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/>
  <mc:AlternateContent xmlns:mc="http://schemas.openxmlformats.org/markup-compatibility/2006">
    <mc:Choice Requires="x15">
      <x15ac:absPath xmlns:x15ac="http://schemas.microsoft.com/office/spreadsheetml/2010/11/ac" url="C:\Users\Judit Kockat\EUC\buildings\data\"/>
    </mc:Choice>
  </mc:AlternateContent>
  <xr:revisionPtr revIDLastSave="0" documentId="13_ncr:1_{6EF71A7F-6FA4-4729-A124-C814ED5606E1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electricity" sheetId="1" r:id="rId1"/>
    <sheet name="CHP-AUTexample" sheetId="6" r:id="rId2"/>
    <sheet name="_original_lifestyles" sheetId="2" r:id="rId3"/>
    <sheet name="_hours per hh" sheetId="4" r:id="rId4"/>
    <sheet name="_new names_lifestyles" sheetId="5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" i="6" l="1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B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C3" i="6"/>
  <c r="U958" i="5" l="1"/>
  <c r="T958" i="5"/>
  <c r="S958" i="5"/>
  <c r="Q958" i="5"/>
  <c r="P958" i="5"/>
  <c r="O958" i="5"/>
  <c r="N958" i="5"/>
  <c r="L958" i="5"/>
  <c r="K958" i="5"/>
  <c r="J958" i="5"/>
  <c r="I958" i="5"/>
  <c r="H958" i="5"/>
  <c r="G958" i="5"/>
  <c r="F958" i="5"/>
  <c r="E958" i="5"/>
  <c r="D958" i="5"/>
  <c r="U957" i="5"/>
  <c r="T957" i="5"/>
  <c r="S957" i="5"/>
  <c r="Q957" i="5"/>
  <c r="P957" i="5"/>
  <c r="O957" i="5"/>
  <c r="N957" i="5"/>
  <c r="L957" i="5"/>
  <c r="K957" i="5"/>
  <c r="J957" i="5"/>
  <c r="I957" i="5"/>
  <c r="H957" i="5"/>
  <c r="G957" i="5"/>
  <c r="F957" i="5"/>
  <c r="E957" i="5"/>
  <c r="D957" i="5"/>
  <c r="U956" i="5"/>
  <c r="T956" i="5"/>
  <c r="S956" i="5"/>
  <c r="Q956" i="5"/>
  <c r="P956" i="5"/>
  <c r="O956" i="5"/>
  <c r="N956" i="5"/>
  <c r="L956" i="5"/>
  <c r="K956" i="5"/>
  <c r="J956" i="5"/>
  <c r="I956" i="5"/>
  <c r="H956" i="5"/>
  <c r="G956" i="5"/>
  <c r="F956" i="5"/>
  <c r="E956" i="5"/>
  <c r="D956" i="5"/>
  <c r="U955" i="5"/>
  <c r="T955" i="5"/>
  <c r="S955" i="5"/>
  <c r="Q955" i="5"/>
  <c r="P955" i="5"/>
  <c r="O955" i="5"/>
  <c r="N955" i="5"/>
  <c r="L955" i="5"/>
  <c r="K955" i="5"/>
  <c r="J955" i="5"/>
  <c r="I955" i="5"/>
  <c r="H955" i="5"/>
  <c r="G955" i="5"/>
  <c r="F955" i="5"/>
  <c r="E955" i="5"/>
  <c r="D955" i="5"/>
  <c r="U954" i="5"/>
  <c r="T954" i="5"/>
  <c r="S954" i="5"/>
  <c r="Q954" i="5"/>
  <c r="P954" i="5"/>
  <c r="O954" i="5"/>
  <c r="N954" i="5"/>
  <c r="L954" i="5"/>
  <c r="K954" i="5"/>
  <c r="J954" i="5"/>
  <c r="I954" i="5"/>
  <c r="H954" i="5"/>
  <c r="G954" i="5"/>
  <c r="F954" i="5"/>
  <c r="E954" i="5"/>
  <c r="D954" i="5"/>
  <c r="U953" i="5"/>
  <c r="T953" i="5"/>
  <c r="S953" i="5"/>
  <c r="Q953" i="5"/>
  <c r="P953" i="5"/>
  <c r="O953" i="5"/>
  <c r="N953" i="5"/>
  <c r="L953" i="5"/>
  <c r="K953" i="5"/>
  <c r="J953" i="5"/>
  <c r="I953" i="5"/>
  <c r="H953" i="5"/>
  <c r="G953" i="5"/>
  <c r="F953" i="5"/>
  <c r="E953" i="5"/>
  <c r="D953" i="5"/>
  <c r="U952" i="5"/>
  <c r="T952" i="5"/>
  <c r="S952" i="5"/>
  <c r="Q952" i="5"/>
  <c r="P952" i="5"/>
  <c r="O952" i="5"/>
  <c r="N952" i="5"/>
  <c r="L952" i="5"/>
  <c r="K952" i="5"/>
  <c r="J952" i="5"/>
  <c r="I952" i="5"/>
  <c r="H952" i="5"/>
  <c r="G952" i="5"/>
  <c r="F952" i="5"/>
  <c r="E952" i="5"/>
  <c r="D952" i="5"/>
  <c r="U951" i="5"/>
  <c r="T951" i="5"/>
  <c r="S951" i="5"/>
  <c r="Q951" i="5"/>
  <c r="P951" i="5"/>
  <c r="O951" i="5"/>
  <c r="N951" i="5"/>
  <c r="L951" i="5"/>
  <c r="K951" i="5"/>
  <c r="J951" i="5"/>
  <c r="I951" i="5"/>
  <c r="H951" i="5"/>
  <c r="G951" i="5"/>
  <c r="F951" i="5"/>
  <c r="E951" i="5"/>
  <c r="D951" i="5"/>
  <c r="U950" i="5"/>
  <c r="T950" i="5"/>
  <c r="S950" i="5"/>
  <c r="Q950" i="5"/>
  <c r="P950" i="5"/>
  <c r="O950" i="5"/>
  <c r="N950" i="5"/>
  <c r="L950" i="5"/>
  <c r="K950" i="5"/>
  <c r="J950" i="5"/>
  <c r="I950" i="5"/>
  <c r="H950" i="5"/>
  <c r="G950" i="5"/>
  <c r="F950" i="5"/>
  <c r="E950" i="5"/>
  <c r="D950" i="5"/>
  <c r="U949" i="5"/>
  <c r="T949" i="5"/>
  <c r="S949" i="5"/>
  <c r="Q949" i="5"/>
  <c r="P949" i="5"/>
  <c r="O949" i="5"/>
  <c r="N949" i="5"/>
  <c r="L949" i="5"/>
  <c r="K949" i="5"/>
  <c r="J949" i="5"/>
  <c r="I949" i="5"/>
  <c r="H949" i="5"/>
  <c r="G949" i="5"/>
  <c r="F949" i="5"/>
  <c r="E949" i="5"/>
  <c r="D949" i="5"/>
  <c r="U948" i="5"/>
  <c r="T948" i="5"/>
  <c r="S948" i="5"/>
  <c r="Q948" i="5"/>
  <c r="P948" i="5"/>
  <c r="O948" i="5"/>
  <c r="N948" i="5"/>
  <c r="L948" i="5"/>
  <c r="K948" i="5"/>
  <c r="J948" i="5"/>
  <c r="I948" i="5"/>
  <c r="H948" i="5"/>
  <c r="G948" i="5"/>
  <c r="F948" i="5"/>
  <c r="E948" i="5"/>
  <c r="D948" i="5"/>
  <c r="U947" i="5"/>
  <c r="T947" i="5"/>
  <c r="S947" i="5"/>
  <c r="Q947" i="5"/>
  <c r="P947" i="5"/>
  <c r="O947" i="5"/>
  <c r="N947" i="5"/>
  <c r="L947" i="5"/>
  <c r="K947" i="5"/>
  <c r="J947" i="5"/>
  <c r="I947" i="5"/>
  <c r="H947" i="5"/>
  <c r="G947" i="5"/>
  <c r="F947" i="5"/>
  <c r="E947" i="5"/>
  <c r="D947" i="5"/>
  <c r="U946" i="5"/>
  <c r="T946" i="5"/>
  <c r="S946" i="5"/>
  <c r="Q946" i="5"/>
  <c r="P946" i="5"/>
  <c r="O946" i="5"/>
  <c r="N946" i="5"/>
  <c r="L946" i="5"/>
  <c r="K946" i="5"/>
  <c r="J946" i="5"/>
  <c r="I946" i="5"/>
  <c r="H946" i="5"/>
  <c r="G946" i="5"/>
  <c r="F946" i="5"/>
  <c r="E946" i="5"/>
  <c r="D946" i="5"/>
  <c r="U945" i="5"/>
  <c r="T945" i="5"/>
  <c r="S945" i="5"/>
  <c r="Q945" i="5"/>
  <c r="P945" i="5"/>
  <c r="O945" i="5"/>
  <c r="N945" i="5"/>
  <c r="L945" i="5"/>
  <c r="K945" i="5"/>
  <c r="J945" i="5"/>
  <c r="I945" i="5"/>
  <c r="H945" i="5"/>
  <c r="G945" i="5"/>
  <c r="F945" i="5"/>
  <c r="E945" i="5"/>
  <c r="D945" i="5"/>
  <c r="U944" i="5"/>
  <c r="T944" i="5"/>
  <c r="S944" i="5"/>
  <c r="Q944" i="5"/>
  <c r="P944" i="5"/>
  <c r="O944" i="5"/>
  <c r="N944" i="5"/>
  <c r="L944" i="5"/>
  <c r="K944" i="5"/>
  <c r="J944" i="5"/>
  <c r="I944" i="5"/>
  <c r="H944" i="5"/>
  <c r="G944" i="5"/>
  <c r="F944" i="5"/>
  <c r="E944" i="5"/>
  <c r="D944" i="5"/>
  <c r="U943" i="5"/>
  <c r="T943" i="5"/>
  <c r="S943" i="5"/>
  <c r="Q943" i="5"/>
  <c r="P943" i="5"/>
  <c r="O943" i="5"/>
  <c r="N943" i="5"/>
  <c r="L943" i="5"/>
  <c r="K943" i="5"/>
  <c r="J943" i="5"/>
  <c r="I943" i="5"/>
  <c r="H943" i="5"/>
  <c r="G943" i="5"/>
  <c r="F943" i="5"/>
  <c r="E943" i="5"/>
  <c r="D943" i="5"/>
  <c r="U942" i="5"/>
  <c r="S942" i="5"/>
  <c r="Q942" i="5"/>
  <c r="P942" i="5"/>
  <c r="O942" i="5"/>
  <c r="N942" i="5"/>
  <c r="L942" i="5"/>
  <c r="K942" i="5"/>
  <c r="J942" i="5"/>
  <c r="I942" i="5"/>
  <c r="H942" i="5"/>
  <c r="G942" i="5"/>
  <c r="F942" i="5"/>
  <c r="E942" i="5"/>
  <c r="D942" i="5"/>
  <c r="U941" i="5"/>
  <c r="S941" i="5"/>
  <c r="Q941" i="5"/>
  <c r="P941" i="5"/>
  <c r="O941" i="5"/>
  <c r="N941" i="5"/>
  <c r="L941" i="5"/>
  <c r="K941" i="5"/>
  <c r="J941" i="5"/>
  <c r="I941" i="5"/>
  <c r="H941" i="5"/>
  <c r="G941" i="5"/>
  <c r="F941" i="5"/>
  <c r="E941" i="5"/>
  <c r="D941" i="5"/>
  <c r="U940" i="5"/>
  <c r="S940" i="5"/>
  <c r="Q940" i="5"/>
  <c r="P940" i="5"/>
  <c r="O940" i="5"/>
  <c r="N940" i="5"/>
  <c r="L940" i="5"/>
  <c r="K940" i="5"/>
  <c r="J940" i="5"/>
  <c r="I940" i="5"/>
  <c r="H940" i="5"/>
  <c r="G940" i="5"/>
  <c r="F940" i="5"/>
  <c r="E940" i="5"/>
  <c r="D940" i="5"/>
  <c r="U939" i="5"/>
  <c r="S939" i="5"/>
  <c r="Q939" i="5"/>
  <c r="P939" i="5"/>
  <c r="O939" i="5"/>
  <c r="N939" i="5"/>
  <c r="L939" i="5"/>
  <c r="K939" i="5"/>
  <c r="J939" i="5"/>
  <c r="I939" i="5"/>
  <c r="H939" i="5"/>
  <c r="G939" i="5"/>
  <c r="F939" i="5"/>
  <c r="E939" i="5"/>
  <c r="D939" i="5"/>
  <c r="U938" i="5"/>
  <c r="S938" i="5"/>
  <c r="Q938" i="5"/>
  <c r="P938" i="5"/>
  <c r="O938" i="5"/>
  <c r="N938" i="5"/>
  <c r="L938" i="5"/>
  <c r="K938" i="5"/>
  <c r="J938" i="5"/>
  <c r="I938" i="5"/>
  <c r="H938" i="5"/>
  <c r="G938" i="5"/>
  <c r="F938" i="5"/>
  <c r="E938" i="5"/>
  <c r="D938" i="5"/>
  <c r="U937" i="5"/>
  <c r="S937" i="5"/>
  <c r="Q937" i="5"/>
  <c r="P937" i="5"/>
  <c r="O937" i="5"/>
  <c r="N937" i="5"/>
  <c r="L937" i="5"/>
  <c r="K937" i="5"/>
  <c r="J937" i="5"/>
  <c r="I937" i="5"/>
  <c r="H937" i="5"/>
  <c r="G937" i="5"/>
  <c r="F937" i="5"/>
  <c r="E937" i="5"/>
  <c r="D937" i="5"/>
  <c r="U936" i="5"/>
  <c r="S936" i="5"/>
  <c r="Q936" i="5"/>
  <c r="P936" i="5"/>
  <c r="O936" i="5"/>
  <c r="N936" i="5"/>
  <c r="L936" i="5"/>
  <c r="K936" i="5"/>
  <c r="J936" i="5"/>
  <c r="I936" i="5"/>
  <c r="H936" i="5"/>
  <c r="G936" i="5"/>
  <c r="F936" i="5"/>
  <c r="E936" i="5"/>
  <c r="D936" i="5"/>
  <c r="U935" i="5"/>
  <c r="S935" i="5"/>
  <c r="Q935" i="5"/>
  <c r="P935" i="5"/>
  <c r="O935" i="5"/>
  <c r="N935" i="5"/>
  <c r="L935" i="5"/>
  <c r="K935" i="5"/>
  <c r="J935" i="5"/>
  <c r="I935" i="5"/>
  <c r="H935" i="5"/>
  <c r="G935" i="5"/>
  <c r="F935" i="5"/>
  <c r="E935" i="5"/>
  <c r="D935" i="5"/>
  <c r="U934" i="5"/>
  <c r="S934" i="5"/>
  <c r="Q934" i="5"/>
  <c r="P934" i="5"/>
  <c r="O934" i="5"/>
  <c r="N934" i="5"/>
  <c r="L934" i="5"/>
  <c r="K934" i="5"/>
  <c r="J934" i="5"/>
  <c r="I934" i="5"/>
  <c r="H934" i="5"/>
  <c r="G934" i="5"/>
  <c r="F934" i="5"/>
  <c r="E934" i="5"/>
  <c r="D934" i="5"/>
  <c r="U933" i="5"/>
  <c r="S933" i="5"/>
  <c r="Q933" i="5"/>
  <c r="P933" i="5"/>
  <c r="O933" i="5"/>
  <c r="N933" i="5"/>
  <c r="L933" i="5"/>
  <c r="K933" i="5"/>
  <c r="J933" i="5"/>
  <c r="I933" i="5"/>
  <c r="H933" i="5"/>
  <c r="G933" i="5"/>
  <c r="F933" i="5"/>
  <c r="E933" i="5"/>
  <c r="D933" i="5"/>
  <c r="U932" i="5"/>
  <c r="S932" i="5"/>
  <c r="Q932" i="5"/>
  <c r="P932" i="5"/>
  <c r="O932" i="5"/>
  <c r="N932" i="5"/>
  <c r="L932" i="5"/>
  <c r="K932" i="5"/>
  <c r="J932" i="5"/>
  <c r="I932" i="5"/>
  <c r="H932" i="5"/>
  <c r="G932" i="5"/>
  <c r="F932" i="5"/>
  <c r="E932" i="5"/>
  <c r="D932" i="5"/>
  <c r="U931" i="5"/>
  <c r="S931" i="5"/>
  <c r="Q931" i="5"/>
  <c r="P931" i="5"/>
  <c r="O931" i="5"/>
  <c r="N931" i="5"/>
  <c r="L931" i="5"/>
  <c r="K931" i="5"/>
  <c r="J931" i="5"/>
  <c r="I931" i="5"/>
  <c r="H931" i="5"/>
  <c r="G931" i="5"/>
  <c r="F931" i="5"/>
  <c r="E931" i="5"/>
  <c r="D931" i="5"/>
  <c r="U930" i="5"/>
  <c r="S930" i="5"/>
  <c r="Q930" i="5"/>
  <c r="P930" i="5"/>
  <c r="O930" i="5"/>
  <c r="N930" i="5"/>
  <c r="L930" i="5"/>
  <c r="K930" i="5"/>
  <c r="J930" i="5"/>
  <c r="I930" i="5"/>
  <c r="H930" i="5"/>
  <c r="G930" i="5"/>
  <c r="F930" i="5"/>
  <c r="E930" i="5"/>
  <c r="D930" i="5"/>
  <c r="U929" i="5"/>
  <c r="S929" i="5"/>
  <c r="Q929" i="5"/>
  <c r="P929" i="5"/>
  <c r="O929" i="5"/>
  <c r="N929" i="5"/>
  <c r="L929" i="5"/>
  <c r="K929" i="5"/>
  <c r="J929" i="5"/>
  <c r="I929" i="5"/>
  <c r="H929" i="5"/>
  <c r="G929" i="5"/>
  <c r="F929" i="5"/>
  <c r="E929" i="5"/>
  <c r="D929" i="5"/>
  <c r="U928" i="5"/>
  <c r="S928" i="5"/>
  <c r="Q928" i="5"/>
  <c r="P928" i="5"/>
  <c r="O928" i="5"/>
  <c r="N928" i="5"/>
  <c r="L928" i="5"/>
  <c r="K928" i="5"/>
  <c r="J928" i="5"/>
  <c r="I928" i="5"/>
  <c r="H928" i="5"/>
  <c r="G928" i="5"/>
  <c r="F928" i="5"/>
  <c r="E928" i="5"/>
  <c r="D928" i="5"/>
  <c r="U927" i="5"/>
  <c r="S927" i="5"/>
  <c r="Q927" i="5"/>
  <c r="P927" i="5"/>
  <c r="O927" i="5"/>
  <c r="N927" i="5"/>
  <c r="L927" i="5"/>
  <c r="K927" i="5"/>
  <c r="J927" i="5"/>
  <c r="I927" i="5"/>
  <c r="H927" i="5"/>
  <c r="G927" i="5"/>
  <c r="F927" i="5"/>
  <c r="E927" i="5"/>
  <c r="D927" i="5"/>
  <c r="U926" i="5"/>
  <c r="S926" i="5"/>
  <c r="Q926" i="5"/>
  <c r="P926" i="5"/>
  <c r="O926" i="5"/>
  <c r="N926" i="5"/>
  <c r="L926" i="5"/>
  <c r="K926" i="5"/>
  <c r="J926" i="5"/>
  <c r="I926" i="5"/>
  <c r="H926" i="5"/>
  <c r="G926" i="5"/>
  <c r="F926" i="5"/>
  <c r="E926" i="5"/>
  <c r="D926" i="5"/>
  <c r="U925" i="5"/>
  <c r="T925" i="5"/>
  <c r="S925" i="5"/>
  <c r="Q925" i="5"/>
  <c r="P925" i="5"/>
  <c r="O925" i="5"/>
  <c r="N925" i="5"/>
  <c r="L925" i="5"/>
  <c r="K925" i="5"/>
  <c r="J925" i="5"/>
  <c r="I925" i="5"/>
  <c r="H925" i="5"/>
  <c r="G925" i="5"/>
  <c r="F925" i="5"/>
  <c r="E925" i="5"/>
  <c r="D925" i="5"/>
  <c r="U924" i="5"/>
  <c r="T924" i="5"/>
  <c r="S924" i="5"/>
  <c r="Q924" i="5"/>
  <c r="P924" i="5"/>
  <c r="O924" i="5"/>
  <c r="N924" i="5"/>
  <c r="L924" i="5"/>
  <c r="K924" i="5"/>
  <c r="J924" i="5"/>
  <c r="I924" i="5"/>
  <c r="H924" i="5"/>
  <c r="G924" i="5"/>
  <c r="F924" i="5"/>
  <c r="E924" i="5"/>
  <c r="D924" i="5"/>
  <c r="U923" i="5"/>
  <c r="T923" i="5"/>
  <c r="S923" i="5"/>
  <c r="Q923" i="5"/>
  <c r="P923" i="5"/>
  <c r="O923" i="5"/>
  <c r="N923" i="5"/>
  <c r="L923" i="5"/>
  <c r="K923" i="5"/>
  <c r="J923" i="5"/>
  <c r="I923" i="5"/>
  <c r="H923" i="5"/>
  <c r="G923" i="5"/>
  <c r="F923" i="5"/>
  <c r="E923" i="5"/>
  <c r="D923" i="5"/>
  <c r="U922" i="5"/>
  <c r="T922" i="5"/>
  <c r="S922" i="5"/>
  <c r="Q922" i="5"/>
  <c r="P922" i="5"/>
  <c r="O922" i="5"/>
  <c r="N922" i="5"/>
  <c r="L922" i="5"/>
  <c r="K922" i="5"/>
  <c r="J922" i="5"/>
  <c r="I922" i="5"/>
  <c r="H922" i="5"/>
  <c r="G922" i="5"/>
  <c r="F922" i="5"/>
  <c r="E922" i="5"/>
  <c r="D922" i="5"/>
  <c r="U921" i="5"/>
  <c r="T921" i="5"/>
  <c r="S921" i="5"/>
  <c r="Q921" i="5"/>
  <c r="P921" i="5"/>
  <c r="O921" i="5"/>
  <c r="N921" i="5"/>
  <c r="L921" i="5"/>
  <c r="K921" i="5"/>
  <c r="J921" i="5"/>
  <c r="I921" i="5"/>
  <c r="H921" i="5"/>
  <c r="G921" i="5"/>
  <c r="F921" i="5"/>
  <c r="E921" i="5"/>
  <c r="D921" i="5"/>
  <c r="U920" i="5"/>
  <c r="T920" i="5"/>
  <c r="S920" i="5"/>
  <c r="Q920" i="5"/>
  <c r="P920" i="5"/>
  <c r="O920" i="5"/>
  <c r="N920" i="5"/>
  <c r="L920" i="5"/>
  <c r="K920" i="5"/>
  <c r="J920" i="5"/>
  <c r="I920" i="5"/>
  <c r="H920" i="5"/>
  <c r="G920" i="5"/>
  <c r="F920" i="5"/>
  <c r="E920" i="5"/>
  <c r="D920" i="5"/>
  <c r="U919" i="5"/>
  <c r="T919" i="5"/>
  <c r="S919" i="5"/>
  <c r="Q919" i="5"/>
  <c r="P919" i="5"/>
  <c r="O919" i="5"/>
  <c r="N919" i="5"/>
  <c r="L919" i="5"/>
  <c r="K919" i="5"/>
  <c r="J919" i="5"/>
  <c r="I919" i="5"/>
  <c r="H919" i="5"/>
  <c r="G919" i="5"/>
  <c r="F919" i="5"/>
  <c r="E919" i="5"/>
  <c r="D919" i="5"/>
  <c r="U918" i="5"/>
  <c r="T918" i="5"/>
  <c r="S918" i="5"/>
  <c r="Q918" i="5"/>
  <c r="P918" i="5"/>
  <c r="O918" i="5"/>
  <c r="N918" i="5"/>
  <c r="L918" i="5"/>
  <c r="K918" i="5"/>
  <c r="J918" i="5"/>
  <c r="I918" i="5"/>
  <c r="H918" i="5"/>
  <c r="G918" i="5"/>
  <c r="F918" i="5"/>
  <c r="E918" i="5"/>
  <c r="D918" i="5"/>
  <c r="U917" i="5"/>
  <c r="T917" i="5"/>
  <c r="S917" i="5"/>
  <c r="Q917" i="5"/>
  <c r="P917" i="5"/>
  <c r="O917" i="5"/>
  <c r="N917" i="5"/>
  <c r="L917" i="5"/>
  <c r="K917" i="5"/>
  <c r="J917" i="5"/>
  <c r="I917" i="5"/>
  <c r="H917" i="5"/>
  <c r="G917" i="5"/>
  <c r="F917" i="5"/>
  <c r="E917" i="5"/>
  <c r="D917" i="5"/>
  <c r="U916" i="5"/>
  <c r="T916" i="5"/>
  <c r="S916" i="5"/>
  <c r="Q916" i="5"/>
  <c r="P916" i="5"/>
  <c r="O916" i="5"/>
  <c r="N916" i="5"/>
  <c r="L916" i="5"/>
  <c r="K916" i="5"/>
  <c r="J916" i="5"/>
  <c r="I916" i="5"/>
  <c r="H916" i="5"/>
  <c r="G916" i="5"/>
  <c r="F916" i="5"/>
  <c r="E916" i="5"/>
  <c r="D916" i="5"/>
  <c r="U915" i="5"/>
  <c r="T915" i="5"/>
  <c r="S915" i="5"/>
  <c r="Q915" i="5"/>
  <c r="P915" i="5"/>
  <c r="O915" i="5"/>
  <c r="N915" i="5"/>
  <c r="L915" i="5"/>
  <c r="K915" i="5"/>
  <c r="J915" i="5"/>
  <c r="I915" i="5"/>
  <c r="H915" i="5"/>
  <c r="G915" i="5"/>
  <c r="F915" i="5"/>
  <c r="E915" i="5"/>
  <c r="D915" i="5"/>
  <c r="U914" i="5"/>
  <c r="T914" i="5"/>
  <c r="S914" i="5"/>
  <c r="Q914" i="5"/>
  <c r="P914" i="5"/>
  <c r="O914" i="5"/>
  <c r="N914" i="5"/>
  <c r="L914" i="5"/>
  <c r="K914" i="5"/>
  <c r="J914" i="5"/>
  <c r="I914" i="5"/>
  <c r="H914" i="5"/>
  <c r="G914" i="5"/>
  <c r="F914" i="5"/>
  <c r="E914" i="5"/>
  <c r="D914" i="5"/>
  <c r="U913" i="5"/>
  <c r="T913" i="5"/>
  <c r="S913" i="5"/>
  <c r="Q913" i="5"/>
  <c r="P913" i="5"/>
  <c r="O913" i="5"/>
  <c r="N913" i="5"/>
  <c r="L913" i="5"/>
  <c r="K913" i="5"/>
  <c r="J913" i="5"/>
  <c r="I913" i="5"/>
  <c r="H913" i="5"/>
  <c r="G913" i="5"/>
  <c r="F913" i="5"/>
  <c r="E913" i="5"/>
  <c r="D913" i="5"/>
  <c r="U912" i="5"/>
  <c r="T912" i="5"/>
  <c r="S912" i="5"/>
  <c r="Q912" i="5"/>
  <c r="P912" i="5"/>
  <c r="O912" i="5"/>
  <c r="N912" i="5"/>
  <c r="L912" i="5"/>
  <c r="K912" i="5"/>
  <c r="J912" i="5"/>
  <c r="I912" i="5"/>
  <c r="H912" i="5"/>
  <c r="G912" i="5"/>
  <c r="F912" i="5"/>
  <c r="E912" i="5"/>
  <c r="D912" i="5"/>
  <c r="U911" i="5"/>
  <c r="T911" i="5"/>
  <c r="S911" i="5"/>
  <c r="Q911" i="5"/>
  <c r="P911" i="5"/>
  <c r="O911" i="5"/>
  <c r="N911" i="5"/>
  <c r="L911" i="5"/>
  <c r="K911" i="5"/>
  <c r="J911" i="5"/>
  <c r="I911" i="5"/>
  <c r="H911" i="5"/>
  <c r="G911" i="5"/>
  <c r="F911" i="5"/>
  <c r="E911" i="5"/>
  <c r="D911" i="5"/>
  <c r="U910" i="5"/>
  <c r="T910" i="5"/>
  <c r="S910" i="5"/>
  <c r="Q910" i="5"/>
  <c r="P910" i="5"/>
  <c r="O910" i="5"/>
  <c r="N910" i="5"/>
  <c r="L910" i="5"/>
  <c r="K910" i="5"/>
  <c r="J910" i="5"/>
  <c r="I910" i="5"/>
  <c r="H910" i="5"/>
  <c r="G910" i="5"/>
  <c r="F910" i="5"/>
  <c r="E910" i="5"/>
  <c r="D910" i="5"/>
  <c r="U909" i="5"/>
  <c r="S909" i="5"/>
  <c r="Q909" i="5"/>
  <c r="P909" i="5"/>
  <c r="O909" i="5"/>
  <c r="N909" i="5"/>
  <c r="L909" i="5"/>
  <c r="K909" i="5"/>
  <c r="J909" i="5"/>
  <c r="I909" i="5"/>
  <c r="H909" i="5"/>
  <c r="G909" i="5"/>
  <c r="F909" i="5"/>
  <c r="E909" i="5"/>
  <c r="D909" i="5"/>
  <c r="U908" i="5"/>
  <c r="S908" i="5"/>
  <c r="Q908" i="5"/>
  <c r="P908" i="5"/>
  <c r="O908" i="5"/>
  <c r="N908" i="5"/>
  <c r="L908" i="5"/>
  <c r="K908" i="5"/>
  <c r="J908" i="5"/>
  <c r="I908" i="5"/>
  <c r="H908" i="5"/>
  <c r="G908" i="5"/>
  <c r="F908" i="5"/>
  <c r="E908" i="5"/>
  <c r="D908" i="5"/>
  <c r="U907" i="5"/>
  <c r="S907" i="5"/>
  <c r="Q907" i="5"/>
  <c r="P907" i="5"/>
  <c r="O907" i="5"/>
  <c r="N907" i="5"/>
  <c r="L907" i="5"/>
  <c r="K907" i="5"/>
  <c r="J907" i="5"/>
  <c r="I907" i="5"/>
  <c r="H907" i="5"/>
  <c r="G907" i="5"/>
  <c r="F907" i="5"/>
  <c r="E907" i="5"/>
  <c r="D907" i="5"/>
  <c r="U906" i="5"/>
  <c r="S906" i="5"/>
  <c r="Q906" i="5"/>
  <c r="P906" i="5"/>
  <c r="O906" i="5"/>
  <c r="N906" i="5"/>
  <c r="L906" i="5"/>
  <c r="K906" i="5"/>
  <c r="J906" i="5"/>
  <c r="I906" i="5"/>
  <c r="H906" i="5"/>
  <c r="G906" i="5"/>
  <c r="F906" i="5"/>
  <c r="E906" i="5"/>
  <c r="D906" i="5"/>
  <c r="U905" i="5"/>
  <c r="S905" i="5"/>
  <c r="Q905" i="5"/>
  <c r="P905" i="5"/>
  <c r="O905" i="5"/>
  <c r="N905" i="5"/>
  <c r="L905" i="5"/>
  <c r="K905" i="5"/>
  <c r="J905" i="5"/>
  <c r="I905" i="5"/>
  <c r="H905" i="5"/>
  <c r="G905" i="5"/>
  <c r="F905" i="5"/>
  <c r="E905" i="5"/>
  <c r="D905" i="5"/>
  <c r="U904" i="5"/>
  <c r="S904" i="5"/>
  <c r="Q904" i="5"/>
  <c r="P904" i="5"/>
  <c r="O904" i="5"/>
  <c r="N904" i="5"/>
  <c r="L904" i="5"/>
  <c r="K904" i="5"/>
  <c r="J904" i="5"/>
  <c r="I904" i="5"/>
  <c r="H904" i="5"/>
  <c r="G904" i="5"/>
  <c r="F904" i="5"/>
  <c r="E904" i="5"/>
  <c r="D904" i="5"/>
  <c r="U903" i="5"/>
  <c r="S903" i="5"/>
  <c r="Q903" i="5"/>
  <c r="P903" i="5"/>
  <c r="O903" i="5"/>
  <c r="N903" i="5"/>
  <c r="L903" i="5"/>
  <c r="K903" i="5"/>
  <c r="J903" i="5"/>
  <c r="I903" i="5"/>
  <c r="H903" i="5"/>
  <c r="G903" i="5"/>
  <c r="F903" i="5"/>
  <c r="E903" i="5"/>
  <c r="D903" i="5"/>
  <c r="U902" i="5"/>
  <c r="S902" i="5"/>
  <c r="Q902" i="5"/>
  <c r="P902" i="5"/>
  <c r="O902" i="5"/>
  <c r="N902" i="5"/>
  <c r="L902" i="5"/>
  <c r="K902" i="5"/>
  <c r="J902" i="5"/>
  <c r="I902" i="5"/>
  <c r="H902" i="5"/>
  <c r="G902" i="5"/>
  <c r="F902" i="5"/>
  <c r="E902" i="5"/>
  <c r="D902" i="5"/>
  <c r="U901" i="5"/>
  <c r="S901" i="5"/>
  <c r="Q901" i="5"/>
  <c r="P901" i="5"/>
  <c r="O901" i="5"/>
  <c r="N901" i="5"/>
  <c r="L901" i="5"/>
  <c r="K901" i="5"/>
  <c r="J901" i="5"/>
  <c r="I901" i="5"/>
  <c r="H901" i="5"/>
  <c r="G901" i="5"/>
  <c r="F901" i="5"/>
  <c r="E901" i="5"/>
  <c r="D901" i="5"/>
  <c r="U900" i="5"/>
  <c r="S900" i="5"/>
  <c r="Q900" i="5"/>
  <c r="P900" i="5"/>
  <c r="O900" i="5"/>
  <c r="N900" i="5"/>
  <c r="L900" i="5"/>
  <c r="K900" i="5"/>
  <c r="J900" i="5"/>
  <c r="I900" i="5"/>
  <c r="H900" i="5"/>
  <c r="G900" i="5"/>
  <c r="F900" i="5"/>
  <c r="E900" i="5"/>
  <c r="D900" i="5"/>
  <c r="U899" i="5"/>
  <c r="S899" i="5"/>
  <c r="Q899" i="5"/>
  <c r="P899" i="5"/>
  <c r="O899" i="5"/>
  <c r="N899" i="5"/>
  <c r="L899" i="5"/>
  <c r="K899" i="5"/>
  <c r="J899" i="5"/>
  <c r="I899" i="5"/>
  <c r="H899" i="5"/>
  <c r="G899" i="5"/>
  <c r="F899" i="5"/>
  <c r="E899" i="5"/>
  <c r="D899" i="5"/>
  <c r="U898" i="5"/>
  <c r="S898" i="5"/>
  <c r="Q898" i="5"/>
  <c r="P898" i="5"/>
  <c r="O898" i="5"/>
  <c r="N898" i="5"/>
  <c r="L898" i="5"/>
  <c r="K898" i="5"/>
  <c r="J898" i="5"/>
  <c r="I898" i="5"/>
  <c r="H898" i="5"/>
  <c r="G898" i="5"/>
  <c r="F898" i="5"/>
  <c r="E898" i="5"/>
  <c r="D898" i="5"/>
  <c r="U897" i="5"/>
  <c r="S897" i="5"/>
  <c r="Q897" i="5"/>
  <c r="P897" i="5"/>
  <c r="O897" i="5"/>
  <c r="N897" i="5"/>
  <c r="L897" i="5"/>
  <c r="K897" i="5"/>
  <c r="J897" i="5"/>
  <c r="I897" i="5"/>
  <c r="H897" i="5"/>
  <c r="G897" i="5"/>
  <c r="F897" i="5"/>
  <c r="E897" i="5"/>
  <c r="D897" i="5"/>
  <c r="U896" i="5"/>
  <c r="S896" i="5"/>
  <c r="Q896" i="5"/>
  <c r="P896" i="5"/>
  <c r="O896" i="5"/>
  <c r="N896" i="5"/>
  <c r="L896" i="5"/>
  <c r="K896" i="5"/>
  <c r="J896" i="5"/>
  <c r="I896" i="5"/>
  <c r="H896" i="5"/>
  <c r="G896" i="5"/>
  <c r="F896" i="5"/>
  <c r="E896" i="5"/>
  <c r="D896" i="5"/>
  <c r="U895" i="5"/>
  <c r="S895" i="5"/>
  <c r="Q895" i="5"/>
  <c r="P895" i="5"/>
  <c r="O895" i="5"/>
  <c r="N895" i="5"/>
  <c r="L895" i="5"/>
  <c r="K895" i="5"/>
  <c r="J895" i="5"/>
  <c r="I895" i="5"/>
  <c r="H895" i="5"/>
  <c r="G895" i="5"/>
  <c r="F895" i="5"/>
  <c r="E895" i="5"/>
  <c r="D895" i="5"/>
  <c r="U894" i="5"/>
  <c r="S894" i="5"/>
  <c r="Q894" i="5"/>
  <c r="P894" i="5"/>
  <c r="O894" i="5"/>
  <c r="N894" i="5"/>
  <c r="L894" i="5"/>
  <c r="K894" i="5"/>
  <c r="J894" i="5"/>
  <c r="I894" i="5"/>
  <c r="H894" i="5"/>
  <c r="G894" i="5"/>
  <c r="F894" i="5"/>
  <c r="E894" i="5"/>
  <c r="D894" i="5"/>
  <c r="U893" i="5"/>
  <c r="S893" i="5"/>
  <c r="Q893" i="5"/>
  <c r="P893" i="5"/>
  <c r="O893" i="5"/>
  <c r="N893" i="5"/>
  <c r="L893" i="5"/>
  <c r="K893" i="5"/>
  <c r="J893" i="5"/>
  <c r="I893" i="5"/>
  <c r="H893" i="5"/>
  <c r="G893" i="5"/>
  <c r="F893" i="5"/>
  <c r="E893" i="5"/>
  <c r="D893" i="5"/>
  <c r="U892" i="5"/>
  <c r="T892" i="5"/>
  <c r="L892" i="5"/>
  <c r="K892" i="5"/>
  <c r="J892" i="5"/>
  <c r="I892" i="5"/>
  <c r="H892" i="5"/>
  <c r="G892" i="5"/>
  <c r="F892" i="5"/>
  <c r="E892" i="5"/>
  <c r="D892" i="5"/>
  <c r="U891" i="5"/>
  <c r="T891" i="5"/>
  <c r="L891" i="5"/>
  <c r="K891" i="5"/>
  <c r="J891" i="5"/>
  <c r="I891" i="5"/>
  <c r="H891" i="5"/>
  <c r="G891" i="5"/>
  <c r="F891" i="5"/>
  <c r="E891" i="5"/>
  <c r="D891" i="5"/>
  <c r="U890" i="5"/>
  <c r="T890" i="5"/>
  <c r="L890" i="5"/>
  <c r="K890" i="5"/>
  <c r="J890" i="5"/>
  <c r="I890" i="5"/>
  <c r="H890" i="5"/>
  <c r="G890" i="5"/>
  <c r="F890" i="5"/>
  <c r="E890" i="5"/>
  <c r="D890" i="5"/>
  <c r="U889" i="5"/>
  <c r="T889" i="5"/>
  <c r="L889" i="5"/>
  <c r="K889" i="5"/>
  <c r="J889" i="5"/>
  <c r="I889" i="5"/>
  <c r="H889" i="5"/>
  <c r="G889" i="5"/>
  <c r="F889" i="5"/>
  <c r="E889" i="5"/>
  <c r="D889" i="5"/>
  <c r="U888" i="5"/>
  <c r="T888" i="5"/>
  <c r="L888" i="5"/>
  <c r="K888" i="5"/>
  <c r="J888" i="5"/>
  <c r="I888" i="5"/>
  <c r="H888" i="5"/>
  <c r="G888" i="5"/>
  <c r="F888" i="5"/>
  <c r="E888" i="5"/>
  <c r="D888" i="5"/>
  <c r="U887" i="5"/>
  <c r="T887" i="5"/>
  <c r="L887" i="5"/>
  <c r="K887" i="5"/>
  <c r="J887" i="5"/>
  <c r="I887" i="5"/>
  <c r="H887" i="5"/>
  <c r="G887" i="5"/>
  <c r="F887" i="5"/>
  <c r="E887" i="5"/>
  <c r="D887" i="5"/>
  <c r="U886" i="5"/>
  <c r="T886" i="5"/>
  <c r="L886" i="5"/>
  <c r="K886" i="5"/>
  <c r="J886" i="5"/>
  <c r="I886" i="5"/>
  <c r="H886" i="5"/>
  <c r="G886" i="5"/>
  <c r="F886" i="5"/>
  <c r="E886" i="5"/>
  <c r="D886" i="5"/>
  <c r="U885" i="5"/>
  <c r="T885" i="5"/>
  <c r="L885" i="5"/>
  <c r="K885" i="5"/>
  <c r="J885" i="5"/>
  <c r="I885" i="5"/>
  <c r="H885" i="5"/>
  <c r="G885" i="5"/>
  <c r="F885" i="5"/>
  <c r="E885" i="5"/>
  <c r="D885" i="5"/>
  <c r="U884" i="5"/>
  <c r="T884" i="5"/>
  <c r="L884" i="5"/>
  <c r="K884" i="5"/>
  <c r="J884" i="5"/>
  <c r="I884" i="5"/>
  <c r="H884" i="5"/>
  <c r="G884" i="5"/>
  <c r="F884" i="5"/>
  <c r="E884" i="5"/>
  <c r="D884" i="5"/>
  <c r="U883" i="5"/>
  <c r="T883" i="5"/>
  <c r="L883" i="5"/>
  <c r="K883" i="5"/>
  <c r="J883" i="5"/>
  <c r="I883" i="5"/>
  <c r="H883" i="5"/>
  <c r="G883" i="5"/>
  <c r="F883" i="5"/>
  <c r="E883" i="5"/>
  <c r="D883" i="5"/>
  <c r="U882" i="5"/>
  <c r="T882" i="5"/>
  <c r="L882" i="5"/>
  <c r="K882" i="5"/>
  <c r="J882" i="5"/>
  <c r="I882" i="5"/>
  <c r="H882" i="5"/>
  <c r="G882" i="5"/>
  <c r="F882" i="5"/>
  <c r="E882" i="5"/>
  <c r="D882" i="5"/>
  <c r="U881" i="5"/>
  <c r="T881" i="5"/>
  <c r="L881" i="5"/>
  <c r="K881" i="5"/>
  <c r="J881" i="5"/>
  <c r="I881" i="5"/>
  <c r="H881" i="5"/>
  <c r="G881" i="5"/>
  <c r="F881" i="5"/>
  <c r="E881" i="5"/>
  <c r="D881" i="5"/>
  <c r="U880" i="5"/>
  <c r="T880" i="5"/>
  <c r="L880" i="5"/>
  <c r="K880" i="5"/>
  <c r="J880" i="5"/>
  <c r="I880" i="5"/>
  <c r="H880" i="5"/>
  <c r="G880" i="5"/>
  <c r="F880" i="5"/>
  <c r="E880" i="5"/>
  <c r="D880" i="5"/>
  <c r="U879" i="5"/>
  <c r="T879" i="5"/>
  <c r="L879" i="5"/>
  <c r="K879" i="5"/>
  <c r="J879" i="5"/>
  <c r="I879" i="5"/>
  <c r="H879" i="5"/>
  <c r="G879" i="5"/>
  <c r="F879" i="5"/>
  <c r="E879" i="5"/>
  <c r="D879" i="5"/>
  <c r="U878" i="5"/>
  <c r="T878" i="5"/>
  <c r="L878" i="5"/>
  <c r="K878" i="5"/>
  <c r="J878" i="5"/>
  <c r="I878" i="5"/>
  <c r="H878" i="5"/>
  <c r="G878" i="5"/>
  <c r="F878" i="5"/>
  <c r="E878" i="5"/>
  <c r="D878" i="5"/>
  <c r="U877" i="5"/>
  <c r="T877" i="5"/>
  <c r="L877" i="5"/>
  <c r="K877" i="5"/>
  <c r="J877" i="5"/>
  <c r="I877" i="5"/>
  <c r="H877" i="5"/>
  <c r="G877" i="5"/>
  <c r="F877" i="5"/>
  <c r="E877" i="5"/>
  <c r="D877" i="5"/>
  <c r="U876" i="5"/>
  <c r="L876" i="5"/>
  <c r="K876" i="5"/>
  <c r="J876" i="5"/>
  <c r="I876" i="5"/>
  <c r="H876" i="5"/>
  <c r="G876" i="5"/>
  <c r="F876" i="5"/>
  <c r="E876" i="5"/>
  <c r="D876" i="5"/>
  <c r="U875" i="5"/>
  <c r="L875" i="5"/>
  <c r="K875" i="5"/>
  <c r="J875" i="5"/>
  <c r="I875" i="5"/>
  <c r="H875" i="5"/>
  <c r="G875" i="5"/>
  <c r="F875" i="5"/>
  <c r="E875" i="5"/>
  <c r="D875" i="5"/>
  <c r="U874" i="5"/>
  <c r="L874" i="5"/>
  <c r="K874" i="5"/>
  <c r="J874" i="5"/>
  <c r="I874" i="5"/>
  <c r="H874" i="5"/>
  <c r="G874" i="5"/>
  <c r="F874" i="5"/>
  <c r="E874" i="5"/>
  <c r="D874" i="5"/>
  <c r="U873" i="5"/>
  <c r="L873" i="5"/>
  <c r="K873" i="5"/>
  <c r="J873" i="5"/>
  <c r="I873" i="5"/>
  <c r="H873" i="5"/>
  <c r="G873" i="5"/>
  <c r="F873" i="5"/>
  <c r="E873" i="5"/>
  <c r="D873" i="5"/>
  <c r="U872" i="5"/>
  <c r="L872" i="5"/>
  <c r="K872" i="5"/>
  <c r="J872" i="5"/>
  <c r="I872" i="5"/>
  <c r="H872" i="5"/>
  <c r="G872" i="5"/>
  <c r="F872" i="5"/>
  <c r="E872" i="5"/>
  <c r="D872" i="5"/>
  <c r="U871" i="5"/>
  <c r="L871" i="5"/>
  <c r="K871" i="5"/>
  <c r="J871" i="5"/>
  <c r="I871" i="5"/>
  <c r="H871" i="5"/>
  <c r="G871" i="5"/>
  <c r="F871" i="5"/>
  <c r="E871" i="5"/>
  <c r="D871" i="5"/>
  <c r="U870" i="5"/>
  <c r="L870" i="5"/>
  <c r="K870" i="5"/>
  <c r="J870" i="5"/>
  <c r="I870" i="5"/>
  <c r="H870" i="5"/>
  <c r="G870" i="5"/>
  <c r="F870" i="5"/>
  <c r="E870" i="5"/>
  <c r="D870" i="5"/>
  <c r="U869" i="5"/>
  <c r="L869" i="5"/>
  <c r="K869" i="5"/>
  <c r="J869" i="5"/>
  <c r="I869" i="5"/>
  <c r="H869" i="5"/>
  <c r="G869" i="5"/>
  <c r="F869" i="5"/>
  <c r="E869" i="5"/>
  <c r="D869" i="5"/>
  <c r="U868" i="5"/>
  <c r="L868" i="5"/>
  <c r="K868" i="5"/>
  <c r="J868" i="5"/>
  <c r="I868" i="5"/>
  <c r="H868" i="5"/>
  <c r="G868" i="5"/>
  <c r="F868" i="5"/>
  <c r="E868" i="5"/>
  <c r="D868" i="5"/>
  <c r="U867" i="5"/>
  <c r="L867" i="5"/>
  <c r="K867" i="5"/>
  <c r="J867" i="5"/>
  <c r="I867" i="5"/>
  <c r="H867" i="5"/>
  <c r="G867" i="5"/>
  <c r="F867" i="5"/>
  <c r="E867" i="5"/>
  <c r="D867" i="5"/>
  <c r="U866" i="5"/>
  <c r="L866" i="5"/>
  <c r="K866" i="5"/>
  <c r="J866" i="5"/>
  <c r="I866" i="5"/>
  <c r="H866" i="5"/>
  <c r="G866" i="5"/>
  <c r="F866" i="5"/>
  <c r="E866" i="5"/>
  <c r="D866" i="5"/>
  <c r="U865" i="5"/>
  <c r="L865" i="5"/>
  <c r="K865" i="5"/>
  <c r="J865" i="5"/>
  <c r="I865" i="5"/>
  <c r="H865" i="5"/>
  <c r="G865" i="5"/>
  <c r="F865" i="5"/>
  <c r="E865" i="5"/>
  <c r="D865" i="5"/>
  <c r="U864" i="5"/>
  <c r="L864" i="5"/>
  <c r="K864" i="5"/>
  <c r="J864" i="5"/>
  <c r="I864" i="5"/>
  <c r="H864" i="5"/>
  <c r="G864" i="5"/>
  <c r="F864" i="5"/>
  <c r="E864" i="5"/>
  <c r="D864" i="5"/>
  <c r="U863" i="5"/>
  <c r="L863" i="5"/>
  <c r="K863" i="5"/>
  <c r="J863" i="5"/>
  <c r="I863" i="5"/>
  <c r="H863" i="5"/>
  <c r="G863" i="5"/>
  <c r="F863" i="5"/>
  <c r="E863" i="5"/>
  <c r="D863" i="5"/>
  <c r="U862" i="5"/>
  <c r="L862" i="5"/>
  <c r="K862" i="5"/>
  <c r="J862" i="5"/>
  <c r="I862" i="5"/>
  <c r="H862" i="5"/>
  <c r="G862" i="5"/>
  <c r="F862" i="5"/>
  <c r="E862" i="5"/>
  <c r="D862" i="5"/>
  <c r="U861" i="5"/>
  <c r="L861" i="5"/>
  <c r="K861" i="5"/>
  <c r="J861" i="5"/>
  <c r="I861" i="5"/>
  <c r="H861" i="5"/>
  <c r="G861" i="5"/>
  <c r="F861" i="5"/>
  <c r="E861" i="5"/>
  <c r="D861" i="5"/>
  <c r="U860" i="5"/>
  <c r="L860" i="5"/>
  <c r="K860" i="5"/>
  <c r="J860" i="5"/>
  <c r="I860" i="5"/>
  <c r="H860" i="5"/>
  <c r="G860" i="5"/>
  <c r="F860" i="5"/>
  <c r="E860" i="5"/>
  <c r="D860" i="5"/>
  <c r="U859" i="5"/>
  <c r="T859" i="5"/>
  <c r="R859" i="5"/>
  <c r="O859" i="5"/>
  <c r="L859" i="5"/>
  <c r="K859" i="5"/>
  <c r="J859" i="5"/>
  <c r="I859" i="5"/>
  <c r="H859" i="5"/>
  <c r="G859" i="5"/>
  <c r="F859" i="5"/>
  <c r="E859" i="5"/>
  <c r="D859" i="5"/>
  <c r="U858" i="5"/>
  <c r="T858" i="5"/>
  <c r="R858" i="5"/>
  <c r="O858" i="5"/>
  <c r="L858" i="5"/>
  <c r="K858" i="5"/>
  <c r="J858" i="5"/>
  <c r="I858" i="5"/>
  <c r="H858" i="5"/>
  <c r="G858" i="5"/>
  <c r="F858" i="5"/>
  <c r="E858" i="5"/>
  <c r="D858" i="5"/>
  <c r="U857" i="5"/>
  <c r="T857" i="5"/>
  <c r="R857" i="5"/>
  <c r="O857" i="5"/>
  <c r="L857" i="5"/>
  <c r="K857" i="5"/>
  <c r="J857" i="5"/>
  <c r="I857" i="5"/>
  <c r="H857" i="5"/>
  <c r="G857" i="5"/>
  <c r="F857" i="5"/>
  <c r="E857" i="5"/>
  <c r="D857" i="5"/>
  <c r="U856" i="5"/>
  <c r="T856" i="5"/>
  <c r="R856" i="5"/>
  <c r="O856" i="5"/>
  <c r="L856" i="5"/>
  <c r="K856" i="5"/>
  <c r="J856" i="5"/>
  <c r="I856" i="5"/>
  <c r="H856" i="5"/>
  <c r="G856" i="5"/>
  <c r="F856" i="5"/>
  <c r="E856" i="5"/>
  <c r="D856" i="5"/>
  <c r="U855" i="5"/>
  <c r="T855" i="5"/>
  <c r="R855" i="5"/>
  <c r="O855" i="5"/>
  <c r="L855" i="5"/>
  <c r="K855" i="5"/>
  <c r="J855" i="5"/>
  <c r="I855" i="5"/>
  <c r="H855" i="5"/>
  <c r="G855" i="5"/>
  <c r="F855" i="5"/>
  <c r="E855" i="5"/>
  <c r="D855" i="5"/>
  <c r="U854" i="5"/>
  <c r="T854" i="5"/>
  <c r="R854" i="5"/>
  <c r="O854" i="5"/>
  <c r="L854" i="5"/>
  <c r="K854" i="5"/>
  <c r="J854" i="5"/>
  <c r="I854" i="5"/>
  <c r="H854" i="5"/>
  <c r="G854" i="5"/>
  <c r="F854" i="5"/>
  <c r="E854" i="5"/>
  <c r="D854" i="5"/>
  <c r="U853" i="5"/>
  <c r="T853" i="5"/>
  <c r="R853" i="5"/>
  <c r="O853" i="5"/>
  <c r="L853" i="5"/>
  <c r="K853" i="5"/>
  <c r="J853" i="5"/>
  <c r="I853" i="5"/>
  <c r="H853" i="5"/>
  <c r="G853" i="5"/>
  <c r="F853" i="5"/>
  <c r="E853" i="5"/>
  <c r="D853" i="5"/>
  <c r="U852" i="5"/>
  <c r="T852" i="5"/>
  <c r="R852" i="5"/>
  <c r="O852" i="5"/>
  <c r="L852" i="5"/>
  <c r="K852" i="5"/>
  <c r="J852" i="5"/>
  <c r="I852" i="5"/>
  <c r="H852" i="5"/>
  <c r="G852" i="5"/>
  <c r="F852" i="5"/>
  <c r="E852" i="5"/>
  <c r="D852" i="5"/>
  <c r="U851" i="5"/>
  <c r="T851" i="5"/>
  <c r="R851" i="5"/>
  <c r="O851" i="5"/>
  <c r="L851" i="5"/>
  <c r="K851" i="5"/>
  <c r="J851" i="5"/>
  <c r="I851" i="5"/>
  <c r="H851" i="5"/>
  <c r="G851" i="5"/>
  <c r="F851" i="5"/>
  <c r="E851" i="5"/>
  <c r="D851" i="5"/>
  <c r="U850" i="5"/>
  <c r="T850" i="5"/>
  <c r="R850" i="5"/>
  <c r="O850" i="5"/>
  <c r="L850" i="5"/>
  <c r="K850" i="5"/>
  <c r="J850" i="5"/>
  <c r="I850" i="5"/>
  <c r="H850" i="5"/>
  <c r="G850" i="5"/>
  <c r="F850" i="5"/>
  <c r="E850" i="5"/>
  <c r="D850" i="5"/>
  <c r="U849" i="5"/>
  <c r="T849" i="5"/>
  <c r="R849" i="5"/>
  <c r="O849" i="5"/>
  <c r="L849" i="5"/>
  <c r="K849" i="5"/>
  <c r="J849" i="5"/>
  <c r="I849" i="5"/>
  <c r="H849" i="5"/>
  <c r="G849" i="5"/>
  <c r="F849" i="5"/>
  <c r="E849" i="5"/>
  <c r="D849" i="5"/>
  <c r="U848" i="5"/>
  <c r="T848" i="5"/>
  <c r="R848" i="5"/>
  <c r="O848" i="5"/>
  <c r="L848" i="5"/>
  <c r="K848" i="5"/>
  <c r="J848" i="5"/>
  <c r="I848" i="5"/>
  <c r="H848" i="5"/>
  <c r="G848" i="5"/>
  <c r="F848" i="5"/>
  <c r="E848" i="5"/>
  <c r="D848" i="5"/>
  <c r="U847" i="5"/>
  <c r="T847" i="5"/>
  <c r="R847" i="5"/>
  <c r="O847" i="5"/>
  <c r="L847" i="5"/>
  <c r="K847" i="5"/>
  <c r="J847" i="5"/>
  <c r="I847" i="5"/>
  <c r="H847" i="5"/>
  <c r="G847" i="5"/>
  <c r="F847" i="5"/>
  <c r="E847" i="5"/>
  <c r="D847" i="5"/>
  <c r="U846" i="5"/>
  <c r="T846" i="5"/>
  <c r="R846" i="5"/>
  <c r="O846" i="5"/>
  <c r="L846" i="5"/>
  <c r="K846" i="5"/>
  <c r="J846" i="5"/>
  <c r="I846" i="5"/>
  <c r="H846" i="5"/>
  <c r="G846" i="5"/>
  <c r="F846" i="5"/>
  <c r="E846" i="5"/>
  <c r="D846" i="5"/>
  <c r="U845" i="5"/>
  <c r="T845" i="5"/>
  <c r="R845" i="5"/>
  <c r="O845" i="5"/>
  <c r="L845" i="5"/>
  <c r="K845" i="5"/>
  <c r="J845" i="5"/>
  <c r="I845" i="5"/>
  <c r="H845" i="5"/>
  <c r="G845" i="5"/>
  <c r="F845" i="5"/>
  <c r="E845" i="5"/>
  <c r="D845" i="5"/>
  <c r="U844" i="5"/>
  <c r="T844" i="5"/>
  <c r="R844" i="5"/>
  <c r="O844" i="5"/>
  <c r="L844" i="5"/>
  <c r="K844" i="5"/>
  <c r="J844" i="5"/>
  <c r="I844" i="5"/>
  <c r="H844" i="5"/>
  <c r="G844" i="5"/>
  <c r="F844" i="5"/>
  <c r="E844" i="5"/>
  <c r="D844" i="5"/>
  <c r="U843" i="5"/>
  <c r="R843" i="5"/>
  <c r="O843" i="5"/>
  <c r="L843" i="5"/>
  <c r="K843" i="5"/>
  <c r="J843" i="5"/>
  <c r="I843" i="5"/>
  <c r="H843" i="5"/>
  <c r="G843" i="5"/>
  <c r="F843" i="5"/>
  <c r="E843" i="5"/>
  <c r="D843" i="5"/>
  <c r="U842" i="5"/>
  <c r="R842" i="5"/>
  <c r="O842" i="5"/>
  <c r="L842" i="5"/>
  <c r="K842" i="5"/>
  <c r="J842" i="5"/>
  <c r="I842" i="5"/>
  <c r="H842" i="5"/>
  <c r="G842" i="5"/>
  <c r="F842" i="5"/>
  <c r="E842" i="5"/>
  <c r="D842" i="5"/>
  <c r="U841" i="5"/>
  <c r="R841" i="5"/>
  <c r="O841" i="5"/>
  <c r="L841" i="5"/>
  <c r="K841" i="5"/>
  <c r="J841" i="5"/>
  <c r="I841" i="5"/>
  <c r="H841" i="5"/>
  <c r="G841" i="5"/>
  <c r="F841" i="5"/>
  <c r="E841" i="5"/>
  <c r="D841" i="5"/>
  <c r="U840" i="5"/>
  <c r="R840" i="5"/>
  <c r="O840" i="5"/>
  <c r="L840" i="5"/>
  <c r="K840" i="5"/>
  <c r="J840" i="5"/>
  <c r="I840" i="5"/>
  <c r="H840" i="5"/>
  <c r="G840" i="5"/>
  <c r="F840" i="5"/>
  <c r="E840" i="5"/>
  <c r="D840" i="5"/>
  <c r="U839" i="5"/>
  <c r="R839" i="5"/>
  <c r="O839" i="5"/>
  <c r="L839" i="5"/>
  <c r="K839" i="5"/>
  <c r="J839" i="5"/>
  <c r="I839" i="5"/>
  <c r="H839" i="5"/>
  <c r="G839" i="5"/>
  <c r="F839" i="5"/>
  <c r="E839" i="5"/>
  <c r="D839" i="5"/>
  <c r="U838" i="5"/>
  <c r="R838" i="5"/>
  <c r="O838" i="5"/>
  <c r="L838" i="5"/>
  <c r="K838" i="5"/>
  <c r="J838" i="5"/>
  <c r="I838" i="5"/>
  <c r="H838" i="5"/>
  <c r="G838" i="5"/>
  <c r="F838" i="5"/>
  <c r="E838" i="5"/>
  <c r="D838" i="5"/>
  <c r="U837" i="5"/>
  <c r="R837" i="5"/>
  <c r="O837" i="5"/>
  <c r="L837" i="5"/>
  <c r="K837" i="5"/>
  <c r="J837" i="5"/>
  <c r="I837" i="5"/>
  <c r="H837" i="5"/>
  <c r="G837" i="5"/>
  <c r="F837" i="5"/>
  <c r="E837" i="5"/>
  <c r="D837" i="5"/>
  <c r="U836" i="5"/>
  <c r="R836" i="5"/>
  <c r="O836" i="5"/>
  <c r="L836" i="5"/>
  <c r="K836" i="5"/>
  <c r="J836" i="5"/>
  <c r="I836" i="5"/>
  <c r="H836" i="5"/>
  <c r="G836" i="5"/>
  <c r="F836" i="5"/>
  <c r="E836" i="5"/>
  <c r="D836" i="5"/>
  <c r="U835" i="5"/>
  <c r="R835" i="5"/>
  <c r="O835" i="5"/>
  <c r="L835" i="5"/>
  <c r="K835" i="5"/>
  <c r="J835" i="5"/>
  <c r="I835" i="5"/>
  <c r="H835" i="5"/>
  <c r="G835" i="5"/>
  <c r="F835" i="5"/>
  <c r="E835" i="5"/>
  <c r="D835" i="5"/>
  <c r="U834" i="5"/>
  <c r="R834" i="5"/>
  <c r="O834" i="5"/>
  <c r="L834" i="5"/>
  <c r="K834" i="5"/>
  <c r="J834" i="5"/>
  <c r="I834" i="5"/>
  <c r="H834" i="5"/>
  <c r="G834" i="5"/>
  <c r="F834" i="5"/>
  <c r="E834" i="5"/>
  <c r="D834" i="5"/>
  <c r="U833" i="5"/>
  <c r="R833" i="5"/>
  <c r="O833" i="5"/>
  <c r="L833" i="5"/>
  <c r="K833" i="5"/>
  <c r="J833" i="5"/>
  <c r="I833" i="5"/>
  <c r="H833" i="5"/>
  <c r="G833" i="5"/>
  <c r="F833" i="5"/>
  <c r="E833" i="5"/>
  <c r="D833" i="5"/>
  <c r="U832" i="5"/>
  <c r="R832" i="5"/>
  <c r="O832" i="5"/>
  <c r="L832" i="5"/>
  <c r="K832" i="5"/>
  <c r="J832" i="5"/>
  <c r="I832" i="5"/>
  <c r="H832" i="5"/>
  <c r="G832" i="5"/>
  <c r="F832" i="5"/>
  <c r="E832" i="5"/>
  <c r="D832" i="5"/>
  <c r="U831" i="5"/>
  <c r="R831" i="5"/>
  <c r="O831" i="5"/>
  <c r="L831" i="5"/>
  <c r="K831" i="5"/>
  <c r="J831" i="5"/>
  <c r="I831" i="5"/>
  <c r="H831" i="5"/>
  <c r="G831" i="5"/>
  <c r="F831" i="5"/>
  <c r="E831" i="5"/>
  <c r="D831" i="5"/>
  <c r="U830" i="5"/>
  <c r="R830" i="5"/>
  <c r="O830" i="5"/>
  <c r="L830" i="5"/>
  <c r="K830" i="5"/>
  <c r="J830" i="5"/>
  <c r="I830" i="5"/>
  <c r="H830" i="5"/>
  <c r="G830" i="5"/>
  <c r="F830" i="5"/>
  <c r="E830" i="5"/>
  <c r="D830" i="5"/>
  <c r="U829" i="5"/>
  <c r="R829" i="5"/>
  <c r="O829" i="5"/>
  <c r="L829" i="5"/>
  <c r="K829" i="5"/>
  <c r="J829" i="5"/>
  <c r="I829" i="5"/>
  <c r="H829" i="5"/>
  <c r="G829" i="5"/>
  <c r="F829" i="5"/>
  <c r="E829" i="5"/>
  <c r="D829" i="5"/>
  <c r="U828" i="5"/>
  <c r="R828" i="5"/>
  <c r="O828" i="5"/>
  <c r="L828" i="5"/>
  <c r="K828" i="5"/>
  <c r="J828" i="5"/>
  <c r="I828" i="5"/>
  <c r="H828" i="5"/>
  <c r="G828" i="5"/>
  <c r="F828" i="5"/>
  <c r="E828" i="5"/>
  <c r="D828" i="5"/>
  <c r="U827" i="5"/>
  <c r="R827" i="5"/>
  <c r="O827" i="5"/>
  <c r="L827" i="5"/>
  <c r="K827" i="5"/>
  <c r="J827" i="5"/>
  <c r="I827" i="5"/>
  <c r="H827" i="5"/>
  <c r="G827" i="5"/>
  <c r="F827" i="5"/>
  <c r="E827" i="5"/>
  <c r="D827" i="5"/>
  <c r="U826" i="5"/>
  <c r="T826" i="5"/>
  <c r="S826" i="5"/>
  <c r="R826" i="5"/>
  <c r="Q826" i="5"/>
  <c r="P826" i="5"/>
  <c r="O826" i="5"/>
  <c r="N826" i="5"/>
  <c r="L826" i="5"/>
  <c r="K826" i="5"/>
  <c r="J826" i="5"/>
  <c r="I826" i="5"/>
  <c r="H826" i="5"/>
  <c r="G826" i="5"/>
  <c r="F826" i="5"/>
  <c r="E826" i="5"/>
  <c r="D826" i="5"/>
  <c r="U825" i="5"/>
  <c r="T825" i="5"/>
  <c r="S825" i="5"/>
  <c r="R825" i="5"/>
  <c r="Q825" i="5"/>
  <c r="P825" i="5"/>
  <c r="O825" i="5"/>
  <c r="N825" i="5"/>
  <c r="L825" i="5"/>
  <c r="K825" i="5"/>
  <c r="J825" i="5"/>
  <c r="I825" i="5"/>
  <c r="H825" i="5"/>
  <c r="G825" i="5"/>
  <c r="F825" i="5"/>
  <c r="E825" i="5"/>
  <c r="D825" i="5"/>
  <c r="U824" i="5"/>
  <c r="T824" i="5"/>
  <c r="S824" i="5"/>
  <c r="R824" i="5"/>
  <c r="Q824" i="5"/>
  <c r="P824" i="5"/>
  <c r="O824" i="5"/>
  <c r="N824" i="5"/>
  <c r="L824" i="5"/>
  <c r="K824" i="5"/>
  <c r="J824" i="5"/>
  <c r="I824" i="5"/>
  <c r="H824" i="5"/>
  <c r="G824" i="5"/>
  <c r="F824" i="5"/>
  <c r="E824" i="5"/>
  <c r="D824" i="5"/>
  <c r="U823" i="5"/>
  <c r="T823" i="5"/>
  <c r="S823" i="5"/>
  <c r="R823" i="5"/>
  <c r="Q823" i="5"/>
  <c r="P823" i="5"/>
  <c r="O823" i="5"/>
  <c r="N823" i="5"/>
  <c r="L823" i="5"/>
  <c r="K823" i="5"/>
  <c r="J823" i="5"/>
  <c r="I823" i="5"/>
  <c r="H823" i="5"/>
  <c r="G823" i="5"/>
  <c r="F823" i="5"/>
  <c r="E823" i="5"/>
  <c r="D823" i="5"/>
  <c r="U822" i="5"/>
  <c r="T822" i="5"/>
  <c r="S822" i="5"/>
  <c r="R822" i="5"/>
  <c r="Q822" i="5"/>
  <c r="P822" i="5"/>
  <c r="O822" i="5"/>
  <c r="N822" i="5"/>
  <c r="L822" i="5"/>
  <c r="K822" i="5"/>
  <c r="J822" i="5"/>
  <c r="I822" i="5"/>
  <c r="H822" i="5"/>
  <c r="G822" i="5"/>
  <c r="F822" i="5"/>
  <c r="E822" i="5"/>
  <c r="D822" i="5"/>
  <c r="U821" i="5"/>
  <c r="T821" i="5"/>
  <c r="S821" i="5"/>
  <c r="R821" i="5"/>
  <c r="Q821" i="5"/>
  <c r="P821" i="5"/>
  <c r="O821" i="5"/>
  <c r="N821" i="5"/>
  <c r="L821" i="5"/>
  <c r="K821" i="5"/>
  <c r="J821" i="5"/>
  <c r="I821" i="5"/>
  <c r="H821" i="5"/>
  <c r="G821" i="5"/>
  <c r="F821" i="5"/>
  <c r="E821" i="5"/>
  <c r="D821" i="5"/>
  <c r="U820" i="5"/>
  <c r="T820" i="5"/>
  <c r="S820" i="5"/>
  <c r="R820" i="5"/>
  <c r="Q820" i="5"/>
  <c r="P820" i="5"/>
  <c r="O820" i="5"/>
  <c r="N820" i="5"/>
  <c r="L820" i="5"/>
  <c r="K820" i="5"/>
  <c r="J820" i="5"/>
  <c r="I820" i="5"/>
  <c r="H820" i="5"/>
  <c r="G820" i="5"/>
  <c r="F820" i="5"/>
  <c r="E820" i="5"/>
  <c r="D820" i="5"/>
  <c r="U819" i="5"/>
  <c r="T819" i="5"/>
  <c r="S819" i="5"/>
  <c r="R819" i="5"/>
  <c r="Q819" i="5"/>
  <c r="P819" i="5"/>
  <c r="O819" i="5"/>
  <c r="N819" i="5"/>
  <c r="L819" i="5"/>
  <c r="K819" i="5"/>
  <c r="J819" i="5"/>
  <c r="I819" i="5"/>
  <c r="H819" i="5"/>
  <c r="G819" i="5"/>
  <c r="F819" i="5"/>
  <c r="E819" i="5"/>
  <c r="D819" i="5"/>
  <c r="U818" i="5"/>
  <c r="T818" i="5"/>
  <c r="S818" i="5"/>
  <c r="R818" i="5"/>
  <c r="Q818" i="5"/>
  <c r="P818" i="5"/>
  <c r="O818" i="5"/>
  <c r="N818" i="5"/>
  <c r="L818" i="5"/>
  <c r="K818" i="5"/>
  <c r="J818" i="5"/>
  <c r="I818" i="5"/>
  <c r="H818" i="5"/>
  <c r="G818" i="5"/>
  <c r="F818" i="5"/>
  <c r="E818" i="5"/>
  <c r="D818" i="5"/>
  <c r="U817" i="5"/>
  <c r="T817" i="5"/>
  <c r="S817" i="5"/>
  <c r="R817" i="5"/>
  <c r="Q817" i="5"/>
  <c r="P817" i="5"/>
  <c r="O817" i="5"/>
  <c r="N817" i="5"/>
  <c r="L817" i="5"/>
  <c r="K817" i="5"/>
  <c r="J817" i="5"/>
  <c r="I817" i="5"/>
  <c r="H817" i="5"/>
  <c r="G817" i="5"/>
  <c r="F817" i="5"/>
  <c r="E817" i="5"/>
  <c r="D817" i="5"/>
  <c r="U816" i="5"/>
  <c r="T816" i="5"/>
  <c r="S816" i="5"/>
  <c r="R816" i="5"/>
  <c r="Q816" i="5"/>
  <c r="P816" i="5"/>
  <c r="O816" i="5"/>
  <c r="N816" i="5"/>
  <c r="L816" i="5"/>
  <c r="K816" i="5"/>
  <c r="J816" i="5"/>
  <c r="I816" i="5"/>
  <c r="H816" i="5"/>
  <c r="G816" i="5"/>
  <c r="F816" i="5"/>
  <c r="E816" i="5"/>
  <c r="D816" i="5"/>
  <c r="U815" i="5"/>
  <c r="T815" i="5"/>
  <c r="S815" i="5"/>
  <c r="R815" i="5"/>
  <c r="Q815" i="5"/>
  <c r="P815" i="5"/>
  <c r="O815" i="5"/>
  <c r="N815" i="5"/>
  <c r="L815" i="5"/>
  <c r="K815" i="5"/>
  <c r="J815" i="5"/>
  <c r="I815" i="5"/>
  <c r="H815" i="5"/>
  <c r="G815" i="5"/>
  <c r="F815" i="5"/>
  <c r="E815" i="5"/>
  <c r="D815" i="5"/>
  <c r="U814" i="5"/>
  <c r="T814" i="5"/>
  <c r="S814" i="5"/>
  <c r="R814" i="5"/>
  <c r="Q814" i="5"/>
  <c r="P814" i="5"/>
  <c r="O814" i="5"/>
  <c r="N814" i="5"/>
  <c r="L814" i="5"/>
  <c r="K814" i="5"/>
  <c r="J814" i="5"/>
  <c r="I814" i="5"/>
  <c r="H814" i="5"/>
  <c r="G814" i="5"/>
  <c r="F814" i="5"/>
  <c r="E814" i="5"/>
  <c r="D814" i="5"/>
  <c r="U813" i="5"/>
  <c r="T813" i="5"/>
  <c r="S813" i="5"/>
  <c r="R813" i="5"/>
  <c r="Q813" i="5"/>
  <c r="P813" i="5"/>
  <c r="O813" i="5"/>
  <c r="N813" i="5"/>
  <c r="L813" i="5"/>
  <c r="K813" i="5"/>
  <c r="J813" i="5"/>
  <c r="I813" i="5"/>
  <c r="H813" i="5"/>
  <c r="G813" i="5"/>
  <c r="F813" i="5"/>
  <c r="E813" i="5"/>
  <c r="D813" i="5"/>
  <c r="U812" i="5"/>
  <c r="T812" i="5"/>
  <c r="S812" i="5"/>
  <c r="R812" i="5"/>
  <c r="Q812" i="5"/>
  <c r="P812" i="5"/>
  <c r="O812" i="5"/>
  <c r="N812" i="5"/>
  <c r="L812" i="5"/>
  <c r="K812" i="5"/>
  <c r="J812" i="5"/>
  <c r="I812" i="5"/>
  <c r="H812" i="5"/>
  <c r="G812" i="5"/>
  <c r="F812" i="5"/>
  <c r="E812" i="5"/>
  <c r="D812" i="5"/>
  <c r="U811" i="5"/>
  <c r="T811" i="5"/>
  <c r="S811" i="5"/>
  <c r="R811" i="5"/>
  <c r="Q811" i="5"/>
  <c r="P811" i="5"/>
  <c r="O811" i="5"/>
  <c r="N811" i="5"/>
  <c r="L811" i="5"/>
  <c r="K811" i="5"/>
  <c r="J811" i="5"/>
  <c r="I811" i="5"/>
  <c r="H811" i="5"/>
  <c r="G811" i="5"/>
  <c r="F811" i="5"/>
  <c r="E811" i="5"/>
  <c r="D811" i="5"/>
  <c r="U810" i="5"/>
  <c r="S810" i="5"/>
  <c r="R810" i="5"/>
  <c r="Q810" i="5"/>
  <c r="P810" i="5"/>
  <c r="O810" i="5"/>
  <c r="N810" i="5"/>
  <c r="L810" i="5"/>
  <c r="K810" i="5"/>
  <c r="J810" i="5"/>
  <c r="I810" i="5"/>
  <c r="H810" i="5"/>
  <c r="G810" i="5"/>
  <c r="F810" i="5"/>
  <c r="E810" i="5"/>
  <c r="D810" i="5"/>
  <c r="U809" i="5"/>
  <c r="S809" i="5"/>
  <c r="R809" i="5"/>
  <c r="Q809" i="5"/>
  <c r="P809" i="5"/>
  <c r="O809" i="5"/>
  <c r="N809" i="5"/>
  <c r="L809" i="5"/>
  <c r="K809" i="5"/>
  <c r="J809" i="5"/>
  <c r="I809" i="5"/>
  <c r="H809" i="5"/>
  <c r="G809" i="5"/>
  <c r="F809" i="5"/>
  <c r="E809" i="5"/>
  <c r="D809" i="5"/>
  <c r="U808" i="5"/>
  <c r="S808" i="5"/>
  <c r="R808" i="5"/>
  <c r="Q808" i="5"/>
  <c r="P808" i="5"/>
  <c r="O808" i="5"/>
  <c r="N808" i="5"/>
  <c r="L808" i="5"/>
  <c r="K808" i="5"/>
  <c r="J808" i="5"/>
  <c r="I808" i="5"/>
  <c r="H808" i="5"/>
  <c r="G808" i="5"/>
  <c r="F808" i="5"/>
  <c r="E808" i="5"/>
  <c r="D808" i="5"/>
  <c r="U807" i="5"/>
  <c r="S807" i="5"/>
  <c r="R807" i="5"/>
  <c r="Q807" i="5"/>
  <c r="P807" i="5"/>
  <c r="O807" i="5"/>
  <c r="N807" i="5"/>
  <c r="L807" i="5"/>
  <c r="K807" i="5"/>
  <c r="J807" i="5"/>
  <c r="I807" i="5"/>
  <c r="H807" i="5"/>
  <c r="G807" i="5"/>
  <c r="F807" i="5"/>
  <c r="E807" i="5"/>
  <c r="D807" i="5"/>
  <c r="U806" i="5"/>
  <c r="S806" i="5"/>
  <c r="R806" i="5"/>
  <c r="Q806" i="5"/>
  <c r="P806" i="5"/>
  <c r="O806" i="5"/>
  <c r="N806" i="5"/>
  <c r="L806" i="5"/>
  <c r="K806" i="5"/>
  <c r="J806" i="5"/>
  <c r="I806" i="5"/>
  <c r="H806" i="5"/>
  <c r="G806" i="5"/>
  <c r="F806" i="5"/>
  <c r="E806" i="5"/>
  <c r="D806" i="5"/>
  <c r="U805" i="5"/>
  <c r="S805" i="5"/>
  <c r="R805" i="5"/>
  <c r="Q805" i="5"/>
  <c r="P805" i="5"/>
  <c r="O805" i="5"/>
  <c r="N805" i="5"/>
  <c r="L805" i="5"/>
  <c r="K805" i="5"/>
  <c r="J805" i="5"/>
  <c r="I805" i="5"/>
  <c r="H805" i="5"/>
  <c r="G805" i="5"/>
  <c r="F805" i="5"/>
  <c r="E805" i="5"/>
  <c r="D805" i="5"/>
  <c r="U804" i="5"/>
  <c r="S804" i="5"/>
  <c r="R804" i="5"/>
  <c r="Q804" i="5"/>
  <c r="P804" i="5"/>
  <c r="O804" i="5"/>
  <c r="N804" i="5"/>
  <c r="L804" i="5"/>
  <c r="K804" i="5"/>
  <c r="J804" i="5"/>
  <c r="I804" i="5"/>
  <c r="H804" i="5"/>
  <c r="G804" i="5"/>
  <c r="F804" i="5"/>
  <c r="E804" i="5"/>
  <c r="D804" i="5"/>
  <c r="U803" i="5"/>
  <c r="S803" i="5"/>
  <c r="R803" i="5"/>
  <c r="Q803" i="5"/>
  <c r="P803" i="5"/>
  <c r="O803" i="5"/>
  <c r="N803" i="5"/>
  <c r="L803" i="5"/>
  <c r="K803" i="5"/>
  <c r="J803" i="5"/>
  <c r="I803" i="5"/>
  <c r="H803" i="5"/>
  <c r="G803" i="5"/>
  <c r="F803" i="5"/>
  <c r="E803" i="5"/>
  <c r="D803" i="5"/>
  <c r="U802" i="5"/>
  <c r="S802" i="5"/>
  <c r="R802" i="5"/>
  <c r="Q802" i="5"/>
  <c r="P802" i="5"/>
  <c r="O802" i="5"/>
  <c r="N802" i="5"/>
  <c r="L802" i="5"/>
  <c r="K802" i="5"/>
  <c r="J802" i="5"/>
  <c r="I802" i="5"/>
  <c r="H802" i="5"/>
  <c r="G802" i="5"/>
  <c r="F802" i="5"/>
  <c r="E802" i="5"/>
  <c r="D802" i="5"/>
  <c r="U801" i="5"/>
  <c r="S801" i="5"/>
  <c r="R801" i="5"/>
  <c r="Q801" i="5"/>
  <c r="P801" i="5"/>
  <c r="O801" i="5"/>
  <c r="N801" i="5"/>
  <c r="L801" i="5"/>
  <c r="K801" i="5"/>
  <c r="J801" i="5"/>
  <c r="I801" i="5"/>
  <c r="H801" i="5"/>
  <c r="G801" i="5"/>
  <c r="F801" i="5"/>
  <c r="E801" i="5"/>
  <c r="D801" i="5"/>
  <c r="U800" i="5"/>
  <c r="S800" i="5"/>
  <c r="R800" i="5"/>
  <c r="Q800" i="5"/>
  <c r="P800" i="5"/>
  <c r="O800" i="5"/>
  <c r="N800" i="5"/>
  <c r="L800" i="5"/>
  <c r="K800" i="5"/>
  <c r="J800" i="5"/>
  <c r="I800" i="5"/>
  <c r="H800" i="5"/>
  <c r="G800" i="5"/>
  <c r="F800" i="5"/>
  <c r="E800" i="5"/>
  <c r="D800" i="5"/>
  <c r="U799" i="5"/>
  <c r="S799" i="5"/>
  <c r="R799" i="5"/>
  <c r="Q799" i="5"/>
  <c r="P799" i="5"/>
  <c r="O799" i="5"/>
  <c r="N799" i="5"/>
  <c r="L799" i="5"/>
  <c r="K799" i="5"/>
  <c r="J799" i="5"/>
  <c r="I799" i="5"/>
  <c r="H799" i="5"/>
  <c r="G799" i="5"/>
  <c r="F799" i="5"/>
  <c r="E799" i="5"/>
  <c r="D799" i="5"/>
  <c r="U798" i="5"/>
  <c r="S798" i="5"/>
  <c r="R798" i="5"/>
  <c r="Q798" i="5"/>
  <c r="P798" i="5"/>
  <c r="O798" i="5"/>
  <c r="N798" i="5"/>
  <c r="L798" i="5"/>
  <c r="K798" i="5"/>
  <c r="J798" i="5"/>
  <c r="I798" i="5"/>
  <c r="H798" i="5"/>
  <c r="G798" i="5"/>
  <c r="F798" i="5"/>
  <c r="E798" i="5"/>
  <c r="D798" i="5"/>
  <c r="U797" i="5"/>
  <c r="S797" i="5"/>
  <c r="R797" i="5"/>
  <c r="Q797" i="5"/>
  <c r="P797" i="5"/>
  <c r="O797" i="5"/>
  <c r="N797" i="5"/>
  <c r="L797" i="5"/>
  <c r="K797" i="5"/>
  <c r="J797" i="5"/>
  <c r="I797" i="5"/>
  <c r="H797" i="5"/>
  <c r="G797" i="5"/>
  <c r="F797" i="5"/>
  <c r="E797" i="5"/>
  <c r="D797" i="5"/>
  <c r="U796" i="5"/>
  <c r="S796" i="5"/>
  <c r="R796" i="5"/>
  <c r="Q796" i="5"/>
  <c r="P796" i="5"/>
  <c r="O796" i="5"/>
  <c r="N796" i="5"/>
  <c r="L796" i="5"/>
  <c r="K796" i="5"/>
  <c r="J796" i="5"/>
  <c r="I796" i="5"/>
  <c r="H796" i="5"/>
  <c r="G796" i="5"/>
  <c r="F796" i="5"/>
  <c r="E796" i="5"/>
  <c r="D796" i="5"/>
  <c r="U795" i="5"/>
  <c r="S795" i="5"/>
  <c r="R795" i="5"/>
  <c r="Q795" i="5"/>
  <c r="P795" i="5"/>
  <c r="O795" i="5"/>
  <c r="N795" i="5"/>
  <c r="L795" i="5"/>
  <c r="K795" i="5"/>
  <c r="J795" i="5"/>
  <c r="I795" i="5"/>
  <c r="H795" i="5"/>
  <c r="G795" i="5"/>
  <c r="F795" i="5"/>
  <c r="E795" i="5"/>
  <c r="D795" i="5"/>
  <c r="U794" i="5"/>
  <c r="S794" i="5"/>
  <c r="R794" i="5"/>
  <c r="Q794" i="5"/>
  <c r="P794" i="5"/>
  <c r="O794" i="5"/>
  <c r="N794" i="5"/>
  <c r="L794" i="5"/>
  <c r="K794" i="5"/>
  <c r="J794" i="5"/>
  <c r="I794" i="5"/>
  <c r="H794" i="5"/>
  <c r="G794" i="5"/>
  <c r="F794" i="5"/>
  <c r="E794" i="5"/>
  <c r="D794" i="5"/>
  <c r="U793" i="5"/>
  <c r="T793" i="5"/>
  <c r="S793" i="5"/>
  <c r="R793" i="5"/>
  <c r="O793" i="5"/>
  <c r="N793" i="5"/>
  <c r="L793" i="5"/>
  <c r="K793" i="5"/>
  <c r="J793" i="5"/>
  <c r="I793" i="5"/>
  <c r="H793" i="5"/>
  <c r="G793" i="5"/>
  <c r="F793" i="5"/>
  <c r="E793" i="5"/>
  <c r="D793" i="5"/>
  <c r="U792" i="5"/>
  <c r="T792" i="5"/>
  <c r="S792" i="5"/>
  <c r="R792" i="5"/>
  <c r="O792" i="5"/>
  <c r="N792" i="5"/>
  <c r="L792" i="5"/>
  <c r="K792" i="5"/>
  <c r="J792" i="5"/>
  <c r="I792" i="5"/>
  <c r="H792" i="5"/>
  <c r="G792" i="5"/>
  <c r="F792" i="5"/>
  <c r="E792" i="5"/>
  <c r="D792" i="5"/>
  <c r="U791" i="5"/>
  <c r="T791" i="5"/>
  <c r="S791" i="5"/>
  <c r="R791" i="5"/>
  <c r="O791" i="5"/>
  <c r="N791" i="5"/>
  <c r="L791" i="5"/>
  <c r="K791" i="5"/>
  <c r="J791" i="5"/>
  <c r="I791" i="5"/>
  <c r="H791" i="5"/>
  <c r="G791" i="5"/>
  <c r="F791" i="5"/>
  <c r="E791" i="5"/>
  <c r="D791" i="5"/>
  <c r="U790" i="5"/>
  <c r="T790" i="5"/>
  <c r="S790" i="5"/>
  <c r="R790" i="5"/>
  <c r="O790" i="5"/>
  <c r="N790" i="5"/>
  <c r="L790" i="5"/>
  <c r="K790" i="5"/>
  <c r="J790" i="5"/>
  <c r="I790" i="5"/>
  <c r="H790" i="5"/>
  <c r="G790" i="5"/>
  <c r="F790" i="5"/>
  <c r="E790" i="5"/>
  <c r="D790" i="5"/>
  <c r="U789" i="5"/>
  <c r="T789" i="5"/>
  <c r="S789" i="5"/>
  <c r="R789" i="5"/>
  <c r="O789" i="5"/>
  <c r="N789" i="5"/>
  <c r="L789" i="5"/>
  <c r="K789" i="5"/>
  <c r="J789" i="5"/>
  <c r="I789" i="5"/>
  <c r="H789" i="5"/>
  <c r="G789" i="5"/>
  <c r="F789" i="5"/>
  <c r="E789" i="5"/>
  <c r="D789" i="5"/>
  <c r="U788" i="5"/>
  <c r="T788" i="5"/>
  <c r="S788" i="5"/>
  <c r="R788" i="5"/>
  <c r="O788" i="5"/>
  <c r="N788" i="5"/>
  <c r="L788" i="5"/>
  <c r="K788" i="5"/>
  <c r="J788" i="5"/>
  <c r="I788" i="5"/>
  <c r="H788" i="5"/>
  <c r="G788" i="5"/>
  <c r="F788" i="5"/>
  <c r="E788" i="5"/>
  <c r="D788" i="5"/>
  <c r="U787" i="5"/>
  <c r="T787" i="5"/>
  <c r="S787" i="5"/>
  <c r="R787" i="5"/>
  <c r="O787" i="5"/>
  <c r="N787" i="5"/>
  <c r="L787" i="5"/>
  <c r="K787" i="5"/>
  <c r="J787" i="5"/>
  <c r="I787" i="5"/>
  <c r="H787" i="5"/>
  <c r="G787" i="5"/>
  <c r="F787" i="5"/>
  <c r="E787" i="5"/>
  <c r="D787" i="5"/>
  <c r="U786" i="5"/>
  <c r="T786" i="5"/>
  <c r="S786" i="5"/>
  <c r="R786" i="5"/>
  <c r="O786" i="5"/>
  <c r="N786" i="5"/>
  <c r="L786" i="5"/>
  <c r="K786" i="5"/>
  <c r="J786" i="5"/>
  <c r="I786" i="5"/>
  <c r="H786" i="5"/>
  <c r="G786" i="5"/>
  <c r="F786" i="5"/>
  <c r="E786" i="5"/>
  <c r="D786" i="5"/>
  <c r="U785" i="5"/>
  <c r="T785" i="5"/>
  <c r="S785" i="5"/>
  <c r="R785" i="5"/>
  <c r="O785" i="5"/>
  <c r="N785" i="5"/>
  <c r="L785" i="5"/>
  <c r="K785" i="5"/>
  <c r="J785" i="5"/>
  <c r="I785" i="5"/>
  <c r="H785" i="5"/>
  <c r="G785" i="5"/>
  <c r="F785" i="5"/>
  <c r="E785" i="5"/>
  <c r="D785" i="5"/>
  <c r="U784" i="5"/>
  <c r="T784" i="5"/>
  <c r="S784" i="5"/>
  <c r="R784" i="5"/>
  <c r="O784" i="5"/>
  <c r="N784" i="5"/>
  <c r="L784" i="5"/>
  <c r="K784" i="5"/>
  <c r="J784" i="5"/>
  <c r="I784" i="5"/>
  <c r="H784" i="5"/>
  <c r="G784" i="5"/>
  <c r="F784" i="5"/>
  <c r="E784" i="5"/>
  <c r="D784" i="5"/>
  <c r="U783" i="5"/>
  <c r="T783" i="5"/>
  <c r="S783" i="5"/>
  <c r="R783" i="5"/>
  <c r="O783" i="5"/>
  <c r="N783" i="5"/>
  <c r="L783" i="5"/>
  <c r="K783" i="5"/>
  <c r="J783" i="5"/>
  <c r="I783" i="5"/>
  <c r="H783" i="5"/>
  <c r="G783" i="5"/>
  <c r="F783" i="5"/>
  <c r="E783" i="5"/>
  <c r="D783" i="5"/>
  <c r="U782" i="5"/>
  <c r="T782" i="5"/>
  <c r="S782" i="5"/>
  <c r="R782" i="5"/>
  <c r="O782" i="5"/>
  <c r="N782" i="5"/>
  <c r="L782" i="5"/>
  <c r="K782" i="5"/>
  <c r="J782" i="5"/>
  <c r="I782" i="5"/>
  <c r="H782" i="5"/>
  <c r="G782" i="5"/>
  <c r="F782" i="5"/>
  <c r="E782" i="5"/>
  <c r="D782" i="5"/>
  <c r="U781" i="5"/>
  <c r="T781" i="5"/>
  <c r="S781" i="5"/>
  <c r="R781" i="5"/>
  <c r="O781" i="5"/>
  <c r="N781" i="5"/>
  <c r="L781" i="5"/>
  <c r="K781" i="5"/>
  <c r="J781" i="5"/>
  <c r="I781" i="5"/>
  <c r="H781" i="5"/>
  <c r="G781" i="5"/>
  <c r="F781" i="5"/>
  <c r="E781" i="5"/>
  <c r="D781" i="5"/>
  <c r="U780" i="5"/>
  <c r="T780" i="5"/>
  <c r="S780" i="5"/>
  <c r="R780" i="5"/>
  <c r="O780" i="5"/>
  <c r="N780" i="5"/>
  <c r="L780" i="5"/>
  <c r="K780" i="5"/>
  <c r="J780" i="5"/>
  <c r="I780" i="5"/>
  <c r="H780" i="5"/>
  <c r="G780" i="5"/>
  <c r="F780" i="5"/>
  <c r="E780" i="5"/>
  <c r="D780" i="5"/>
  <c r="U779" i="5"/>
  <c r="T779" i="5"/>
  <c r="S779" i="5"/>
  <c r="R779" i="5"/>
  <c r="O779" i="5"/>
  <c r="N779" i="5"/>
  <c r="L779" i="5"/>
  <c r="K779" i="5"/>
  <c r="J779" i="5"/>
  <c r="I779" i="5"/>
  <c r="H779" i="5"/>
  <c r="G779" i="5"/>
  <c r="F779" i="5"/>
  <c r="E779" i="5"/>
  <c r="D779" i="5"/>
  <c r="U778" i="5"/>
  <c r="T778" i="5"/>
  <c r="S778" i="5"/>
  <c r="R778" i="5"/>
  <c r="O778" i="5"/>
  <c r="N778" i="5"/>
  <c r="L778" i="5"/>
  <c r="K778" i="5"/>
  <c r="J778" i="5"/>
  <c r="I778" i="5"/>
  <c r="H778" i="5"/>
  <c r="G778" i="5"/>
  <c r="F778" i="5"/>
  <c r="E778" i="5"/>
  <c r="D778" i="5"/>
  <c r="U777" i="5"/>
  <c r="S777" i="5"/>
  <c r="R777" i="5"/>
  <c r="O777" i="5"/>
  <c r="N777" i="5"/>
  <c r="L777" i="5"/>
  <c r="K777" i="5"/>
  <c r="J777" i="5"/>
  <c r="I777" i="5"/>
  <c r="H777" i="5"/>
  <c r="G777" i="5"/>
  <c r="F777" i="5"/>
  <c r="E777" i="5"/>
  <c r="D777" i="5"/>
  <c r="U776" i="5"/>
  <c r="S776" i="5"/>
  <c r="R776" i="5"/>
  <c r="O776" i="5"/>
  <c r="N776" i="5"/>
  <c r="L776" i="5"/>
  <c r="K776" i="5"/>
  <c r="J776" i="5"/>
  <c r="I776" i="5"/>
  <c r="H776" i="5"/>
  <c r="G776" i="5"/>
  <c r="F776" i="5"/>
  <c r="E776" i="5"/>
  <c r="D776" i="5"/>
  <c r="U775" i="5"/>
  <c r="S775" i="5"/>
  <c r="R775" i="5"/>
  <c r="O775" i="5"/>
  <c r="N775" i="5"/>
  <c r="L775" i="5"/>
  <c r="K775" i="5"/>
  <c r="J775" i="5"/>
  <c r="I775" i="5"/>
  <c r="H775" i="5"/>
  <c r="G775" i="5"/>
  <c r="F775" i="5"/>
  <c r="E775" i="5"/>
  <c r="D775" i="5"/>
  <c r="U774" i="5"/>
  <c r="S774" i="5"/>
  <c r="R774" i="5"/>
  <c r="O774" i="5"/>
  <c r="N774" i="5"/>
  <c r="L774" i="5"/>
  <c r="K774" i="5"/>
  <c r="J774" i="5"/>
  <c r="I774" i="5"/>
  <c r="H774" i="5"/>
  <c r="G774" i="5"/>
  <c r="F774" i="5"/>
  <c r="E774" i="5"/>
  <c r="D774" i="5"/>
  <c r="U773" i="5"/>
  <c r="S773" i="5"/>
  <c r="R773" i="5"/>
  <c r="O773" i="5"/>
  <c r="N773" i="5"/>
  <c r="L773" i="5"/>
  <c r="K773" i="5"/>
  <c r="J773" i="5"/>
  <c r="I773" i="5"/>
  <c r="H773" i="5"/>
  <c r="G773" i="5"/>
  <c r="F773" i="5"/>
  <c r="E773" i="5"/>
  <c r="D773" i="5"/>
  <c r="U772" i="5"/>
  <c r="S772" i="5"/>
  <c r="R772" i="5"/>
  <c r="O772" i="5"/>
  <c r="N772" i="5"/>
  <c r="L772" i="5"/>
  <c r="K772" i="5"/>
  <c r="J772" i="5"/>
  <c r="I772" i="5"/>
  <c r="H772" i="5"/>
  <c r="G772" i="5"/>
  <c r="F772" i="5"/>
  <c r="E772" i="5"/>
  <c r="D772" i="5"/>
  <c r="U771" i="5"/>
  <c r="S771" i="5"/>
  <c r="R771" i="5"/>
  <c r="O771" i="5"/>
  <c r="N771" i="5"/>
  <c r="L771" i="5"/>
  <c r="K771" i="5"/>
  <c r="J771" i="5"/>
  <c r="I771" i="5"/>
  <c r="H771" i="5"/>
  <c r="G771" i="5"/>
  <c r="F771" i="5"/>
  <c r="E771" i="5"/>
  <c r="D771" i="5"/>
  <c r="U770" i="5"/>
  <c r="S770" i="5"/>
  <c r="R770" i="5"/>
  <c r="O770" i="5"/>
  <c r="N770" i="5"/>
  <c r="L770" i="5"/>
  <c r="K770" i="5"/>
  <c r="J770" i="5"/>
  <c r="I770" i="5"/>
  <c r="H770" i="5"/>
  <c r="G770" i="5"/>
  <c r="F770" i="5"/>
  <c r="E770" i="5"/>
  <c r="D770" i="5"/>
  <c r="U769" i="5"/>
  <c r="S769" i="5"/>
  <c r="R769" i="5"/>
  <c r="O769" i="5"/>
  <c r="N769" i="5"/>
  <c r="L769" i="5"/>
  <c r="K769" i="5"/>
  <c r="J769" i="5"/>
  <c r="I769" i="5"/>
  <c r="H769" i="5"/>
  <c r="G769" i="5"/>
  <c r="F769" i="5"/>
  <c r="E769" i="5"/>
  <c r="D769" i="5"/>
  <c r="U768" i="5"/>
  <c r="S768" i="5"/>
  <c r="R768" i="5"/>
  <c r="O768" i="5"/>
  <c r="N768" i="5"/>
  <c r="L768" i="5"/>
  <c r="K768" i="5"/>
  <c r="J768" i="5"/>
  <c r="I768" i="5"/>
  <c r="H768" i="5"/>
  <c r="G768" i="5"/>
  <c r="F768" i="5"/>
  <c r="E768" i="5"/>
  <c r="D768" i="5"/>
  <c r="U767" i="5"/>
  <c r="S767" i="5"/>
  <c r="R767" i="5"/>
  <c r="O767" i="5"/>
  <c r="N767" i="5"/>
  <c r="L767" i="5"/>
  <c r="K767" i="5"/>
  <c r="J767" i="5"/>
  <c r="I767" i="5"/>
  <c r="H767" i="5"/>
  <c r="G767" i="5"/>
  <c r="F767" i="5"/>
  <c r="E767" i="5"/>
  <c r="D767" i="5"/>
  <c r="U766" i="5"/>
  <c r="S766" i="5"/>
  <c r="R766" i="5"/>
  <c r="O766" i="5"/>
  <c r="N766" i="5"/>
  <c r="L766" i="5"/>
  <c r="K766" i="5"/>
  <c r="J766" i="5"/>
  <c r="I766" i="5"/>
  <c r="H766" i="5"/>
  <c r="G766" i="5"/>
  <c r="F766" i="5"/>
  <c r="E766" i="5"/>
  <c r="D766" i="5"/>
  <c r="U765" i="5"/>
  <c r="S765" i="5"/>
  <c r="R765" i="5"/>
  <c r="O765" i="5"/>
  <c r="N765" i="5"/>
  <c r="L765" i="5"/>
  <c r="K765" i="5"/>
  <c r="J765" i="5"/>
  <c r="I765" i="5"/>
  <c r="H765" i="5"/>
  <c r="G765" i="5"/>
  <c r="F765" i="5"/>
  <c r="E765" i="5"/>
  <c r="D765" i="5"/>
  <c r="U764" i="5"/>
  <c r="S764" i="5"/>
  <c r="R764" i="5"/>
  <c r="O764" i="5"/>
  <c r="N764" i="5"/>
  <c r="L764" i="5"/>
  <c r="K764" i="5"/>
  <c r="J764" i="5"/>
  <c r="I764" i="5"/>
  <c r="H764" i="5"/>
  <c r="G764" i="5"/>
  <c r="F764" i="5"/>
  <c r="E764" i="5"/>
  <c r="D764" i="5"/>
  <c r="U763" i="5"/>
  <c r="S763" i="5"/>
  <c r="R763" i="5"/>
  <c r="O763" i="5"/>
  <c r="N763" i="5"/>
  <c r="L763" i="5"/>
  <c r="K763" i="5"/>
  <c r="J763" i="5"/>
  <c r="I763" i="5"/>
  <c r="H763" i="5"/>
  <c r="G763" i="5"/>
  <c r="F763" i="5"/>
  <c r="E763" i="5"/>
  <c r="D763" i="5"/>
  <c r="U762" i="5"/>
  <c r="S762" i="5"/>
  <c r="R762" i="5"/>
  <c r="O762" i="5"/>
  <c r="N762" i="5"/>
  <c r="L762" i="5"/>
  <c r="K762" i="5"/>
  <c r="J762" i="5"/>
  <c r="I762" i="5"/>
  <c r="H762" i="5"/>
  <c r="G762" i="5"/>
  <c r="F762" i="5"/>
  <c r="E762" i="5"/>
  <c r="D762" i="5"/>
  <c r="U761" i="5"/>
  <c r="S761" i="5"/>
  <c r="R761" i="5"/>
  <c r="O761" i="5"/>
  <c r="N761" i="5"/>
  <c r="L761" i="5"/>
  <c r="K761" i="5"/>
  <c r="J761" i="5"/>
  <c r="I761" i="5"/>
  <c r="H761" i="5"/>
  <c r="G761" i="5"/>
  <c r="F761" i="5"/>
  <c r="E761" i="5"/>
  <c r="D761" i="5"/>
  <c r="U760" i="5"/>
  <c r="T760" i="5"/>
  <c r="S760" i="5"/>
  <c r="O760" i="5"/>
  <c r="L760" i="5"/>
  <c r="K760" i="5"/>
  <c r="J760" i="5"/>
  <c r="I760" i="5"/>
  <c r="H760" i="5"/>
  <c r="G760" i="5"/>
  <c r="F760" i="5"/>
  <c r="E760" i="5"/>
  <c r="D760" i="5"/>
  <c r="U759" i="5"/>
  <c r="T759" i="5"/>
  <c r="S759" i="5"/>
  <c r="O759" i="5"/>
  <c r="L759" i="5"/>
  <c r="K759" i="5"/>
  <c r="J759" i="5"/>
  <c r="I759" i="5"/>
  <c r="H759" i="5"/>
  <c r="G759" i="5"/>
  <c r="F759" i="5"/>
  <c r="E759" i="5"/>
  <c r="D759" i="5"/>
  <c r="U758" i="5"/>
  <c r="T758" i="5"/>
  <c r="S758" i="5"/>
  <c r="O758" i="5"/>
  <c r="L758" i="5"/>
  <c r="K758" i="5"/>
  <c r="J758" i="5"/>
  <c r="I758" i="5"/>
  <c r="H758" i="5"/>
  <c r="G758" i="5"/>
  <c r="F758" i="5"/>
  <c r="E758" i="5"/>
  <c r="D758" i="5"/>
  <c r="U757" i="5"/>
  <c r="T757" i="5"/>
  <c r="S757" i="5"/>
  <c r="O757" i="5"/>
  <c r="L757" i="5"/>
  <c r="K757" i="5"/>
  <c r="J757" i="5"/>
  <c r="I757" i="5"/>
  <c r="H757" i="5"/>
  <c r="G757" i="5"/>
  <c r="F757" i="5"/>
  <c r="E757" i="5"/>
  <c r="D757" i="5"/>
  <c r="U756" i="5"/>
  <c r="T756" i="5"/>
  <c r="S756" i="5"/>
  <c r="O756" i="5"/>
  <c r="L756" i="5"/>
  <c r="K756" i="5"/>
  <c r="J756" i="5"/>
  <c r="I756" i="5"/>
  <c r="H756" i="5"/>
  <c r="G756" i="5"/>
  <c r="F756" i="5"/>
  <c r="E756" i="5"/>
  <c r="D756" i="5"/>
  <c r="U755" i="5"/>
  <c r="T755" i="5"/>
  <c r="S755" i="5"/>
  <c r="O755" i="5"/>
  <c r="L755" i="5"/>
  <c r="K755" i="5"/>
  <c r="J755" i="5"/>
  <c r="I755" i="5"/>
  <c r="H755" i="5"/>
  <c r="G755" i="5"/>
  <c r="F755" i="5"/>
  <c r="E755" i="5"/>
  <c r="D755" i="5"/>
  <c r="U754" i="5"/>
  <c r="T754" i="5"/>
  <c r="S754" i="5"/>
  <c r="O754" i="5"/>
  <c r="L754" i="5"/>
  <c r="K754" i="5"/>
  <c r="J754" i="5"/>
  <c r="I754" i="5"/>
  <c r="H754" i="5"/>
  <c r="G754" i="5"/>
  <c r="F754" i="5"/>
  <c r="E754" i="5"/>
  <c r="D754" i="5"/>
  <c r="U753" i="5"/>
  <c r="T753" i="5"/>
  <c r="S753" i="5"/>
  <c r="O753" i="5"/>
  <c r="L753" i="5"/>
  <c r="K753" i="5"/>
  <c r="J753" i="5"/>
  <c r="I753" i="5"/>
  <c r="H753" i="5"/>
  <c r="G753" i="5"/>
  <c r="F753" i="5"/>
  <c r="E753" i="5"/>
  <c r="D753" i="5"/>
  <c r="U752" i="5"/>
  <c r="T752" i="5"/>
  <c r="S752" i="5"/>
  <c r="O752" i="5"/>
  <c r="L752" i="5"/>
  <c r="K752" i="5"/>
  <c r="J752" i="5"/>
  <c r="I752" i="5"/>
  <c r="H752" i="5"/>
  <c r="G752" i="5"/>
  <c r="F752" i="5"/>
  <c r="E752" i="5"/>
  <c r="D752" i="5"/>
  <c r="U751" i="5"/>
  <c r="T751" i="5"/>
  <c r="S751" i="5"/>
  <c r="O751" i="5"/>
  <c r="L751" i="5"/>
  <c r="K751" i="5"/>
  <c r="J751" i="5"/>
  <c r="I751" i="5"/>
  <c r="H751" i="5"/>
  <c r="G751" i="5"/>
  <c r="F751" i="5"/>
  <c r="E751" i="5"/>
  <c r="D751" i="5"/>
  <c r="U750" i="5"/>
  <c r="T750" i="5"/>
  <c r="S750" i="5"/>
  <c r="O750" i="5"/>
  <c r="L750" i="5"/>
  <c r="K750" i="5"/>
  <c r="J750" i="5"/>
  <c r="I750" i="5"/>
  <c r="H750" i="5"/>
  <c r="G750" i="5"/>
  <c r="F750" i="5"/>
  <c r="E750" i="5"/>
  <c r="D750" i="5"/>
  <c r="U749" i="5"/>
  <c r="T749" i="5"/>
  <c r="S749" i="5"/>
  <c r="R749" i="5"/>
  <c r="O749" i="5"/>
  <c r="L749" i="5"/>
  <c r="K749" i="5"/>
  <c r="J749" i="5"/>
  <c r="I749" i="5"/>
  <c r="H749" i="5"/>
  <c r="G749" i="5"/>
  <c r="F749" i="5"/>
  <c r="E749" i="5"/>
  <c r="D749" i="5"/>
  <c r="U748" i="5"/>
  <c r="T748" i="5"/>
  <c r="S748" i="5"/>
  <c r="R748" i="5"/>
  <c r="O748" i="5"/>
  <c r="L748" i="5"/>
  <c r="K748" i="5"/>
  <c r="J748" i="5"/>
  <c r="I748" i="5"/>
  <c r="H748" i="5"/>
  <c r="G748" i="5"/>
  <c r="F748" i="5"/>
  <c r="E748" i="5"/>
  <c r="D748" i="5"/>
  <c r="U747" i="5"/>
  <c r="T747" i="5"/>
  <c r="S747" i="5"/>
  <c r="R747" i="5"/>
  <c r="O747" i="5"/>
  <c r="L747" i="5"/>
  <c r="K747" i="5"/>
  <c r="J747" i="5"/>
  <c r="I747" i="5"/>
  <c r="H747" i="5"/>
  <c r="G747" i="5"/>
  <c r="F747" i="5"/>
  <c r="E747" i="5"/>
  <c r="D747" i="5"/>
  <c r="U746" i="5"/>
  <c r="T746" i="5"/>
  <c r="S746" i="5"/>
  <c r="R746" i="5"/>
  <c r="O746" i="5"/>
  <c r="L746" i="5"/>
  <c r="K746" i="5"/>
  <c r="J746" i="5"/>
  <c r="I746" i="5"/>
  <c r="H746" i="5"/>
  <c r="G746" i="5"/>
  <c r="F746" i="5"/>
  <c r="E746" i="5"/>
  <c r="D746" i="5"/>
  <c r="U745" i="5"/>
  <c r="T745" i="5"/>
  <c r="S745" i="5"/>
  <c r="R745" i="5"/>
  <c r="O745" i="5"/>
  <c r="L745" i="5"/>
  <c r="K745" i="5"/>
  <c r="J745" i="5"/>
  <c r="I745" i="5"/>
  <c r="H745" i="5"/>
  <c r="G745" i="5"/>
  <c r="F745" i="5"/>
  <c r="E745" i="5"/>
  <c r="D745" i="5"/>
  <c r="U744" i="5"/>
  <c r="S744" i="5"/>
  <c r="R744" i="5"/>
  <c r="O744" i="5"/>
  <c r="L744" i="5"/>
  <c r="K744" i="5"/>
  <c r="J744" i="5"/>
  <c r="I744" i="5"/>
  <c r="H744" i="5"/>
  <c r="G744" i="5"/>
  <c r="F744" i="5"/>
  <c r="E744" i="5"/>
  <c r="D744" i="5"/>
  <c r="U743" i="5"/>
  <c r="S743" i="5"/>
  <c r="R743" i="5"/>
  <c r="O743" i="5"/>
  <c r="L743" i="5"/>
  <c r="K743" i="5"/>
  <c r="J743" i="5"/>
  <c r="I743" i="5"/>
  <c r="H743" i="5"/>
  <c r="G743" i="5"/>
  <c r="F743" i="5"/>
  <c r="E743" i="5"/>
  <c r="D743" i="5"/>
  <c r="U742" i="5"/>
  <c r="S742" i="5"/>
  <c r="R742" i="5"/>
  <c r="O742" i="5"/>
  <c r="L742" i="5"/>
  <c r="K742" i="5"/>
  <c r="J742" i="5"/>
  <c r="I742" i="5"/>
  <c r="H742" i="5"/>
  <c r="G742" i="5"/>
  <c r="F742" i="5"/>
  <c r="E742" i="5"/>
  <c r="D742" i="5"/>
  <c r="U741" i="5"/>
  <c r="S741" i="5"/>
  <c r="R741" i="5"/>
  <c r="O741" i="5"/>
  <c r="L741" i="5"/>
  <c r="K741" i="5"/>
  <c r="J741" i="5"/>
  <c r="I741" i="5"/>
  <c r="H741" i="5"/>
  <c r="G741" i="5"/>
  <c r="F741" i="5"/>
  <c r="E741" i="5"/>
  <c r="D741" i="5"/>
  <c r="U740" i="5"/>
  <c r="S740" i="5"/>
  <c r="R740" i="5"/>
  <c r="O740" i="5"/>
  <c r="L740" i="5"/>
  <c r="K740" i="5"/>
  <c r="J740" i="5"/>
  <c r="I740" i="5"/>
  <c r="H740" i="5"/>
  <c r="G740" i="5"/>
  <c r="F740" i="5"/>
  <c r="E740" i="5"/>
  <c r="D740" i="5"/>
  <c r="U739" i="5"/>
  <c r="S739" i="5"/>
  <c r="R739" i="5"/>
  <c r="O739" i="5"/>
  <c r="L739" i="5"/>
  <c r="K739" i="5"/>
  <c r="J739" i="5"/>
  <c r="I739" i="5"/>
  <c r="H739" i="5"/>
  <c r="G739" i="5"/>
  <c r="F739" i="5"/>
  <c r="E739" i="5"/>
  <c r="D739" i="5"/>
  <c r="U738" i="5"/>
  <c r="S738" i="5"/>
  <c r="R738" i="5"/>
  <c r="O738" i="5"/>
  <c r="L738" i="5"/>
  <c r="K738" i="5"/>
  <c r="J738" i="5"/>
  <c r="I738" i="5"/>
  <c r="H738" i="5"/>
  <c r="G738" i="5"/>
  <c r="F738" i="5"/>
  <c r="E738" i="5"/>
  <c r="D738" i="5"/>
  <c r="U737" i="5"/>
  <c r="S737" i="5"/>
  <c r="R737" i="5"/>
  <c r="O737" i="5"/>
  <c r="L737" i="5"/>
  <c r="K737" i="5"/>
  <c r="J737" i="5"/>
  <c r="I737" i="5"/>
  <c r="H737" i="5"/>
  <c r="G737" i="5"/>
  <c r="F737" i="5"/>
  <c r="E737" i="5"/>
  <c r="D737" i="5"/>
  <c r="U736" i="5"/>
  <c r="S736" i="5"/>
  <c r="R736" i="5"/>
  <c r="O736" i="5"/>
  <c r="L736" i="5"/>
  <c r="K736" i="5"/>
  <c r="J736" i="5"/>
  <c r="I736" i="5"/>
  <c r="H736" i="5"/>
  <c r="G736" i="5"/>
  <c r="F736" i="5"/>
  <c r="E736" i="5"/>
  <c r="D736" i="5"/>
  <c r="U735" i="5"/>
  <c r="S735" i="5"/>
  <c r="R735" i="5"/>
  <c r="O735" i="5"/>
  <c r="L735" i="5"/>
  <c r="K735" i="5"/>
  <c r="J735" i="5"/>
  <c r="I735" i="5"/>
  <c r="H735" i="5"/>
  <c r="G735" i="5"/>
  <c r="F735" i="5"/>
  <c r="E735" i="5"/>
  <c r="D735" i="5"/>
  <c r="U734" i="5"/>
  <c r="S734" i="5"/>
  <c r="R734" i="5"/>
  <c r="O734" i="5"/>
  <c r="L734" i="5"/>
  <c r="K734" i="5"/>
  <c r="J734" i="5"/>
  <c r="I734" i="5"/>
  <c r="H734" i="5"/>
  <c r="G734" i="5"/>
  <c r="F734" i="5"/>
  <c r="E734" i="5"/>
  <c r="D734" i="5"/>
  <c r="U733" i="5"/>
  <c r="S733" i="5"/>
  <c r="R733" i="5"/>
  <c r="O733" i="5"/>
  <c r="L733" i="5"/>
  <c r="K733" i="5"/>
  <c r="J733" i="5"/>
  <c r="I733" i="5"/>
  <c r="H733" i="5"/>
  <c r="G733" i="5"/>
  <c r="F733" i="5"/>
  <c r="E733" i="5"/>
  <c r="D733" i="5"/>
  <c r="U732" i="5"/>
  <c r="S732" i="5"/>
  <c r="R732" i="5"/>
  <c r="O732" i="5"/>
  <c r="L732" i="5"/>
  <c r="K732" i="5"/>
  <c r="J732" i="5"/>
  <c r="I732" i="5"/>
  <c r="H732" i="5"/>
  <c r="G732" i="5"/>
  <c r="F732" i="5"/>
  <c r="E732" i="5"/>
  <c r="D732" i="5"/>
  <c r="U731" i="5"/>
  <c r="S731" i="5"/>
  <c r="R731" i="5"/>
  <c r="O731" i="5"/>
  <c r="L731" i="5"/>
  <c r="K731" i="5"/>
  <c r="J731" i="5"/>
  <c r="I731" i="5"/>
  <c r="H731" i="5"/>
  <c r="G731" i="5"/>
  <c r="F731" i="5"/>
  <c r="E731" i="5"/>
  <c r="D731" i="5"/>
  <c r="U730" i="5"/>
  <c r="S730" i="5"/>
  <c r="R730" i="5"/>
  <c r="O730" i="5"/>
  <c r="L730" i="5"/>
  <c r="K730" i="5"/>
  <c r="J730" i="5"/>
  <c r="I730" i="5"/>
  <c r="H730" i="5"/>
  <c r="G730" i="5"/>
  <c r="F730" i="5"/>
  <c r="E730" i="5"/>
  <c r="D730" i="5"/>
  <c r="U729" i="5"/>
  <c r="S729" i="5"/>
  <c r="R729" i="5"/>
  <c r="O729" i="5"/>
  <c r="L729" i="5"/>
  <c r="K729" i="5"/>
  <c r="J729" i="5"/>
  <c r="I729" i="5"/>
  <c r="H729" i="5"/>
  <c r="G729" i="5"/>
  <c r="F729" i="5"/>
  <c r="E729" i="5"/>
  <c r="D729" i="5"/>
  <c r="U728" i="5"/>
  <c r="S728" i="5"/>
  <c r="R728" i="5"/>
  <c r="O728" i="5"/>
  <c r="L728" i="5"/>
  <c r="K728" i="5"/>
  <c r="J728" i="5"/>
  <c r="I728" i="5"/>
  <c r="H728" i="5"/>
  <c r="G728" i="5"/>
  <c r="F728" i="5"/>
  <c r="E728" i="5"/>
  <c r="D728" i="5"/>
  <c r="U727" i="5"/>
  <c r="T727" i="5"/>
  <c r="S727" i="5"/>
  <c r="R727" i="5"/>
  <c r="Q727" i="5"/>
  <c r="P727" i="5"/>
  <c r="O727" i="5"/>
  <c r="N727" i="5"/>
  <c r="L727" i="5"/>
  <c r="K727" i="5"/>
  <c r="J727" i="5"/>
  <c r="I727" i="5"/>
  <c r="H727" i="5"/>
  <c r="G727" i="5"/>
  <c r="F727" i="5"/>
  <c r="E727" i="5"/>
  <c r="D727" i="5"/>
  <c r="U726" i="5"/>
  <c r="T726" i="5"/>
  <c r="S726" i="5"/>
  <c r="R726" i="5"/>
  <c r="Q726" i="5"/>
  <c r="P726" i="5"/>
  <c r="O726" i="5"/>
  <c r="N726" i="5"/>
  <c r="L726" i="5"/>
  <c r="K726" i="5"/>
  <c r="J726" i="5"/>
  <c r="I726" i="5"/>
  <c r="H726" i="5"/>
  <c r="G726" i="5"/>
  <c r="F726" i="5"/>
  <c r="E726" i="5"/>
  <c r="D726" i="5"/>
  <c r="U725" i="5"/>
  <c r="T725" i="5"/>
  <c r="S725" i="5"/>
  <c r="R725" i="5"/>
  <c r="Q725" i="5"/>
  <c r="P725" i="5"/>
  <c r="O725" i="5"/>
  <c r="N725" i="5"/>
  <c r="L725" i="5"/>
  <c r="K725" i="5"/>
  <c r="J725" i="5"/>
  <c r="I725" i="5"/>
  <c r="H725" i="5"/>
  <c r="G725" i="5"/>
  <c r="F725" i="5"/>
  <c r="E725" i="5"/>
  <c r="D725" i="5"/>
  <c r="U724" i="5"/>
  <c r="T724" i="5"/>
  <c r="S724" i="5"/>
  <c r="R724" i="5"/>
  <c r="Q724" i="5"/>
  <c r="P724" i="5"/>
  <c r="O724" i="5"/>
  <c r="N724" i="5"/>
  <c r="L724" i="5"/>
  <c r="K724" i="5"/>
  <c r="J724" i="5"/>
  <c r="I724" i="5"/>
  <c r="H724" i="5"/>
  <c r="G724" i="5"/>
  <c r="F724" i="5"/>
  <c r="E724" i="5"/>
  <c r="D724" i="5"/>
  <c r="U723" i="5"/>
  <c r="T723" i="5"/>
  <c r="S723" i="5"/>
  <c r="R723" i="5"/>
  <c r="Q723" i="5"/>
  <c r="P723" i="5"/>
  <c r="O723" i="5"/>
  <c r="N723" i="5"/>
  <c r="L723" i="5"/>
  <c r="K723" i="5"/>
  <c r="J723" i="5"/>
  <c r="I723" i="5"/>
  <c r="H723" i="5"/>
  <c r="G723" i="5"/>
  <c r="F723" i="5"/>
  <c r="E723" i="5"/>
  <c r="D723" i="5"/>
  <c r="U722" i="5"/>
  <c r="T722" i="5"/>
  <c r="S722" i="5"/>
  <c r="R722" i="5"/>
  <c r="Q722" i="5"/>
  <c r="P722" i="5"/>
  <c r="O722" i="5"/>
  <c r="N722" i="5"/>
  <c r="L722" i="5"/>
  <c r="K722" i="5"/>
  <c r="J722" i="5"/>
  <c r="I722" i="5"/>
  <c r="H722" i="5"/>
  <c r="G722" i="5"/>
  <c r="F722" i="5"/>
  <c r="E722" i="5"/>
  <c r="D722" i="5"/>
  <c r="U721" i="5"/>
  <c r="T721" i="5"/>
  <c r="S721" i="5"/>
  <c r="R721" i="5"/>
  <c r="Q721" i="5"/>
  <c r="P721" i="5"/>
  <c r="O721" i="5"/>
  <c r="N721" i="5"/>
  <c r="L721" i="5"/>
  <c r="K721" i="5"/>
  <c r="J721" i="5"/>
  <c r="I721" i="5"/>
  <c r="H721" i="5"/>
  <c r="G721" i="5"/>
  <c r="F721" i="5"/>
  <c r="E721" i="5"/>
  <c r="D721" i="5"/>
  <c r="U720" i="5"/>
  <c r="T720" i="5"/>
  <c r="S720" i="5"/>
  <c r="R720" i="5"/>
  <c r="Q720" i="5"/>
  <c r="P720" i="5"/>
  <c r="O720" i="5"/>
  <c r="N720" i="5"/>
  <c r="L720" i="5"/>
  <c r="K720" i="5"/>
  <c r="J720" i="5"/>
  <c r="I720" i="5"/>
  <c r="H720" i="5"/>
  <c r="G720" i="5"/>
  <c r="F720" i="5"/>
  <c r="E720" i="5"/>
  <c r="D720" i="5"/>
  <c r="U719" i="5"/>
  <c r="T719" i="5"/>
  <c r="S719" i="5"/>
  <c r="R719" i="5"/>
  <c r="Q719" i="5"/>
  <c r="P719" i="5"/>
  <c r="O719" i="5"/>
  <c r="N719" i="5"/>
  <c r="L719" i="5"/>
  <c r="K719" i="5"/>
  <c r="J719" i="5"/>
  <c r="I719" i="5"/>
  <c r="H719" i="5"/>
  <c r="G719" i="5"/>
  <c r="F719" i="5"/>
  <c r="E719" i="5"/>
  <c r="D719" i="5"/>
  <c r="U718" i="5"/>
  <c r="T718" i="5"/>
  <c r="S718" i="5"/>
  <c r="R718" i="5"/>
  <c r="Q718" i="5"/>
  <c r="P718" i="5"/>
  <c r="O718" i="5"/>
  <c r="N718" i="5"/>
  <c r="L718" i="5"/>
  <c r="K718" i="5"/>
  <c r="J718" i="5"/>
  <c r="I718" i="5"/>
  <c r="H718" i="5"/>
  <c r="G718" i="5"/>
  <c r="F718" i="5"/>
  <c r="E718" i="5"/>
  <c r="D718" i="5"/>
  <c r="U717" i="5"/>
  <c r="T717" i="5"/>
  <c r="S717" i="5"/>
  <c r="R717" i="5"/>
  <c r="Q717" i="5"/>
  <c r="P717" i="5"/>
  <c r="O717" i="5"/>
  <c r="N717" i="5"/>
  <c r="L717" i="5"/>
  <c r="K717" i="5"/>
  <c r="J717" i="5"/>
  <c r="I717" i="5"/>
  <c r="H717" i="5"/>
  <c r="G717" i="5"/>
  <c r="F717" i="5"/>
  <c r="E717" i="5"/>
  <c r="D717" i="5"/>
  <c r="U716" i="5"/>
  <c r="T716" i="5"/>
  <c r="S716" i="5"/>
  <c r="R716" i="5"/>
  <c r="Q716" i="5"/>
  <c r="P716" i="5"/>
  <c r="O716" i="5"/>
  <c r="N716" i="5"/>
  <c r="L716" i="5"/>
  <c r="K716" i="5"/>
  <c r="J716" i="5"/>
  <c r="I716" i="5"/>
  <c r="H716" i="5"/>
  <c r="G716" i="5"/>
  <c r="F716" i="5"/>
  <c r="E716" i="5"/>
  <c r="D716" i="5"/>
  <c r="U715" i="5"/>
  <c r="T715" i="5"/>
  <c r="S715" i="5"/>
  <c r="R715" i="5"/>
  <c r="Q715" i="5"/>
  <c r="P715" i="5"/>
  <c r="O715" i="5"/>
  <c r="N715" i="5"/>
  <c r="L715" i="5"/>
  <c r="K715" i="5"/>
  <c r="J715" i="5"/>
  <c r="I715" i="5"/>
  <c r="H715" i="5"/>
  <c r="G715" i="5"/>
  <c r="F715" i="5"/>
  <c r="E715" i="5"/>
  <c r="D715" i="5"/>
  <c r="U714" i="5"/>
  <c r="T714" i="5"/>
  <c r="S714" i="5"/>
  <c r="R714" i="5"/>
  <c r="Q714" i="5"/>
  <c r="P714" i="5"/>
  <c r="O714" i="5"/>
  <c r="N714" i="5"/>
  <c r="L714" i="5"/>
  <c r="K714" i="5"/>
  <c r="J714" i="5"/>
  <c r="I714" i="5"/>
  <c r="H714" i="5"/>
  <c r="G714" i="5"/>
  <c r="F714" i="5"/>
  <c r="E714" i="5"/>
  <c r="D714" i="5"/>
  <c r="U713" i="5"/>
  <c r="T713" i="5"/>
  <c r="S713" i="5"/>
  <c r="R713" i="5"/>
  <c r="Q713" i="5"/>
  <c r="P713" i="5"/>
  <c r="O713" i="5"/>
  <c r="N713" i="5"/>
  <c r="L713" i="5"/>
  <c r="K713" i="5"/>
  <c r="J713" i="5"/>
  <c r="I713" i="5"/>
  <c r="H713" i="5"/>
  <c r="G713" i="5"/>
  <c r="F713" i="5"/>
  <c r="E713" i="5"/>
  <c r="D713" i="5"/>
  <c r="U712" i="5"/>
  <c r="T712" i="5"/>
  <c r="S712" i="5"/>
  <c r="R712" i="5"/>
  <c r="Q712" i="5"/>
  <c r="P712" i="5"/>
  <c r="O712" i="5"/>
  <c r="N712" i="5"/>
  <c r="L712" i="5"/>
  <c r="K712" i="5"/>
  <c r="J712" i="5"/>
  <c r="I712" i="5"/>
  <c r="H712" i="5"/>
  <c r="G712" i="5"/>
  <c r="F712" i="5"/>
  <c r="E712" i="5"/>
  <c r="D712" i="5"/>
  <c r="U711" i="5"/>
  <c r="S711" i="5"/>
  <c r="R711" i="5"/>
  <c r="Q711" i="5"/>
  <c r="P711" i="5"/>
  <c r="O711" i="5"/>
  <c r="N711" i="5"/>
  <c r="L711" i="5"/>
  <c r="K711" i="5"/>
  <c r="J711" i="5"/>
  <c r="I711" i="5"/>
  <c r="H711" i="5"/>
  <c r="G711" i="5"/>
  <c r="F711" i="5"/>
  <c r="E711" i="5"/>
  <c r="D711" i="5"/>
  <c r="U710" i="5"/>
  <c r="S710" i="5"/>
  <c r="R710" i="5"/>
  <c r="Q710" i="5"/>
  <c r="P710" i="5"/>
  <c r="O710" i="5"/>
  <c r="N710" i="5"/>
  <c r="L710" i="5"/>
  <c r="K710" i="5"/>
  <c r="J710" i="5"/>
  <c r="I710" i="5"/>
  <c r="H710" i="5"/>
  <c r="G710" i="5"/>
  <c r="F710" i="5"/>
  <c r="E710" i="5"/>
  <c r="D710" i="5"/>
  <c r="U709" i="5"/>
  <c r="S709" i="5"/>
  <c r="R709" i="5"/>
  <c r="Q709" i="5"/>
  <c r="P709" i="5"/>
  <c r="O709" i="5"/>
  <c r="N709" i="5"/>
  <c r="L709" i="5"/>
  <c r="K709" i="5"/>
  <c r="J709" i="5"/>
  <c r="I709" i="5"/>
  <c r="H709" i="5"/>
  <c r="G709" i="5"/>
  <c r="F709" i="5"/>
  <c r="E709" i="5"/>
  <c r="D709" i="5"/>
  <c r="U708" i="5"/>
  <c r="S708" i="5"/>
  <c r="R708" i="5"/>
  <c r="Q708" i="5"/>
  <c r="P708" i="5"/>
  <c r="O708" i="5"/>
  <c r="N708" i="5"/>
  <c r="L708" i="5"/>
  <c r="K708" i="5"/>
  <c r="J708" i="5"/>
  <c r="I708" i="5"/>
  <c r="H708" i="5"/>
  <c r="G708" i="5"/>
  <c r="F708" i="5"/>
  <c r="E708" i="5"/>
  <c r="D708" i="5"/>
  <c r="U707" i="5"/>
  <c r="S707" i="5"/>
  <c r="R707" i="5"/>
  <c r="Q707" i="5"/>
  <c r="P707" i="5"/>
  <c r="O707" i="5"/>
  <c r="N707" i="5"/>
  <c r="L707" i="5"/>
  <c r="K707" i="5"/>
  <c r="J707" i="5"/>
  <c r="I707" i="5"/>
  <c r="H707" i="5"/>
  <c r="G707" i="5"/>
  <c r="F707" i="5"/>
  <c r="E707" i="5"/>
  <c r="D707" i="5"/>
  <c r="U706" i="5"/>
  <c r="S706" i="5"/>
  <c r="R706" i="5"/>
  <c r="Q706" i="5"/>
  <c r="P706" i="5"/>
  <c r="O706" i="5"/>
  <c r="N706" i="5"/>
  <c r="L706" i="5"/>
  <c r="K706" i="5"/>
  <c r="J706" i="5"/>
  <c r="I706" i="5"/>
  <c r="H706" i="5"/>
  <c r="G706" i="5"/>
  <c r="F706" i="5"/>
  <c r="E706" i="5"/>
  <c r="D706" i="5"/>
  <c r="U705" i="5"/>
  <c r="S705" i="5"/>
  <c r="R705" i="5"/>
  <c r="Q705" i="5"/>
  <c r="P705" i="5"/>
  <c r="O705" i="5"/>
  <c r="N705" i="5"/>
  <c r="L705" i="5"/>
  <c r="K705" i="5"/>
  <c r="J705" i="5"/>
  <c r="I705" i="5"/>
  <c r="H705" i="5"/>
  <c r="G705" i="5"/>
  <c r="F705" i="5"/>
  <c r="E705" i="5"/>
  <c r="D705" i="5"/>
  <c r="U704" i="5"/>
  <c r="S704" i="5"/>
  <c r="R704" i="5"/>
  <c r="Q704" i="5"/>
  <c r="P704" i="5"/>
  <c r="O704" i="5"/>
  <c r="N704" i="5"/>
  <c r="L704" i="5"/>
  <c r="K704" i="5"/>
  <c r="J704" i="5"/>
  <c r="I704" i="5"/>
  <c r="H704" i="5"/>
  <c r="G704" i="5"/>
  <c r="F704" i="5"/>
  <c r="E704" i="5"/>
  <c r="D704" i="5"/>
  <c r="U703" i="5"/>
  <c r="S703" i="5"/>
  <c r="R703" i="5"/>
  <c r="Q703" i="5"/>
  <c r="P703" i="5"/>
  <c r="O703" i="5"/>
  <c r="N703" i="5"/>
  <c r="L703" i="5"/>
  <c r="K703" i="5"/>
  <c r="J703" i="5"/>
  <c r="I703" i="5"/>
  <c r="H703" i="5"/>
  <c r="G703" i="5"/>
  <c r="F703" i="5"/>
  <c r="E703" i="5"/>
  <c r="D703" i="5"/>
  <c r="U702" i="5"/>
  <c r="S702" i="5"/>
  <c r="R702" i="5"/>
  <c r="Q702" i="5"/>
  <c r="P702" i="5"/>
  <c r="O702" i="5"/>
  <c r="N702" i="5"/>
  <c r="L702" i="5"/>
  <c r="K702" i="5"/>
  <c r="J702" i="5"/>
  <c r="I702" i="5"/>
  <c r="H702" i="5"/>
  <c r="G702" i="5"/>
  <c r="F702" i="5"/>
  <c r="E702" i="5"/>
  <c r="D702" i="5"/>
  <c r="U701" i="5"/>
  <c r="S701" i="5"/>
  <c r="R701" i="5"/>
  <c r="Q701" i="5"/>
  <c r="P701" i="5"/>
  <c r="O701" i="5"/>
  <c r="N701" i="5"/>
  <c r="L701" i="5"/>
  <c r="K701" i="5"/>
  <c r="J701" i="5"/>
  <c r="I701" i="5"/>
  <c r="H701" i="5"/>
  <c r="G701" i="5"/>
  <c r="F701" i="5"/>
  <c r="E701" i="5"/>
  <c r="D701" i="5"/>
  <c r="U700" i="5"/>
  <c r="S700" i="5"/>
  <c r="R700" i="5"/>
  <c r="Q700" i="5"/>
  <c r="P700" i="5"/>
  <c r="O700" i="5"/>
  <c r="N700" i="5"/>
  <c r="L700" i="5"/>
  <c r="K700" i="5"/>
  <c r="J700" i="5"/>
  <c r="I700" i="5"/>
  <c r="H700" i="5"/>
  <c r="G700" i="5"/>
  <c r="F700" i="5"/>
  <c r="E700" i="5"/>
  <c r="D700" i="5"/>
  <c r="U699" i="5"/>
  <c r="S699" i="5"/>
  <c r="R699" i="5"/>
  <c r="Q699" i="5"/>
  <c r="P699" i="5"/>
  <c r="O699" i="5"/>
  <c r="N699" i="5"/>
  <c r="L699" i="5"/>
  <c r="K699" i="5"/>
  <c r="J699" i="5"/>
  <c r="I699" i="5"/>
  <c r="H699" i="5"/>
  <c r="G699" i="5"/>
  <c r="F699" i="5"/>
  <c r="E699" i="5"/>
  <c r="D699" i="5"/>
  <c r="U698" i="5"/>
  <c r="S698" i="5"/>
  <c r="R698" i="5"/>
  <c r="Q698" i="5"/>
  <c r="P698" i="5"/>
  <c r="O698" i="5"/>
  <c r="N698" i="5"/>
  <c r="L698" i="5"/>
  <c r="K698" i="5"/>
  <c r="J698" i="5"/>
  <c r="I698" i="5"/>
  <c r="H698" i="5"/>
  <c r="G698" i="5"/>
  <c r="F698" i="5"/>
  <c r="E698" i="5"/>
  <c r="D698" i="5"/>
  <c r="U697" i="5"/>
  <c r="S697" i="5"/>
  <c r="R697" i="5"/>
  <c r="Q697" i="5"/>
  <c r="P697" i="5"/>
  <c r="O697" i="5"/>
  <c r="N697" i="5"/>
  <c r="L697" i="5"/>
  <c r="K697" i="5"/>
  <c r="J697" i="5"/>
  <c r="I697" i="5"/>
  <c r="H697" i="5"/>
  <c r="G697" i="5"/>
  <c r="F697" i="5"/>
  <c r="E697" i="5"/>
  <c r="D697" i="5"/>
  <c r="U696" i="5"/>
  <c r="S696" i="5"/>
  <c r="R696" i="5"/>
  <c r="Q696" i="5"/>
  <c r="P696" i="5"/>
  <c r="O696" i="5"/>
  <c r="N696" i="5"/>
  <c r="L696" i="5"/>
  <c r="K696" i="5"/>
  <c r="J696" i="5"/>
  <c r="I696" i="5"/>
  <c r="H696" i="5"/>
  <c r="G696" i="5"/>
  <c r="F696" i="5"/>
  <c r="E696" i="5"/>
  <c r="D696" i="5"/>
  <c r="U695" i="5"/>
  <c r="S695" i="5"/>
  <c r="R695" i="5"/>
  <c r="Q695" i="5"/>
  <c r="P695" i="5"/>
  <c r="O695" i="5"/>
  <c r="N695" i="5"/>
  <c r="L695" i="5"/>
  <c r="K695" i="5"/>
  <c r="J695" i="5"/>
  <c r="I695" i="5"/>
  <c r="H695" i="5"/>
  <c r="G695" i="5"/>
  <c r="F695" i="5"/>
  <c r="E695" i="5"/>
  <c r="D695" i="5"/>
  <c r="U694" i="5"/>
  <c r="T694" i="5"/>
  <c r="S694" i="5"/>
  <c r="O694" i="5"/>
  <c r="L694" i="5"/>
  <c r="K694" i="5"/>
  <c r="J694" i="5"/>
  <c r="I694" i="5"/>
  <c r="H694" i="5"/>
  <c r="G694" i="5"/>
  <c r="F694" i="5"/>
  <c r="E694" i="5"/>
  <c r="D694" i="5"/>
  <c r="U693" i="5"/>
  <c r="T693" i="5"/>
  <c r="S693" i="5"/>
  <c r="O693" i="5"/>
  <c r="L693" i="5"/>
  <c r="K693" i="5"/>
  <c r="J693" i="5"/>
  <c r="I693" i="5"/>
  <c r="H693" i="5"/>
  <c r="G693" i="5"/>
  <c r="F693" i="5"/>
  <c r="E693" i="5"/>
  <c r="D693" i="5"/>
  <c r="U692" i="5"/>
  <c r="T692" i="5"/>
  <c r="S692" i="5"/>
  <c r="O692" i="5"/>
  <c r="L692" i="5"/>
  <c r="K692" i="5"/>
  <c r="J692" i="5"/>
  <c r="I692" i="5"/>
  <c r="H692" i="5"/>
  <c r="G692" i="5"/>
  <c r="F692" i="5"/>
  <c r="E692" i="5"/>
  <c r="D692" i="5"/>
  <c r="U691" i="5"/>
  <c r="T691" i="5"/>
  <c r="S691" i="5"/>
  <c r="O691" i="5"/>
  <c r="L691" i="5"/>
  <c r="K691" i="5"/>
  <c r="J691" i="5"/>
  <c r="I691" i="5"/>
  <c r="H691" i="5"/>
  <c r="G691" i="5"/>
  <c r="F691" i="5"/>
  <c r="E691" i="5"/>
  <c r="D691" i="5"/>
  <c r="U690" i="5"/>
  <c r="T690" i="5"/>
  <c r="S690" i="5"/>
  <c r="O690" i="5"/>
  <c r="L690" i="5"/>
  <c r="K690" i="5"/>
  <c r="J690" i="5"/>
  <c r="I690" i="5"/>
  <c r="H690" i="5"/>
  <c r="G690" i="5"/>
  <c r="F690" i="5"/>
  <c r="E690" i="5"/>
  <c r="D690" i="5"/>
  <c r="U689" i="5"/>
  <c r="T689" i="5"/>
  <c r="S689" i="5"/>
  <c r="O689" i="5"/>
  <c r="L689" i="5"/>
  <c r="K689" i="5"/>
  <c r="J689" i="5"/>
  <c r="I689" i="5"/>
  <c r="H689" i="5"/>
  <c r="G689" i="5"/>
  <c r="F689" i="5"/>
  <c r="E689" i="5"/>
  <c r="D689" i="5"/>
  <c r="U688" i="5"/>
  <c r="T688" i="5"/>
  <c r="S688" i="5"/>
  <c r="O688" i="5"/>
  <c r="L688" i="5"/>
  <c r="K688" i="5"/>
  <c r="J688" i="5"/>
  <c r="I688" i="5"/>
  <c r="H688" i="5"/>
  <c r="G688" i="5"/>
  <c r="F688" i="5"/>
  <c r="E688" i="5"/>
  <c r="D688" i="5"/>
  <c r="U687" i="5"/>
  <c r="T687" i="5"/>
  <c r="S687" i="5"/>
  <c r="O687" i="5"/>
  <c r="L687" i="5"/>
  <c r="K687" i="5"/>
  <c r="J687" i="5"/>
  <c r="I687" i="5"/>
  <c r="H687" i="5"/>
  <c r="G687" i="5"/>
  <c r="F687" i="5"/>
  <c r="E687" i="5"/>
  <c r="D687" i="5"/>
  <c r="U686" i="5"/>
  <c r="T686" i="5"/>
  <c r="S686" i="5"/>
  <c r="Q686" i="5"/>
  <c r="O686" i="5"/>
  <c r="L686" i="5"/>
  <c r="K686" i="5"/>
  <c r="J686" i="5"/>
  <c r="I686" i="5"/>
  <c r="H686" i="5"/>
  <c r="G686" i="5"/>
  <c r="F686" i="5"/>
  <c r="E686" i="5"/>
  <c r="D686" i="5"/>
  <c r="U685" i="5"/>
  <c r="T685" i="5"/>
  <c r="S685" i="5"/>
  <c r="Q685" i="5"/>
  <c r="P685" i="5"/>
  <c r="O685" i="5"/>
  <c r="L685" i="5"/>
  <c r="K685" i="5"/>
  <c r="J685" i="5"/>
  <c r="I685" i="5"/>
  <c r="H685" i="5"/>
  <c r="G685" i="5"/>
  <c r="F685" i="5"/>
  <c r="E685" i="5"/>
  <c r="D685" i="5"/>
  <c r="U684" i="5"/>
  <c r="T684" i="5"/>
  <c r="S684" i="5"/>
  <c r="Q684" i="5"/>
  <c r="P684" i="5"/>
  <c r="O684" i="5"/>
  <c r="L684" i="5"/>
  <c r="K684" i="5"/>
  <c r="J684" i="5"/>
  <c r="I684" i="5"/>
  <c r="H684" i="5"/>
  <c r="G684" i="5"/>
  <c r="F684" i="5"/>
  <c r="E684" i="5"/>
  <c r="D684" i="5"/>
  <c r="U683" i="5"/>
  <c r="T683" i="5"/>
  <c r="S683" i="5"/>
  <c r="Q683" i="5"/>
  <c r="P683" i="5"/>
  <c r="O683" i="5"/>
  <c r="L683" i="5"/>
  <c r="K683" i="5"/>
  <c r="J683" i="5"/>
  <c r="I683" i="5"/>
  <c r="H683" i="5"/>
  <c r="G683" i="5"/>
  <c r="F683" i="5"/>
  <c r="E683" i="5"/>
  <c r="D683" i="5"/>
  <c r="U682" i="5"/>
  <c r="T682" i="5"/>
  <c r="S682" i="5"/>
  <c r="Q682" i="5"/>
  <c r="P682" i="5"/>
  <c r="O682" i="5"/>
  <c r="L682" i="5"/>
  <c r="K682" i="5"/>
  <c r="J682" i="5"/>
  <c r="I682" i="5"/>
  <c r="H682" i="5"/>
  <c r="G682" i="5"/>
  <c r="F682" i="5"/>
  <c r="E682" i="5"/>
  <c r="D682" i="5"/>
  <c r="U681" i="5"/>
  <c r="T681" i="5"/>
  <c r="S681" i="5"/>
  <c r="Q681" i="5"/>
  <c r="P681" i="5"/>
  <c r="O681" i="5"/>
  <c r="L681" i="5"/>
  <c r="K681" i="5"/>
  <c r="J681" i="5"/>
  <c r="I681" i="5"/>
  <c r="H681" i="5"/>
  <c r="G681" i="5"/>
  <c r="F681" i="5"/>
  <c r="E681" i="5"/>
  <c r="D681" i="5"/>
  <c r="U680" i="5"/>
  <c r="T680" i="5"/>
  <c r="S680" i="5"/>
  <c r="Q680" i="5"/>
  <c r="P680" i="5"/>
  <c r="O680" i="5"/>
  <c r="L680" i="5"/>
  <c r="K680" i="5"/>
  <c r="J680" i="5"/>
  <c r="I680" i="5"/>
  <c r="H680" i="5"/>
  <c r="G680" i="5"/>
  <c r="F680" i="5"/>
  <c r="E680" i="5"/>
  <c r="D680" i="5"/>
  <c r="U679" i="5"/>
  <c r="T679" i="5"/>
  <c r="S679" i="5"/>
  <c r="Q679" i="5"/>
  <c r="P679" i="5"/>
  <c r="O679" i="5"/>
  <c r="L679" i="5"/>
  <c r="K679" i="5"/>
  <c r="J679" i="5"/>
  <c r="I679" i="5"/>
  <c r="H679" i="5"/>
  <c r="G679" i="5"/>
  <c r="F679" i="5"/>
  <c r="E679" i="5"/>
  <c r="D679" i="5"/>
  <c r="U678" i="5"/>
  <c r="S678" i="5"/>
  <c r="Q678" i="5"/>
  <c r="P678" i="5"/>
  <c r="O678" i="5"/>
  <c r="L678" i="5"/>
  <c r="K678" i="5"/>
  <c r="J678" i="5"/>
  <c r="I678" i="5"/>
  <c r="H678" i="5"/>
  <c r="G678" i="5"/>
  <c r="F678" i="5"/>
  <c r="E678" i="5"/>
  <c r="D678" i="5"/>
  <c r="U677" i="5"/>
  <c r="S677" i="5"/>
  <c r="Q677" i="5"/>
  <c r="P677" i="5"/>
  <c r="O677" i="5"/>
  <c r="L677" i="5"/>
  <c r="K677" i="5"/>
  <c r="J677" i="5"/>
  <c r="I677" i="5"/>
  <c r="H677" i="5"/>
  <c r="G677" i="5"/>
  <c r="F677" i="5"/>
  <c r="E677" i="5"/>
  <c r="D677" i="5"/>
  <c r="U676" i="5"/>
  <c r="S676" i="5"/>
  <c r="Q676" i="5"/>
  <c r="P676" i="5"/>
  <c r="O676" i="5"/>
  <c r="L676" i="5"/>
  <c r="K676" i="5"/>
  <c r="J676" i="5"/>
  <c r="I676" i="5"/>
  <c r="H676" i="5"/>
  <c r="G676" i="5"/>
  <c r="F676" i="5"/>
  <c r="E676" i="5"/>
  <c r="D676" i="5"/>
  <c r="U675" i="5"/>
  <c r="S675" i="5"/>
  <c r="Q675" i="5"/>
  <c r="P675" i="5"/>
  <c r="O675" i="5"/>
  <c r="L675" i="5"/>
  <c r="K675" i="5"/>
  <c r="J675" i="5"/>
  <c r="I675" i="5"/>
  <c r="H675" i="5"/>
  <c r="G675" i="5"/>
  <c r="F675" i="5"/>
  <c r="E675" i="5"/>
  <c r="D675" i="5"/>
  <c r="U674" i="5"/>
  <c r="S674" i="5"/>
  <c r="Q674" i="5"/>
  <c r="P674" i="5"/>
  <c r="O674" i="5"/>
  <c r="L674" i="5"/>
  <c r="K674" i="5"/>
  <c r="J674" i="5"/>
  <c r="I674" i="5"/>
  <c r="H674" i="5"/>
  <c r="G674" i="5"/>
  <c r="F674" i="5"/>
  <c r="E674" i="5"/>
  <c r="D674" i="5"/>
  <c r="U673" i="5"/>
  <c r="S673" i="5"/>
  <c r="Q673" i="5"/>
  <c r="P673" i="5"/>
  <c r="O673" i="5"/>
  <c r="L673" i="5"/>
  <c r="K673" i="5"/>
  <c r="J673" i="5"/>
  <c r="I673" i="5"/>
  <c r="H673" i="5"/>
  <c r="G673" i="5"/>
  <c r="F673" i="5"/>
  <c r="E673" i="5"/>
  <c r="D673" i="5"/>
  <c r="U672" i="5"/>
  <c r="S672" i="5"/>
  <c r="Q672" i="5"/>
  <c r="P672" i="5"/>
  <c r="O672" i="5"/>
  <c r="L672" i="5"/>
  <c r="K672" i="5"/>
  <c r="J672" i="5"/>
  <c r="I672" i="5"/>
  <c r="H672" i="5"/>
  <c r="G672" i="5"/>
  <c r="F672" i="5"/>
  <c r="E672" i="5"/>
  <c r="D672" i="5"/>
  <c r="U671" i="5"/>
  <c r="S671" i="5"/>
  <c r="Q671" i="5"/>
  <c r="P671" i="5"/>
  <c r="O671" i="5"/>
  <c r="L671" i="5"/>
  <c r="K671" i="5"/>
  <c r="J671" i="5"/>
  <c r="I671" i="5"/>
  <c r="H671" i="5"/>
  <c r="G671" i="5"/>
  <c r="F671" i="5"/>
  <c r="E671" i="5"/>
  <c r="D671" i="5"/>
  <c r="U670" i="5"/>
  <c r="S670" i="5"/>
  <c r="Q670" i="5"/>
  <c r="P670" i="5"/>
  <c r="O670" i="5"/>
  <c r="L670" i="5"/>
  <c r="K670" i="5"/>
  <c r="J670" i="5"/>
  <c r="I670" i="5"/>
  <c r="H670" i="5"/>
  <c r="G670" i="5"/>
  <c r="F670" i="5"/>
  <c r="E670" i="5"/>
  <c r="D670" i="5"/>
  <c r="U669" i="5"/>
  <c r="S669" i="5"/>
  <c r="Q669" i="5"/>
  <c r="P669" i="5"/>
  <c r="O669" i="5"/>
  <c r="L669" i="5"/>
  <c r="K669" i="5"/>
  <c r="J669" i="5"/>
  <c r="I669" i="5"/>
  <c r="H669" i="5"/>
  <c r="G669" i="5"/>
  <c r="F669" i="5"/>
  <c r="E669" i="5"/>
  <c r="D669" i="5"/>
  <c r="U668" i="5"/>
  <c r="S668" i="5"/>
  <c r="Q668" i="5"/>
  <c r="P668" i="5"/>
  <c r="O668" i="5"/>
  <c r="L668" i="5"/>
  <c r="K668" i="5"/>
  <c r="J668" i="5"/>
  <c r="I668" i="5"/>
  <c r="H668" i="5"/>
  <c r="G668" i="5"/>
  <c r="F668" i="5"/>
  <c r="E668" i="5"/>
  <c r="D668" i="5"/>
  <c r="U667" i="5"/>
  <c r="S667" i="5"/>
  <c r="Q667" i="5"/>
  <c r="P667" i="5"/>
  <c r="O667" i="5"/>
  <c r="L667" i="5"/>
  <c r="K667" i="5"/>
  <c r="J667" i="5"/>
  <c r="I667" i="5"/>
  <c r="H667" i="5"/>
  <c r="G667" i="5"/>
  <c r="F667" i="5"/>
  <c r="E667" i="5"/>
  <c r="D667" i="5"/>
  <c r="U666" i="5"/>
  <c r="S666" i="5"/>
  <c r="Q666" i="5"/>
  <c r="P666" i="5"/>
  <c r="O666" i="5"/>
  <c r="L666" i="5"/>
  <c r="K666" i="5"/>
  <c r="J666" i="5"/>
  <c r="I666" i="5"/>
  <c r="H666" i="5"/>
  <c r="G666" i="5"/>
  <c r="F666" i="5"/>
  <c r="E666" i="5"/>
  <c r="D666" i="5"/>
  <c r="U665" i="5"/>
  <c r="S665" i="5"/>
  <c r="Q665" i="5"/>
  <c r="P665" i="5"/>
  <c r="O665" i="5"/>
  <c r="L665" i="5"/>
  <c r="K665" i="5"/>
  <c r="J665" i="5"/>
  <c r="I665" i="5"/>
  <c r="H665" i="5"/>
  <c r="G665" i="5"/>
  <c r="F665" i="5"/>
  <c r="E665" i="5"/>
  <c r="D665" i="5"/>
  <c r="U664" i="5"/>
  <c r="S664" i="5"/>
  <c r="Q664" i="5"/>
  <c r="P664" i="5"/>
  <c r="O664" i="5"/>
  <c r="L664" i="5"/>
  <c r="K664" i="5"/>
  <c r="J664" i="5"/>
  <c r="I664" i="5"/>
  <c r="H664" i="5"/>
  <c r="G664" i="5"/>
  <c r="F664" i="5"/>
  <c r="E664" i="5"/>
  <c r="D664" i="5"/>
  <c r="U663" i="5"/>
  <c r="S663" i="5"/>
  <c r="Q663" i="5"/>
  <c r="P663" i="5"/>
  <c r="O663" i="5"/>
  <c r="L663" i="5"/>
  <c r="K663" i="5"/>
  <c r="J663" i="5"/>
  <c r="I663" i="5"/>
  <c r="H663" i="5"/>
  <c r="G663" i="5"/>
  <c r="F663" i="5"/>
  <c r="E663" i="5"/>
  <c r="D663" i="5"/>
  <c r="U662" i="5"/>
  <c r="S662" i="5"/>
  <c r="Q662" i="5"/>
  <c r="P662" i="5"/>
  <c r="O662" i="5"/>
  <c r="L662" i="5"/>
  <c r="K662" i="5"/>
  <c r="J662" i="5"/>
  <c r="I662" i="5"/>
  <c r="H662" i="5"/>
  <c r="G662" i="5"/>
  <c r="F662" i="5"/>
  <c r="E662" i="5"/>
  <c r="D662" i="5"/>
  <c r="U661" i="5"/>
  <c r="T661" i="5"/>
  <c r="S661" i="5"/>
  <c r="R661" i="5"/>
  <c r="Q661" i="5"/>
  <c r="P661" i="5"/>
  <c r="O661" i="5"/>
  <c r="N661" i="5"/>
  <c r="L661" i="5"/>
  <c r="K661" i="5"/>
  <c r="J661" i="5"/>
  <c r="I661" i="5"/>
  <c r="H661" i="5"/>
  <c r="G661" i="5"/>
  <c r="F661" i="5"/>
  <c r="E661" i="5"/>
  <c r="D661" i="5"/>
  <c r="U660" i="5"/>
  <c r="T660" i="5"/>
  <c r="S660" i="5"/>
  <c r="R660" i="5"/>
  <c r="Q660" i="5"/>
  <c r="P660" i="5"/>
  <c r="O660" i="5"/>
  <c r="N660" i="5"/>
  <c r="L660" i="5"/>
  <c r="K660" i="5"/>
  <c r="J660" i="5"/>
  <c r="I660" i="5"/>
  <c r="H660" i="5"/>
  <c r="G660" i="5"/>
  <c r="F660" i="5"/>
  <c r="E660" i="5"/>
  <c r="D660" i="5"/>
  <c r="U659" i="5"/>
  <c r="T659" i="5"/>
  <c r="S659" i="5"/>
  <c r="R659" i="5"/>
  <c r="Q659" i="5"/>
  <c r="P659" i="5"/>
  <c r="O659" i="5"/>
  <c r="N659" i="5"/>
  <c r="L659" i="5"/>
  <c r="K659" i="5"/>
  <c r="J659" i="5"/>
  <c r="I659" i="5"/>
  <c r="H659" i="5"/>
  <c r="G659" i="5"/>
  <c r="F659" i="5"/>
  <c r="E659" i="5"/>
  <c r="D659" i="5"/>
  <c r="U658" i="5"/>
  <c r="T658" i="5"/>
  <c r="S658" i="5"/>
  <c r="R658" i="5"/>
  <c r="Q658" i="5"/>
  <c r="P658" i="5"/>
  <c r="O658" i="5"/>
  <c r="N658" i="5"/>
  <c r="L658" i="5"/>
  <c r="K658" i="5"/>
  <c r="J658" i="5"/>
  <c r="I658" i="5"/>
  <c r="H658" i="5"/>
  <c r="G658" i="5"/>
  <c r="F658" i="5"/>
  <c r="E658" i="5"/>
  <c r="D658" i="5"/>
  <c r="U657" i="5"/>
  <c r="T657" i="5"/>
  <c r="S657" i="5"/>
  <c r="R657" i="5"/>
  <c r="Q657" i="5"/>
  <c r="P657" i="5"/>
  <c r="O657" i="5"/>
  <c r="N657" i="5"/>
  <c r="L657" i="5"/>
  <c r="K657" i="5"/>
  <c r="J657" i="5"/>
  <c r="I657" i="5"/>
  <c r="H657" i="5"/>
  <c r="G657" i="5"/>
  <c r="F657" i="5"/>
  <c r="E657" i="5"/>
  <c r="D657" i="5"/>
  <c r="U656" i="5"/>
  <c r="T656" i="5"/>
  <c r="S656" i="5"/>
  <c r="R656" i="5"/>
  <c r="Q656" i="5"/>
  <c r="P656" i="5"/>
  <c r="O656" i="5"/>
  <c r="N656" i="5"/>
  <c r="L656" i="5"/>
  <c r="K656" i="5"/>
  <c r="J656" i="5"/>
  <c r="I656" i="5"/>
  <c r="H656" i="5"/>
  <c r="G656" i="5"/>
  <c r="F656" i="5"/>
  <c r="E656" i="5"/>
  <c r="D656" i="5"/>
  <c r="U655" i="5"/>
  <c r="T655" i="5"/>
  <c r="S655" i="5"/>
  <c r="R655" i="5"/>
  <c r="Q655" i="5"/>
  <c r="P655" i="5"/>
  <c r="O655" i="5"/>
  <c r="N655" i="5"/>
  <c r="L655" i="5"/>
  <c r="K655" i="5"/>
  <c r="J655" i="5"/>
  <c r="I655" i="5"/>
  <c r="H655" i="5"/>
  <c r="G655" i="5"/>
  <c r="F655" i="5"/>
  <c r="E655" i="5"/>
  <c r="D655" i="5"/>
  <c r="U654" i="5"/>
  <c r="T654" i="5"/>
  <c r="S654" i="5"/>
  <c r="R654" i="5"/>
  <c r="Q654" i="5"/>
  <c r="P654" i="5"/>
  <c r="O654" i="5"/>
  <c r="N654" i="5"/>
  <c r="L654" i="5"/>
  <c r="K654" i="5"/>
  <c r="J654" i="5"/>
  <c r="I654" i="5"/>
  <c r="H654" i="5"/>
  <c r="G654" i="5"/>
  <c r="F654" i="5"/>
  <c r="E654" i="5"/>
  <c r="D654" i="5"/>
  <c r="U653" i="5"/>
  <c r="T653" i="5"/>
  <c r="S653" i="5"/>
  <c r="R653" i="5"/>
  <c r="Q653" i="5"/>
  <c r="P653" i="5"/>
  <c r="O653" i="5"/>
  <c r="N653" i="5"/>
  <c r="L653" i="5"/>
  <c r="K653" i="5"/>
  <c r="J653" i="5"/>
  <c r="I653" i="5"/>
  <c r="H653" i="5"/>
  <c r="G653" i="5"/>
  <c r="F653" i="5"/>
  <c r="E653" i="5"/>
  <c r="D653" i="5"/>
  <c r="U652" i="5"/>
  <c r="T652" i="5"/>
  <c r="S652" i="5"/>
  <c r="R652" i="5"/>
  <c r="Q652" i="5"/>
  <c r="P652" i="5"/>
  <c r="O652" i="5"/>
  <c r="N652" i="5"/>
  <c r="L652" i="5"/>
  <c r="K652" i="5"/>
  <c r="J652" i="5"/>
  <c r="I652" i="5"/>
  <c r="H652" i="5"/>
  <c r="G652" i="5"/>
  <c r="F652" i="5"/>
  <c r="E652" i="5"/>
  <c r="D652" i="5"/>
  <c r="U651" i="5"/>
  <c r="T651" i="5"/>
  <c r="S651" i="5"/>
  <c r="R651" i="5"/>
  <c r="Q651" i="5"/>
  <c r="P651" i="5"/>
  <c r="O651" i="5"/>
  <c r="N651" i="5"/>
  <c r="L651" i="5"/>
  <c r="K651" i="5"/>
  <c r="J651" i="5"/>
  <c r="I651" i="5"/>
  <c r="H651" i="5"/>
  <c r="G651" i="5"/>
  <c r="F651" i="5"/>
  <c r="E651" i="5"/>
  <c r="D651" i="5"/>
  <c r="U650" i="5"/>
  <c r="T650" i="5"/>
  <c r="S650" i="5"/>
  <c r="R650" i="5"/>
  <c r="Q650" i="5"/>
  <c r="P650" i="5"/>
  <c r="O650" i="5"/>
  <c r="N650" i="5"/>
  <c r="L650" i="5"/>
  <c r="K650" i="5"/>
  <c r="J650" i="5"/>
  <c r="I650" i="5"/>
  <c r="H650" i="5"/>
  <c r="G650" i="5"/>
  <c r="F650" i="5"/>
  <c r="E650" i="5"/>
  <c r="D650" i="5"/>
  <c r="U649" i="5"/>
  <c r="T649" i="5"/>
  <c r="S649" i="5"/>
  <c r="R649" i="5"/>
  <c r="Q649" i="5"/>
  <c r="P649" i="5"/>
  <c r="O649" i="5"/>
  <c r="N649" i="5"/>
  <c r="L649" i="5"/>
  <c r="K649" i="5"/>
  <c r="J649" i="5"/>
  <c r="I649" i="5"/>
  <c r="H649" i="5"/>
  <c r="G649" i="5"/>
  <c r="F649" i="5"/>
  <c r="E649" i="5"/>
  <c r="D649" i="5"/>
  <c r="U648" i="5"/>
  <c r="T648" i="5"/>
  <c r="S648" i="5"/>
  <c r="R648" i="5"/>
  <c r="Q648" i="5"/>
  <c r="P648" i="5"/>
  <c r="O648" i="5"/>
  <c r="N648" i="5"/>
  <c r="L648" i="5"/>
  <c r="K648" i="5"/>
  <c r="J648" i="5"/>
  <c r="I648" i="5"/>
  <c r="H648" i="5"/>
  <c r="G648" i="5"/>
  <c r="F648" i="5"/>
  <c r="E648" i="5"/>
  <c r="D648" i="5"/>
  <c r="U647" i="5"/>
  <c r="T647" i="5"/>
  <c r="S647" i="5"/>
  <c r="R647" i="5"/>
  <c r="Q647" i="5"/>
  <c r="P647" i="5"/>
  <c r="O647" i="5"/>
  <c r="N647" i="5"/>
  <c r="L647" i="5"/>
  <c r="K647" i="5"/>
  <c r="J647" i="5"/>
  <c r="I647" i="5"/>
  <c r="H647" i="5"/>
  <c r="G647" i="5"/>
  <c r="F647" i="5"/>
  <c r="E647" i="5"/>
  <c r="D647" i="5"/>
  <c r="U646" i="5"/>
  <c r="T646" i="5"/>
  <c r="S646" i="5"/>
  <c r="R646" i="5"/>
  <c r="Q646" i="5"/>
  <c r="P646" i="5"/>
  <c r="O646" i="5"/>
  <c r="N646" i="5"/>
  <c r="L646" i="5"/>
  <c r="K646" i="5"/>
  <c r="J646" i="5"/>
  <c r="I646" i="5"/>
  <c r="H646" i="5"/>
  <c r="G646" i="5"/>
  <c r="F646" i="5"/>
  <c r="E646" i="5"/>
  <c r="D646" i="5"/>
  <c r="U645" i="5"/>
  <c r="S645" i="5"/>
  <c r="R645" i="5"/>
  <c r="Q645" i="5"/>
  <c r="P645" i="5"/>
  <c r="O645" i="5"/>
  <c r="N645" i="5"/>
  <c r="L645" i="5"/>
  <c r="K645" i="5"/>
  <c r="J645" i="5"/>
  <c r="I645" i="5"/>
  <c r="H645" i="5"/>
  <c r="G645" i="5"/>
  <c r="F645" i="5"/>
  <c r="E645" i="5"/>
  <c r="D645" i="5"/>
  <c r="U644" i="5"/>
  <c r="S644" i="5"/>
  <c r="R644" i="5"/>
  <c r="Q644" i="5"/>
  <c r="P644" i="5"/>
  <c r="O644" i="5"/>
  <c r="N644" i="5"/>
  <c r="L644" i="5"/>
  <c r="K644" i="5"/>
  <c r="J644" i="5"/>
  <c r="I644" i="5"/>
  <c r="H644" i="5"/>
  <c r="G644" i="5"/>
  <c r="F644" i="5"/>
  <c r="E644" i="5"/>
  <c r="D644" i="5"/>
  <c r="U643" i="5"/>
  <c r="S643" i="5"/>
  <c r="R643" i="5"/>
  <c r="Q643" i="5"/>
  <c r="P643" i="5"/>
  <c r="O643" i="5"/>
  <c r="N643" i="5"/>
  <c r="L643" i="5"/>
  <c r="K643" i="5"/>
  <c r="J643" i="5"/>
  <c r="I643" i="5"/>
  <c r="H643" i="5"/>
  <c r="G643" i="5"/>
  <c r="F643" i="5"/>
  <c r="E643" i="5"/>
  <c r="D643" i="5"/>
  <c r="U642" i="5"/>
  <c r="S642" i="5"/>
  <c r="R642" i="5"/>
  <c r="Q642" i="5"/>
  <c r="P642" i="5"/>
  <c r="O642" i="5"/>
  <c r="N642" i="5"/>
  <c r="L642" i="5"/>
  <c r="K642" i="5"/>
  <c r="J642" i="5"/>
  <c r="I642" i="5"/>
  <c r="H642" i="5"/>
  <c r="G642" i="5"/>
  <c r="F642" i="5"/>
  <c r="E642" i="5"/>
  <c r="D642" i="5"/>
  <c r="U641" i="5"/>
  <c r="S641" i="5"/>
  <c r="R641" i="5"/>
  <c r="Q641" i="5"/>
  <c r="P641" i="5"/>
  <c r="O641" i="5"/>
  <c r="N641" i="5"/>
  <c r="L641" i="5"/>
  <c r="K641" i="5"/>
  <c r="J641" i="5"/>
  <c r="I641" i="5"/>
  <c r="H641" i="5"/>
  <c r="G641" i="5"/>
  <c r="F641" i="5"/>
  <c r="E641" i="5"/>
  <c r="D641" i="5"/>
  <c r="U640" i="5"/>
  <c r="S640" i="5"/>
  <c r="R640" i="5"/>
  <c r="Q640" i="5"/>
  <c r="P640" i="5"/>
  <c r="O640" i="5"/>
  <c r="N640" i="5"/>
  <c r="L640" i="5"/>
  <c r="K640" i="5"/>
  <c r="J640" i="5"/>
  <c r="I640" i="5"/>
  <c r="H640" i="5"/>
  <c r="G640" i="5"/>
  <c r="F640" i="5"/>
  <c r="E640" i="5"/>
  <c r="D640" i="5"/>
  <c r="U639" i="5"/>
  <c r="S639" i="5"/>
  <c r="R639" i="5"/>
  <c r="Q639" i="5"/>
  <c r="P639" i="5"/>
  <c r="O639" i="5"/>
  <c r="N639" i="5"/>
  <c r="L639" i="5"/>
  <c r="K639" i="5"/>
  <c r="J639" i="5"/>
  <c r="I639" i="5"/>
  <c r="H639" i="5"/>
  <c r="G639" i="5"/>
  <c r="F639" i="5"/>
  <c r="E639" i="5"/>
  <c r="D639" i="5"/>
  <c r="U638" i="5"/>
  <c r="S638" i="5"/>
  <c r="R638" i="5"/>
  <c r="Q638" i="5"/>
  <c r="P638" i="5"/>
  <c r="O638" i="5"/>
  <c r="N638" i="5"/>
  <c r="L638" i="5"/>
  <c r="K638" i="5"/>
  <c r="J638" i="5"/>
  <c r="I638" i="5"/>
  <c r="H638" i="5"/>
  <c r="G638" i="5"/>
  <c r="F638" i="5"/>
  <c r="E638" i="5"/>
  <c r="D638" i="5"/>
  <c r="U637" i="5"/>
  <c r="S637" i="5"/>
  <c r="R637" i="5"/>
  <c r="Q637" i="5"/>
  <c r="P637" i="5"/>
  <c r="O637" i="5"/>
  <c r="N637" i="5"/>
  <c r="L637" i="5"/>
  <c r="K637" i="5"/>
  <c r="J637" i="5"/>
  <c r="I637" i="5"/>
  <c r="H637" i="5"/>
  <c r="G637" i="5"/>
  <c r="F637" i="5"/>
  <c r="E637" i="5"/>
  <c r="D637" i="5"/>
  <c r="U636" i="5"/>
  <c r="S636" i="5"/>
  <c r="R636" i="5"/>
  <c r="Q636" i="5"/>
  <c r="P636" i="5"/>
  <c r="O636" i="5"/>
  <c r="N636" i="5"/>
  <c r="L636" i="5"/>
  <c r="K636" i="5"/>
  <c r="J636" i="5"/>
  <c r="I636" i="5"/>
  <c r="H636" i="5"/>
  <c r="G636" i="5"/>
  <c r="F636" i="5"/>
  <c r="E636" i="5"/>
  <c r="D636" i="5"/>
  <c r="U635" i="5"/>
  <c r="S635" i="5"/>
  <c r="R635" i="5"/>
  <c r="Q635" i="5"/>
  <c r="P635" i="5"/>
  <c r="O635" i="5"/>
  <c r="N635" i="5"/>
  <c r="L635" i="5"/>
  <c r="K635" i="5"/>
  <c r="J635" i="5"/>
  <c r="I635" i="5"/>
  <c r="H635" i="5"/>
  <c r="G635" i="5"/>
  <c r="F635" i="5"/>
  <c r="E635" i="5"/>
  <c r="D635" i="5"/>
  <c r="U634" i="5"/>
  <c r="S634" i="5"/>
  <c r="R634" i="5"/>
  <c r="Q634" i="5"/>
  <c r="P634" i="5"/>
  <c r="O634" i="5"/>
  <c r="N634" i="5"/>
  <c r="L634" i="5"/>
  <c r="K634" i="5"/>
  <c r="J634" i="5"/>
  <c r="I634" i="5"/>
  <c r="H634" i="5"/>
  <c r="G634" i="5"/>
  <c r="F634" i="5"/>
  <c r="E634" i="5"/>
  <c r="D634" i="5"/>
  <c r="U633" i="5"/>
  <c r="S633" i="5"/>
  <c r="R633" i="5"/>
  <c r="Q633" i="5"/>
  <c r="P633" i="5"/>
  <c r="O633" i="5"/>
  <c r="N633" i="5"/>
  <c r="L633" i="5"/>
  <c r="K633" i="5"/>
  <c r="J633" i="5"/>
  <c r="I633" i="5"/>
  <c r="H633" i="5"/>
  <c r="G633" i="5"/>
  <c r="F633" i="5"/>
  <c r="E633" i="5"/>
  <c r="D633" i="5"/>
  <c r="U632" i="5"/>
  <c r="S632" i="5"/>
  <c r="R632" i="5"/>
  <c r="Q632" i="5"/>
  <c r="P632" i="5"/>
  <c r="O632" i="5"/>
  <c r="N632" i="5"/>
  <c r="L632" i="5"/>
  <c r="K632" i="5"/>
  <c r="J632" i="5"/>
  <c r="I632" i="5"/>
  <c r="H632" i="5"/>
  <c r="G632" i="5"/>
  <c r="F632" i="5"/>
  <c r="E632" i="5"/>
  <c r="D632" i="5"/>
  <c r="U631" i="5"/>
  <c r="S631" i="5"/>
  <c r="R631" i="5"/>
  <c r="Q631" i="5"/>
  <c r="P631" i="5"/>
  <c r="O631" i="5"/>
  <c r="N631" i="5"/>
  <c r="L631" i="5"/>
  <c r="K631" i="5"/>
  <c r="J631" i="5"/>
  <c r="I631" i="5"/>
  <c r="H631" i="5"/>
  <c r="G631" i="5"/>
  <c r="F631" i="5"/>
  <c r="E631" i="5"/>
  <c r="D631" i="5"/>
  <c r="U630" i="5"/>
  <c r="S630" i="5"/>
  <c r="R630" i="5"/>
  <c r="Q630" i="5"/>
  <c r="P630" i="5"/>
  <c r="O630" i="5"/>
  <c r="N630" i="5"/>
  <c r="L630" i="5"/>
  <c r="K630" i="5"/>
  <c r="J630" i="5"/>
  <c r="I630" i="5"/>
  <c r="H630" i="5"/>
  <c r="G630" i="5"/>
  <c r="F630" i="5"/>
  <c r="E630" i="5"/>
  <c r="D630" i="5"/>
  <c r="U629" i="5"/>
  <c r="S629" i="5"/>
  <c r="R629" i="5"/>
  <c r="Q629" i="5"/>
  <c r="P629" i="5"/>
  <c r="O629" i="5"/>
  <c r="N629" i="5"/>
  <c r="L629" i="5"/>
  <c r="K629" i="5"/>
  <c r="J629" i="5"/>
  <c r="I629" i="5"/>
  <c r="H629" i="5"/>
  <c r="G629" i="5"/>
  <c r="F629" i="5"/>
  <c r="E629" i="5"/>
  <c r="D629" i="5"/>
  <c r="U628" i="5"/>
  <c r="T628" i="5"/>
  <c r="S628" i="5"/>
  <c r="R628" i="5"/>
  <c r="Q628" i="5"/>
  <c r="P628" i="5"/>
  <c r="O628" i="5"/>
  <c r="N628" i="5"/>
  <c r="L628" i="5"/>
  <c r="K628" i="5"/>
  <c r="J628" i="5"/>
  <c r="I628" i="5"/>
  <c r="H628" i="5"/>
  <c r="G628" i="5"/>
  <c r="F628" i="5"/>
  <c r="E628" i="5"/>
  <c r="D628" i="5"/>
  <c r="U627" i="5"/>
  <c r="T627" i="5"/>
  <c r="S627" i="5"/>
  <c r="R627" i="5"/>
  <c r="Q627" i="5"/>
  <c r="P627" i="5"/>
  <c r="O627" i="5"/>
  <c r="N627" i="5"/>
  <c r="L627" i="5"/>
  <c r="K627" i="5"/>
  <c r="J627" i="5"/>
  <c r="I627" i="5"/>
  <c r="H627" i="5"/>
  <c r="G627" i="5"/>
  <c r="F627" i="5"/>
  <c r="E627" i="5"/>
  <c r="D627" i="5"/>
  <c r="U626" i="5"/>
  <c r="T626" i="5"/>
  <c r="S626" i="5"/>
  <c r="R626" i="5"/>
  <c r="Q626" i="5"/>
  <c r="P626" i="5"/>
  <c r="O626" i="5"/>
  <c r="N626" i="5"/>
  <c r="L626" i="5"/>
  <c r="K626" i="5"/>
  <c r="J626" i="5"/>
  <c r="I626" i="5"/>
  <c r="H626" i="5"/>
  <c r="G626" i="5"/>
  <c r="F626" i="5"/>
  <c r="E626" i="5"/>
  <c r="D626" i="5"/>
  <c r="U625" i="5"/>
  <c r="T625" i="5"/>
  <c r="S625" i="5"/>
  <c r="R625" i="5"/>
  <c r="Q625" i="5"/>
  <c r="P625" i="5"/>
  <c r="O625" i="5"/>
  <c r="N625" i="5"/>
  <c r="L625" i="5"/>
  <c r="K625" i="5"/>
  <c r="J625" i="5"/>
  <c r="I625" i="5"/>
  <c r="H625" i="5"/>
  <c r="G625" i="5"/>
  <c r="F625" i="5"/>
  <c r="E625" i="5"/>
  <c r="D625" i="5"/>
  <c r="U624" i="5"/>
  <c r="T624" i="5"/>
  <c r="S624" i="5"/>
  <c r="R624" i="5"/>
  <c r="Q624" i="5"/>
  <c r="P624" i="5"/>
  <c r="O624" i="5"/>
  <c r="N624" i="5"/>
  <c r="L624" i="5"/>
  <c r="K624" i="5"/>
  <c r="J624" i="5"/>
  <c r="I624" i="5"/>
  <c r="H624" i="5"/>
  <c r="G624" i="5"/>
  <c r="F624" i="5"/>
  <c r="E624" i="5"/>
  <c r="D624" i="5"/>
  <c r="U623" i="5"/>
  <c r="T623" i="5"/>
  <c r="S623" i="5"/>
  <c r="R623" i="5"/>
  <c r="Q623" i="5"/>
  <c r="P623" i="5"/>
  <c r="O623" i="5"/>
  <c r="N623" i="5"/>
  <c r="L623" i="5"/>
  <c r="K623" i="5"/>
  <c r="J623" i="5"/>
  <c r="I623" i="5"/>
  <c r="H623" i="5"/>
  <c r="G623" i="5"/>
  <c r="F623" i="5"/>
  <c r="E623" i="5"/>
  <c r="D623" i="5"/>
  <c r="U622" i="5"/>
  <c r="T622" i="5"/>
  <c r="S622" i="5"/>
  <c r="R622" i="5"/>
  <c r="Q622" i="5"/>
  <c r="P622" i="5"/>
  <c r="O622" i="5"/>
  <c r="N622" i="5"/>
  <c r="L622" i="5"/>
  <c r="K622" i="5"/>
  <c r="J622" i="5"/>
  <c r="I622" i="5"/>
  <c r="H622" i="5"/>
  <c r="G622" i="5"/>
  <c r="F622" i="5"/>
  <c r="E622" i="5"/>
  <c r="D622" i="5"/>
  <c r="U621" i="5"/>
  <c r="T621" i="5"/>
  <c r="S621" i="5"/>
  <c r="R621" i="5"/>
  <c r="Q621" i="5"/>
  <c r="P621" i="5"/>
  <c r="O621" i="5"/>
  <c r="N621" i="5"/>
  <c r="L621" i="5"/>
  <c r="K621" i="5"/>
  <c r="J621" i="5"/>
  <c r="I621" i="5"/>
  <c r="H621" i="5"/>
  <c r="G621" i="5"/>
  <c r="F621" i="5"/>
  <c r="E621" i="5"/>
  <c r="D621" i="5"/>
  <c r="U620" i="5"/>
  <c r="T620" i="5"/>
  <c r="S620" i="5"/>
  <c r="R620" i="5"/>
  <c r="Q620" i="5"/>
  <c r="P620" i="5"/>
  <c r="O620" i="5"/>
  <c r="N620" i="5"/>
  <c r="L620" i="5"/>
  <c r="K620" i="5"/>
  <c r="J620" i="5"/>
  <c r="I620" i="5"/>
  <c r="H620" i="5"/>
  <c r="G620" i="5"/>
  <c r="F620" i="5"/>
  <c r="E620" i="5"/>
  <c r="D620" i="5"/>
  <c r="U619" i="5"/>
  <c r="T619" i="5"/>
  <c r="S619" i="5"/>
  <c r="R619" i="5"/>
  <c r="Q619" i="5"/>
  <c r="P619" i="5"/>
  <c r="O619" i="5"/>
  <c r="N619" i="5"/>
  <c r="L619" i="5"/>
  <c r="K619" i="5"/>
  <c r="J619" i="5"/>
  <c r="I619" i="5"/>
  <c r="H619" i="5"/>
  <c r="G619" i="5"/>
  <c r="F619" i="5"/>
  <c r="E619" i="5"/>
  <c r="D619" i="5"/>
  <c r="U618" i="5"/>
  <c r="T618" i="5"/>
  <c r="S618" i="5"/>
  <c r="R618" i="5"/>
  <c r="Q618" i="5"/>
  <c r="P618" i="5"/>
  <c r="O618" i="5"/>
  <c r="N618" i="5"/>
  <c r="L618" i="5"/>
  <c r="K618" i="5"/>
  <c r="J618" i="5"/>
  <c r="I618" i="5"/>
  <c r="H618" i="5"/>
  <c r="G618" i="5"/>
  <c r="F618" i="5"/>
  <c r="E618" i="5"/>
  <c r="D618" i="5"/>
  <c r="U617" i="5"/>
  <c r="T617" i="5"/>
  <c r="S617" i="5"/>
  <c r="R617" i="5"/>
  <c r="Q617" i="5"/>
  <c r="P617" i="5"/>
  <c r="O617" i="5"/>
  <c r="N617" i="5"/>
  <c r="L617" i="5"/>
  <c r="K617" i="5"/>
  <c r="J617" i="5"/>
  <c r="I617" i="5"/>
  <c r="H617" i="5"/>
  <c r="G617" i="5"/>
  <c r="F617" i="5"/>
  <c r="E617" i="5"/>
  <c r="D617" i="5"/>
  <c r="U616" i="5"/>
  <c r="T616" i="5"/>
  <c r="S616" i="5"/>
  <c r="R616" i="5"/>
  <c r="Q616" i="5"/>
  <c r="P616" i="5"/>
  <c r="O616" i="5"/>
  <c r="N616" i="5"/>
  <c r="L616" i="5"/>
  <c r="K616" i="5"/>
  <c r="J616" i="5"/>
  <c r="I616" i="5"/>
  <c r="H616" i="5"/>
  <c r="G616" i="5"/>
  <c r="F616" i="5"/>
  <c r="E616" i="5"/>
  <c r="D616" i="5"/>
  <c r="U615" i="5"/>
  <c r="T615" i="5"/>
  <c r="S615" i="5"/>
  <c r="R615" i="5"/>
  <c r="Q615" i="5"/>
  <c r="P615" i="5"/>
  <c r="O615" i="5"/>
  <c r="N615" i="5"/>
  <c r="L615" i="5"/>
  <c r="K615" i="5"/>
  <c r="J615" i="5"/>
  <c r="I615" i="5"/>
  <c r="H615" i="5"/>
  <c r="G615" i="5"/>
  <c r="F615" i="5"/>
  <c r="E615" i="5"/>
  <c r="D615" i="5"/>
  <c r="U614" i="5"/>
  <c r="T614" i="5"/>
  <c r="S614" i="5"/>
  <c r="R614" i="5"/>
  <c r="Q614" i="5"/>
  <c r="P614" i="5"/>
  <c r="O614" i="5"/>
  <c r="N614" i="5"/>
  <c r="L614" i="5"/>
  <c r="K614" i="5"/>
  <c r="J614" i="5"/>
  <c r="I614" i="5"/>
  <c r="H614" i="5"/>
  <c r="G614" i="5"/>
  <c r="F614" i="5"/>
  <c r="E614" i="5"/>
  <c r="D614" i="5"/>
  <c r="U613" i="5"/>
  <c r="T613" i="5"/>
  <c r="S613" i="5"/>
  <c r="R613" i="5"/>
  <c r="Q613" i="5"/>
  <c r="P613" i="5"/>
  <c r="O613" i="5"/>
  <c r="N613" i="5"/>
  <c r="L613" i="5"/>
  <c r="K613" i="5"/>
  <c r="J613" i="5"/>
  <c r="I613" i="5"/>
  <c r="H613" i="5"/>
  <c r="G613" i="5"/>
  <c r="F613" i="5"/>
  <c r="E613" i="5"/>
  <c r="D613" i="5"/>
  <c r="U612" i="5"/>
  <c r="S612" i="5"/>
  <c r="R612" i="5"/>
  <c r="Q612" i="5"/>
  <c r="P612" i="5"/>
  <c r="O612" i="5"/>
  <c r="N612" i="5"/>
  <c r="L612" i="5"/>
  <c r="K612" i="5"/>
  <c r="J612" i="5"/>
  <c r="I612" i="5"/>
  <c r="H612" i="5"/>
  <c r="G612" i="5"/>
  <c r="F612" i="5"/>
  <c r="E612" i="5"/>
  <c r="D612" i="5"/>
  <c r="U611" i="5"/>
  <c r="S611" i="5"/>
  <c r="R611" i="5"/>
  <c r="Q611" i="5"/>
  <c r="P611" i="5"/>
  <c r="O611" i="5"/>
  <c r="N611" i="5"/>
  <c r="L611" i="5"/>
  <c r="K611" i="5"/>
  <c r="J611" i="5"/>
  <c r="I611" i="5"/>
  <c r="H611" i="5"/>
  <c r="G611" i="5"/>
  <c r="F611" i="5"/>
  <c r="E611" i="5"/>
  <c r="D611" i="5"/>
  <c r="U610" i="5"/>
  <c r="S610" i="5"/>
  <c r="R610" i="5"/>
  <c r="Q610" i="5"/>
  <c r="P610" i="5"/>
  <c r="O610" i="5"/>
  <c r="N610" i="5"/>
  <c r="L610" i="5"/>
  <c r="K610" i="5"/>
  <c r="J610" i="5"/>
  <c r="I610" i="5"/>
  <c r="H610" i="5"/>
  <c r="G610" i="5"/>
  <c r="F610" i="5"/>
  <c r="E610" i="5"/>
  <c r="D610" i="5"/>
  <c r="U609" i="5"/>
  <c r="S609" i="5"/>
  <c r="R609" i="5"/>
  <c r="Q609" i="5"/>
  <c r="P609" i="5"/>
  <c r="O609" i="5"/>
  <c r="N609" i="5"/>
  <c r="L609" i="5"/>
  <c r="K609" i="5"/>
  <c r="J609" i="5"/>
  <c r="I609" i="5"/>
  <c r="H609" i="5"/>
  <c r="G609" i="5"/>
  <c r="F609" i="5"/>
  <c r="E609" i="5"/>
  <c r="D609" i="5"/>
  <c r="U608" i="5"/>
  <c r="S608" i="5"/>
  <c r="R608" i="5"/>
  <c r="Q608" i="5"/>
  <c r="P608" i="5"/>
  <c r="O608" i="5"/>
  <c r="N608" i="5"/>
  <c r="L608" i="5"/>
  <c r="K608" i="5"/>
  <c r="J608" i="5"/>
  <c r="I608" i="5"/>
  <c r="H608" i="5"/>
  <c r="G608" i="5"/>
  <c r="F608" i="5"/>
  <c r="E608" i="5"/>
  <c r="D608" i="5"/>
  <c r="U607" i="5"/>
  <c r="S607" i="5"/>
  <c r="R607" i="5"/>
  <c r="Q607" i="5"/>
  <c r="P607" i="5"/>
  <c r="O607" i="5"/>
  <c r="N607" i="5"/>
  <c r="L607" i="5"/>
  <c r="K607" i="5"/>
  <c r="J607" i="5"/>
  <c r="I607" i="5"/>
  <c r="H607" i="5"/>
  <c r="G607" i="5"/>
  <c r="F607" i="5"/>
  <c r="E607" i="5"/>
  <c r="D607" i="5"/>
  <c r="U606" i="5"/>
  <c r="S606" i="5"/>
  <c r="R606" i="5"/>
  <c r="Q606" i="5"/>
  <c r="P606" i="5"/>
  <c r="O606" i="5"/>
  <c r="N606" i="5"/>
  <c r="L606" i="5"/>
  <c r="K606" i="5"/>
  <c r="J606" i="5"/>
  <c r="I606" i="5"/>
  <c r="H606" i="5"/>
  <c r="G606" i="5"/>
  <c r="F606" i="5"/>
  <c r="E606" i="5"/>
  <c r="D606" i="5"/>
  <c r="U605" i="5"/>
  <c r="S605" i="5"/>
  <c r="R605" i="5"/>
  <c r="Q605" i="5"/>
  <c r="P605" i="5"/>
  <c r="O605" i="5"/>
  <c r="N605" i="5"/>
  <c r="L605" i="5"/>
  <c r="K605" i="5"/>
  <c r="J605" i="5"/>
  <c r="I605" i="5"/>
  <c r="H605" i="5"/>
  <c r="G605" i="5"/>
  <c r="F605" i="5"/>
  <c r="E605" i="5"/>
  <c r="D605" i="5"/>
  <c r="U604" i="5"/>
  <c r="S604" i="5"/>
  <c r="R604" i="5"/>
  <c r="Q604" i="5"/>
  <c r="P604" i="5"/>
  <c r="O604" i="5"/>
  <c r="N604" i="5"/>
  <c r="L604" i="5"/>
  <c r="K604" i="5"/>
  <c r="J604" i="5"/>
  <c r="I604" i="5"/>
  <c r="H604" i="5"/>
  <c r="G604" i="5"/>
  <c r="F604" i="5"/>
  <c r="E604" i="5"/>
  <c r="D604" i="5"/>
  <c r="U603" i="5"/>
  <c r="S603" i="5"/>
  <c r="R603" i="5"/>
  <c r="Q603" i="5"/>
  <c r="P603" i="5"/>
  <c r="O603" i="5"/>
  <c r="N603" i="5"/>
  <c r="L603" i="5"/>
  <c r="K603" i="5"/>
  <c r="J603" i="5"/>
  <c r="I603" i="5"/>
  <c r="H603" i="5"/>
  <c r="G603" i="5"/>
  <c r="F603" i="5"/>
  <c r="E603" i="5"/>
  <c r="D603" i="5"/>
  <c r="U602" i="5"/>
  <c r="S602" i="5"/>
  <c r="R602" i="5"/>
  <c r="Q602" i="5"/>
  <c r="P602" i="5"/>
  <c r="O602" i="5"/>
  <c r="N602" i="5"/>
  <c r="L602" i="5"/>
  <c r="K602" i="5"/>
  <c r="J602" i="5"/>
  <c r="I602" i="5"/>
  <c r="H602" i="5"/>
  <c r="G602" i="5"/>
  <c r="F602" i="5"/>
  <c r="E602" i="5"/>
  <c r="D602" i="5"/>
  <c r="U601" i="5"/>
  <c r="S601" i="5"/>
  <c r="R601" i="5"/>
  <c r="Q601" i="5"/>
  <c r="P601" i="5"/>
  <c r="O601" i="5"/>
  <c r="N601" i="5"/>
  <c r="L601" i="5"/>
  <c r="K601" i="5"/>
  <c r="J601" i="5"/>
  <c r="I601" i="5"/>
  <c r="H601" i="5"/>
  <c r="G601" i="5"/>
  <c r="F601" i="5"/>
  <c r="E601" i="5"/>
  <c r="D601" i="5"/>
  <c r="U600" i="5"/>
  <c r="S600" i="5"/>
  <c r="R600" i="5"/>
  <c r="Q600" i="5"/>
  <c r="P600" i="5"/>
  <c r="O600" i="5"/>
  <c r="N600" i="5"/>
  <c r="L600" i="5"/>
  <c r="K600" i="5"/>
  <c r="J600" i="5"/>
  <c r="I600" i="5"/>
  <c r="H600" i="5"/>
  <c r="G600" i="5"/>
  <c r="F600" i="5"/>
  <c r="E600" i="5"/>
  <c r="D600" i="5"/>
  <c r="U599" i="5"/>
  <c r="S599" i="5"/>
  <c r="R599" i="5"/>
  <c r="Q599" i="5"/>
  <c r="P599" i="5"/>
  <c r="O599" i="5"/>
  <c r="N599" i="5"/>
  <c r="L599" i="5"/>
  <c r="K599" i="5"/>
  <c r="J599" i="5"/>
  <c r="I599" i="5"/>
  <c r="H599" i="5"/>
  <c r="G599" i="5"/>
  <c r="F599" i="5"/>
  <c r="E599" i="5"/>
  <c r="D599" i="5"/>
  <c r="U598" i="5"/>
  <c r="S598" i="5"/>
  <c r="R598" i="5"/>
  <c r="Q598" i="5"/>
  <c r="P598" i="5"/>
  <c r="O598" i="5"/>
  <c r="N598" i="5"/>
  <c r="L598" i="5"/>
  <c r="K598" i="5"/>
  <c r="J598" i="5"/>
  <c r="I598" i="5"/>
  <c r="H598" i="5"/>
  <c r="G598" i="5"/>
  <c r="F598" i="5"/>
  <c r="E598" i="5"/>
  <c r="D598" i="5"/>
  <c r="U597" i="5"/>
  <c r="S597" i="5"/>
  <c r="R597" i="5"/>
  <c r="Q597" i="5"/>
  <c r="P597" i="5"/>
  <c r="O597" i="5"/>
  <c r="N597" i="5"/>
  <c r="L597" i="5"/>
  <c r="K597" i="5"/>
  <c r="J597" i="5"/>
  <c r="I597" i="5"/>
  <c r="H597" i="5"/>
  <c r="G597" i="5"/>
  <c r="F597" i="5"/>
  <c r="E597" i="5"/>
  <c r="D597" i="5"/>
  <c r="U596" i="5"/>
  <c r="S596" i="5"/>
  <c r="R596" i="5"/>
  <c r="Q596" i="5"/>
  <c r="P596" i="5"/>
  <c r="O596" i="5"/>
  <c r="N596" i="5"/>
  <c r="L596" i="5"/>
  <c r="K596" i="5"/>
  <c r="J596" i="5"/>
  <c r="I596" i="5"/>
  <c r="H596" i="5"/>
  <c r="G596" i="5"/>
  <c r="F596" i="5"/>
  <c r="E596" i="5"/>
  <c r="D596" i="5"/>
  <c r="U595" i="5"/>
  <c r="T595" i="5"/>
  <c r="Q595" i="5"/>
  <c r="P595" i="5"/>
  <c r="N595" i="5"/>
  <c r="L595" i="5"/>
  <c r="K595" i="5"/>
  <c r="J595" i="5"/>
  <c r="I595" i="5"/>
  <c r="H595" i="5"/>
  <c r="G595" i="5"/>
  <c r="F595" i="5"/>
  <c r="E595" i="5"/>
  <c r="D595" i="5"/>
  <c r="U594" i="5"/>
  <c r="T594" i="5"/>
  <c r="Q594" i="5"/>
  <c r="P594" i="5"/>
  <c r="N594" i="5"/>
  <c r="L594" i="5"/>
  <c r="K594" i="5"/>
  <c r="J594" i="5"/>
  <c r="I594" i="5"/>
  <c r="H594" i="5"/>
  <c r="G594" i="5"/>
  <c r="F594" i="5"/>
  <c r="E594" i="5"/>
  <c r="D594" i="5"/>
  <c r="U593" i="5"/>
  <c r="T593" i="5"/>
  <c r="Q593" i="5"/>
  <c r="P593" i="5"/>
  <c r="N593" i="5"/>
  <c r="L593" i="5"/>
  <c r="K593" i="5"/>
  <c r="J593" i="5"/>
  <c r="I593" i="5"/>
  <c r="H593" i="5"/>
  <c r="G593" i="5"/>
  <c r="F593" i="5"/>
  <c r="E593" i="5"/>
  <c r="D593" i="5"/>
  <c r="U592" i="5"/>
  <c r="T592" i="5"/>
  <c r="Q592" i="5"/>
  <c r="P592" i="5"/>
  <c r="N592" i="5"/>
  <c r="L592" i="5"/>
  <c r="K592" i="5"/>
  <c r="J592" i="5"/>
  <c r="I592" i="5"/>
  <c r="H592" i="5"/>
  <c r="G592" i="5"/>
  <c r="F592" i="5"/>
  <c r="E592" i="5"/>
  <c r="D592" i="5"/>
  <c r="U591" i="5"/>
  <c r="T591" i="5"/>
  <c r="Q591" i="5"/>
  <c r="P591" i="5"/>
  <c r="N591" i="5"/>
  <c r="L591" i="5"/>
  <c r="K591" i="5"/>
  <c r="J591" i="5"/>
  <c r="I591" i="5"/>
  <c r="H591" i="5"/>
  <c r="G591" i="5"/>
  <c r="F591" i="5"/>
  <c r="E591" i="5"/>
  <c r="D591" i="5"/>
  <c r="U590" i="5"/>
  <c r="T590" i="5"/>
  <c r="Q590" i="5"/>
  <c r="P590" i="5"/>
  <c r="N590" i="5"/>
  <c r="L590" i="5"/>
  <c r="K590" i="5"/>
  <c r="J590" i="5"/>
  <c r="I590" i="5"/>
  <c r="H590" i="5"/>
  <c r="G590" i="5"/>
  <c r="F590" i="5"/>
  <c r="E590" i="5"/>
  <c r="D590" i="5"/>
  <c r="U589" i="5"/>
  <c r="T589" i="5"/>
  <c r="Q589" i="5"/>
  <c r="P589" i="5"/>
  <c r="N589" i="5"/>
  <c r="L589" i="5"/>
  <c r="K589" i="5"/>
  <c r="J589" i="5"/>
  <c r="I589" i="5"/>
  <c r="H589" i="5"/>
  <c r="G589" i="5"/>
  <c r="F589" i="5"/>
  <c r="E589" i="5"/>
  <c r="D589" i="5"/>
  <c r="U588" i="5"/>
  <c r="T588" i="5"/>
  <c r="Q588" i="5"/>
  <c r="P588" i="5"/>
  <c r="N588" i="5"/>
  <c r="L588" i="5"/>
  <c r="K588" i="5"/>
  <c r="J588" i="5"/>
  <c r="I588" i="5"/>
  <c r="H588" i="5"/>
  <c r="G588" i="5"/>
  <c r="F588" i="5"/>
  <c r="E588" i="5"/>
  <c r="D588" i="5"/>
  <c r="U587" i="5"/>
  <c r="T587" i="5"/>
  <c r="Q587" i="5"/>
  <c r="P587" i="5"/>
  <c r="N587" i="5"/>
  <c r="L587" i="5"/>
  <c r="K587" i="5"/>
  <c r="J587" i="5"/>
  <c r="I587" i="5"/>
  <c r="H587" i="5"/>
  <c r="G587" i="5"/>
  <c r="F587" i="5"/>
  <c r="E587" i="5"/>
  <c r="D587" i="5"/>
  <c r="U586" i="5"/>
  <c r="T586" i="5"/>
  <c r="Q586" i="5"/>
  <c r="P586" i="5"/>
  <c r="N586" i="5"/>
  <c r="L586" i="5"/>
  <c r="K586" i="5"/>
  <c r="J586" i="5"/>
  <c r="I586" i="5"/>
  <c r="H586" i="5"/>
  <c r="G586" i="5"/>
  <c r="F586" i="5"/>
  <c r="E586" i="5"/>
  <c r="D586" i="5"/>
  <c r="U585" i="5"/>
  <c r="T585" i="5"/>
  <c r="Q585" i="5"/>
  <c r="P585" i="5"/>
  <c r="N585" i="5"/>
  <c r="L585" i="5"/>
  <c r="K585" i="5"/>
  <c r="J585" i="5"/>
  <c r="I585" i="5"/>
  <c r="H585" i="5"/>
  <c r="G585" i="5"/>
  <c r="F585" i="5"/>
  <c r="E585" i="5"/>
  <c r="D585" i="5"/>
  <c r="U584" i="5"/>
  <c r="T584" i="5"/>
  <c r="Q584" i="5"/>
  <c r="P584" i="5"/>
  <c r="N584" i="5"/>
  <c r="L584" i="5"/>
  <c r="K584" i="5"/>
  <c r="J584" i="5"/>
  <c r="I584" i="5"/>
  <c r="H584" i="5"/>
  <c r="G584" i="5"/>
  <c r="F584" i="5"/>
  <c r="E584" i="5"/>
  <c r="D584" i="5"/>
  <c r="U583" i="5"/>
  <c r="T583" i="5"/>
  <c r="Q583" i="5"/>
  <c r="P583" i="5"/>
  <c r="N583" i="5"/>
  <c r="L583" i="5"/>
  <c r="K583" i="5"/>
  <c r="J583" i="5"/>
  <c r="I583" i="5"/>
  <c r="H583" i="5"/>
  <c r="G583" i="5"/>
  <c r="F583" i="5"/>
  <c r="E583" i="5"/>
  <c r="D583" i="5"/>
  <c r="U582" i="5"/>
  <c r="T582" i="5"/>
  <c r="Q582" i="5"/>
  <c r="P582" i="5"/>
  <c r="N582" i="5"/>
  <c r="L582" i="5"/>
  <c r="K582" i="5"/>
  <c r="J582" i="5"/>
  <c r="I582" i="5"/>
  <c r="H582" i="5"/>
  <c r="G582" i="5"/>
  <c r="F582" i="5"/>
  <c r="E582" i="5"/>
  <c r="D582" i="5"/>
  <c r="U581" i="5"/>
  <c r="T581" i="5"/>
  <c r="Q581" i="5"/>
  <c r="P581" i="5"/>
  <c r="N581" i="5"/>
  <c r="L581" i="5"/>
  <c r="K581" i="5"/>
  <c r="J581" i="5"/>
  <c r="I581" i="5"/>
  <c r="H581" i="5"/>
  <c r="G581" i="5"/>
  <c r="F581" i="5"/>
  <c r="E581" i="5"/>
  <c r="D581" i="5"/>
  <c r="U580" i="5"/>
  <c r="T580" i="5"/>
  <c r="Q580" i="5"/>
  <c r="P580" i="5"/>
  <c r="N580" i="5"/>
  <c r="L580" i="5"/>
  <c r="K580" i="5"/>
  <c r="J580" i="5"/>
  <c r="I580" i="5"/>
  <c r="H580" i="5"/>
  <c r="G580" i="5"/>
  <c r="F580" i="5"/>
  <c r="E580" i="5"/>
  <c r="D580" i="5"/>
  <c r="U579" i="5"/>
  <c r="Q579" i="5"/>
  <c r="P579" i="5"/>
  <c r="N579" i="5"/>
  <c r="L579" i="5"/>
  <c r="K579" i="5"/>
  <c r="J579" i="5"/>
  <c r="I579" i="5"/>
  <c r="H579" i="5"/>
  <c r="G579" i="5"/>
  <c r="F579" i="5"/>
  <c r="E579" i="5"/>
  <c r="D579" i="5"/>
  <c r="U578" i="5"/>
  <c r="Q578" i="5"/>
  <c r="P578" i="5"/>
  <c r="N578" i="5"/>
  <c r="L578" i="5"/>
  <c r="K578" i="5"/>
  <c r="J578" i="5"/>
  <c r="I578" i="5"/>
  <c r="H578" i="5"/>
  <c r="G578" i="5"/>
  <c r="F578" i="5"/>
  <c r="E578" i="5"/>
  <c r="D578" i="5"/>
  <c r="U577" i="5"/>
  <c r="Q577" i="5"/>
  <c r="P577" i="5"/>
  <c r="N577" i="5"/>
  <c r="L577" i="5"/>
  <c r="K577" i="5"/>
  <c r="J577" i="5"/>
  <c r="I577" i="5"/>
  <c r="H577" i="5"/>
  <c r="G577" i="5"/>
  <c r="F577" i="5"/>
  <c r="E577" i="5"/>
  <c r="D577" i="5"/>
  <c r="U576" i="5"/>
  <c r="Q576" i="5"/>
  <c r="P576" i="5"/>
  <c r="N576" i="5"/>
  <c r="L576" i="5"/>
  <c r="K576" i="5"/>
  <c r="J576" i="5"/>
  <c r="I576" i="5"/>
  <c r="H576" i="5"/>
  <c r="G576" i="5"/>
  <c r="F576" i="5"/>
  <c r="E576" i="5"/>
  <c r="D576" i="5"/>
  <c r="U575" i="5"/>
  <c r="Q575" i="5"/>
  <c r="P575" i="5"/>
  <c r="N575" i="5"/>
  <c r="L575" i="5"/>
  <c r="K575" i="5"/>
  <c r="J575" i="5"/>
  <c r="I575" i="5"/>
  <c r="H575" i="5"/>
  <c r="G575" i="5"/>
  <c r="F575" i="5"/>
  <c r="E575" i="5"/>
  <c r="D575" i="5"/>
  <c r="U574" i="5"/>
  <c r="Q574" i="5"/>
  <c r="P574" i="5"/>
  <c r="N574" i="5"/>
  <c r="L574" i="5"/>
  <c r="K574" i="5"/>
  <c r="J574" i="5"/>
  <c r="I574" i="5"/>
  <c r="H574" i="5"/>
  <c r="G574" i="5"/>
  <c r="F574" i="5"/>
  <c r="E574" i="5"/>
  <c r="D574" i="5"/>
  <c r="U573" i="5"/>
  <c r="Q573" i="5"/>
  <c r="P573" i="5"/>
  <c r="N573" i="5"/>
  <c r="L573" i="5"/>
  <c r="K573" i="5"/>
  <c r="J573" i="5"/>
  <c r="I573" i="5"/>
  <c r="H573" i="5"/>
  <c r="G573" i="5"/>
  <c r="F573" i="5"/>
  <c r="E573" i="5"/>
  <c r="D573" i="5"/>
  <c r="U572" i="5"/>
  <c r="Q572" i="5"/>
  <c r="P572" i="5"/>
  <c r="N572" i="5"/>
  <c r="L572" i="5"/>
  <c r="K572" i="5"/>
  <c r="J572" i="5"/>
  <c r="I572" i="5"/>
  <c r="H572" i="5"/>
  <c r="G572" i="5"/>
  <c r="F572" i="5"/>
  <c r="E572" i="5"/>
  <c r="D572" i="5"/>
  <c r="U571" i="5"/>
  <c r="Q571" i="5"/>
  <c r="P571" i="5"/>
  <c r="N571" i="5"/>
  <c r="L571" i="5"/>
  <c r="K571" i="5"/>
  <c r="J571" i="5"/>
  <c r="I571" i="5"/>
  <c r="H571" i="5"/>
  <c r="G571" i="5"/>
  <c r="F571" i="5"/>
  <c r="E571" i="5"/>
  <c r="D571" i="5"/>
  <c r="U570" i="5"/>
  <c r="Q570" i="5"/>
  <c r="P570" i="5"/>
  <c r="N570" i="5"/>
  <c r="L570" i="5"/>
  <c r="K570" i="5"/>
  <c r="J570" i="5"/>
  <c r="I570" i="5"/>
  <c r="H570" i="5"/>
  <c r="G570" i="5"/>
  <c r="F570" i="5"/>
  <c r="E570" i="5"/>
  <c r="D570" i="5"/>
  <c r="U569" i="5"/>
  <c r="Q569" i="5"/>
  <c r="P569" i="5"/>
  <c r="N569" i="5"/>
  <c r="L569" i="5"/>
  <c r="K569" i="5"/>
  <c r="J569" i="5"/>
  <c r="I569" i="5"/>
  <c r="H569" i="5"/>
  <c r="G569" i="5"/>
  <c r="F569" i="5"/>
  <c r="E569" i="5"/>
  <c r="D569" i="5"/>
  <c r="U568" i="5"/>
  <c r="Q568" i="5"/>
  <c r="P568" i="5"/>
  <c r="N568" i="5"/>
  <c r="L568" i="5"/>
  <c r="K568" i="5"/>
  <c r="J568" i="5"/>
  <c r="I568" i="5"/>
  <c r="H568" i="5"/>
  <c r="G568" i="5"/>
  <c r="F568" i="5"/>
  <c r="E568" i="5"/>
  <c r="D568" i="5"/>
  <c r="U567" i="5"/>
  <c r="Q567" i="5"/>
  <c r="P567" i="5"/>
  <c r="N567" i="5"/>
  <c r="L567" i="5"/>
  <c r="K567" i="5"/>
  <c r="J567" i="5"/>
  <c r="I567" i="5"/>
  <c r="H567" i="5"/>
  <c r="G567" i="5"/>
  <c r="F567" i="5"/>
  <c r="E567" i="5"/>
  <c r="D567" i="5"/>
  <c r="U566" i="5"/>
  <c r="Q566" i="5"/>
  <c r="P566" i="5"/>
  <c r="N566" i="5"/>
  <c r="L566" i="5"/>
  <c r="K566" i="5"/>
  <c r="J566" i="5"/>
  <c r="I566" i="5"/>
  <c r="H566" i="5"/>
  <c r="G566" i="5"/>
  <c r="F566" i="5"/>
  <c r="E566" i="5"/>
  <c r="D566" i="5"/>
  <c r="U565" i="5"/>
  <c r="Q565" i="5"/>
  <c r="P565" i="5"/>
  <c r="N565" i="5"/>
  <c r="L565" i="5"/>
  <c r="K565" i="5"/>
  <c r="J565" i="5"/>
  <c r="I565" i="5"/>
  <c r="H565" i="5"/>
  <c r="G565" i="5"/>
  <c r="F565" i="5"/>
  <c r="E565" i="5"/>
  <c r="D565" i="5"/>
  <c r="U564" i="5"/>
  <c r="Q564" i="5"/>
  <c r="P564" i="5"/>
  <c r="N564" i="5"/>
  <c r="L564" i="5"/>
  <c r="K564" i="5"/>
  <c r="J564" i="5"/>
  <c r="I564" i="5"/>
  <c r="H564" i="5"/>
  <c r="G564" i="5"/>
  <c r="F564" i="5"/>
  <c r="E564" i="5"/>
  <c r="D564" i="5"/>
  <c r="U563" i="5"/>
  <c r="Q563" i="5"/>
  <c r="P563" i="5"/>
  <c r="N563" i="5"/>
  <c r="L563" i="5"/>
  <c r="K563" i="5"/>
  <c r="J563" i="5"/>
  <c r="I563" i="5"/>
  <c r="H563" i="5"/>
  <c r="G563" i="5"/>
  <c r="F563" i="5"/>
  <c r="E563" i="5"/>
  <c r="D563" i="5"/>
  <c r="U562" i="5"/>
  <c r="T562" i="5"/>
  <c r="L562" i="5"/>
  <c r="K562" i="5"/>
  <c r="J562" i="5"/>
  <c r="I562" i="5"/>
  <c r="H562" i="5"/>
  <c r="G562" i="5"/>
  <c r="F562" i="5"/>
  <c r="E562" i="5"/>
  <c r="D562" i="5"/>
  <c r="U561" i="5"/>
  <c r="T561" i="5"/>
  <c r="L561" i="5"/>
  <c r="K561" i="5"/>
  <c r="J561" i="5"/>
  <c r="I561" i="5"/>
  <c r="H561" i="5"/>
  <c r="G561" i="5"/>
  <c r="F561" i="5"/>
  <c r="E561" i="5"/>
  <c r="D561" i="5"/>
  <c r="U560" i="5"/>
  <c r="T560" i="5"/>
  <c r="L560" i="5"/>
  <c r="K560" i="5"/>
  <c r="J560" i="5"/>
  <c r="I560" i="5"/>
  <c r="H560" i="5"/>
  <c r="G560" i="5"/>
  <c r="F560" i="5"/>
  <c r="E560" i="5"/>
  <c r="D560" i="5"/>
  <c r="U559" i="5"/>
  <c r="T559" i="5"/>
  <c r="L559" i="5"/>
  <c r="K559" i="5"/>
  <c r="J559" i="5"/>
  <c r="I559" i="5"/>
  <c r="H559" i="5"/>
  <c r="G559" i="5"/>
  <c r="F559" i="5"/>
  <c r="E559" i="5"/>
  <c r="D559" i="5"/>
  <c r="U558" i="5"/>
  <c r="T558" i="5"/>
  <c r="L558" i="5"/>
  <c r="K558" i="5"/>
  <c r="J558" i="5"/>
  <c r="I558" i="5"/>
  <c r="H558" i="5"/>
  <c r="G558" i="5"/>
  <c r="F558" i="5"/>
  <c r="E558" i="5"/>
  <c r="D558" i="5"/>
  <c r="U557" i="5"/>
  <c r="T557" i="5"/>
  <c r="L557" i="5"/>
  <c r="K557" i="5"/>
  <c r="J557" i="5"/>
  <c r="I557" i="5"/>
  <c r="H557" i="5"/>
  <c r="G557" i="5"/>
  <c r="F557" i="5"/>
  <c r="E557" i="5"/>
  <c r="D557" i="5"/>
  <c r="U556" i="5"/>
  <c r="T556" i="5"/>
  <c r="L556" i="5"/>
  <c r="K556" i="5"/>
  <c r="J556" i="5"/>
  <c r="I556" i="5"/>
  <c r="H556" i="5"/>
  <c r="G556" i="5"/>
  <c r="F556" i="5"/>
  <c r="E556" i="5"/>
  <c r="D556" i="5"/>
  <c r="U555" i="5"/>
  <c r="T555" i="5"/>
  <c r="L555" i="5"/>
  <c r="K555" i="5"/>
  <c r="J555" i="5"/>
  <c r="I555" i="5"/>
  <c r="H555" i="5"/>
  <c r="G555" i="5"/>
  <c r="F555" i="5"/>
  <c r="E555" i="5"/>
  <c r="D555" i="5"/>
  <c r="U554" i="5"/>
  <c r="T554" i="5"/>
  <c r="L554" i="5"/>
  <c r="K554" i="5"/>
  <c r="J554" i="5"/>
  <c r="I554" i="5"/>
  <c r="H554" i="5"/>
  <c r="G554" i="5"/>
  <c r="F554" i="5"/>
  <c r="E554" i="5"/>
  <c r="D554" i="5"/>
  <c r="U553" i="5"/>
  <c r="T553" i="5"/>
  <c r="L553" i="5"/>
  <c r="K553" i="5"/>
  <c r="J553" i="5"/>
  <c r="I553" i="5"/>
  <c r="H553" i="5"/>
  <c r="G553" i="5"/>
  <c r="F553" i="5"/>
  <c r="E553" i="5"/>
  <c r="D553" i="5"/>
  <c r="U552" i="5"/>
  <c r="T552" i="5"/>
  <c r="L552" i="5"/>
  <c r="K552" i="5"/>
  <c r="J552" i="5"/>
  <c r="I552" i="5"/>
  <c r="H552" i="5"/>
  <c r="G552" i="5"/>
  <c r="F552" i="5"/>
  <c r="E552" i="5"/>
  <c r="D552" i="5"/>
  <c r="U551" i="5"/>
  <c r="T551" i="5"/>
  <c r="L551" i="5"/>
  <c r="K551" i="5"/>
  <c r="J551" i="5"/>
  <c r="I551" i="5"/>
  <c r="H551" i="5"/>
  <c r="G551" i="5"/>
  <c r="F551" i="5"/>
  <c r="E551" i="5"/>
  <c r="D551" i="5"/>
  <c r="U550" i="5"/>
  <c r="T550" i="5"/>
  <c r="L550" i="5"/>
  <c r="K550" i="5"/>
  <c r="J550" i="5"/>
  <c r="I550" i="5"/>
  <c r="H550" i="5"/>
  <c r="G550" i="5"/>
  <c r="F550" i="5"/>
  <c r="E550" i="5"/>
  <c r="D550" i="5"/>
  <c r="U549" i="5"/>
  <c r="T549" i="5"/>
  <c r="L549" i="5"/>
  <c r="K549" i="5"/>
  <c r="J549" i="5"/>
  <c r="I549" i="5"/>
  <c r="H549" i="5"/>
  <c r="G549" i="5"/>
  <c r="F549" i="5"/>
  <c r="E549" i="5"/>
  <c r="D549" i="5"/>
  <c r="U548" i="5"/>
  <c r="T548" i="5"/>
  <c r="L548" i="5"/>
  <c r="K548" i="5"/>
  <c r="J548" i="5"/>
  <c r="I548" i="5"/>
  <c r="H548" i="5"/>
  <c r="G548" i="5"/>
  <c r="F548" i="5"/>
  <c r="E548" i="5"/>
  <c r="D548" i="5"/>
  <c r="U547" i="5"/>
  <c r="T547" i="5"/>
  <c r="L547" i="5"/>
  <c r="K547" i="5"/>
  <c r="J547" i="5"/>
  <c r="I547" i="5"/>
  <c r="H547" i="5"/>
  <c r="G547" i="5"/>
  <c r="F547" i="5"/>
  <c r="E547" i="5"/>
  <c r="D547" i="5"/>
  <c r="U546" i="5"/>
  <c r="L546" i="5"/>
  <c r="K546" i="5"/>
  <c r="J546" i="5"/>
  <c r="I546" i="5"/>
  <c r="H546" i="5"/>
  <c r="G546" i="5"/>
  <c r="F546" i="5"/>
  <c r="E546" i="5"/>
  <c r="D546" i="5"/>
  <c r="U545" i="5"/>
  <c r="L545" i="5"/>
  <c r="K545" i="5"/>
  <c r="J545" i="5"/>
  <c r="I545" i="5"/>
  <c r="H545" i="5"/>
  <c r="G545" i="5"/>
  <c r="F545" i="5"/>
  <c r="E545" i="5"/>
  <c r="D545" i="5"/>
  <c r="U544" i="5"/>
  <c r="L544" i="5"/>
  <c r="K544" i="5"/>
  <c r="J544" i="5"/>
  <c r="I544" i="5"/>
  <c r="H544" i="5"/>
  <c r="G544" i="5"/>
  <c r="F544" i="5"/>
  <c r="E544" i="5"/>
  <c r="D544" i="5"/>
  <c r="U543" i="5"/>
  <c r="L543" i="5"/>
  <c r="K543" i="5"/>
  <c r="J543" i="5"/>
  <c r="I543" i="5"/>
  <c r="H543" i="5"/>
  <c r="G543" i="5"/>
  <c r="F543" i="5"/>
  <c r="E543" i="5"/>
  <c r="D543" i="5"/>
  <c r="U542" i="5"/>
  <c r="L542" i="5"/>
  <c r="K542" i="5"/>
  <c r="J542" i="5"/>
  <c r="I542" i="5"/>
  <c r="H542" i="5"/>
  <c r="G542" i="5"/>
  <c r="F542" i="5"/>
  <c r="E542" i="5"/>
  <c r="D542" i="5"/>
  <c r="U541" i="5"/>
  <c r="L541" i="5"/>
  <c r="K541" i="5"/>
  <c r="J541" i="5"/>
  <c r="I541" i="5"/>
  <c r="H541" i="5"/>
  <c r="G541" i="5"/>
  <c r="F541" i="5"/>
  <c r="E541" i="5"/>
  <c r="D541" i="5"/>
  <c r="U540" i="5"/>
  <c r="L540" i="5"/>
  <c r="K540" i="5"/>
  <c r="J540" i="5"/>
  <c r="I540" i="5"/>
  <c r="H540" i="5"/>
  <c r="G540" i="5"/>
  <c r="F540" i="5"/>
  <c r="E540" i="5"/>
  <c r="D540" i="5"/>
  <c r="U539" i="5"/>
  <c r="L539" i="5"/>
  <c r="K539" i="5"/>
  <c r="J539" i="5"/>
  <c r="I539" i="5"/>
  <c r="H539" i="5"/>
  <c r="G539" i="5"/>
  <c r="F539" i="5"/>
  <c r="E539" i="5"/>
  <c r="D539" i="5"/>
  <c r="U538" i="5"/>
  <c r="L538" i="5"/>
  <c r="K538" i="5"/>
  <c r="J538" i="5"/>
  <c r="I538" i="5"/>
  <c r="H538" i="5"/>
  <c r="G538" i="5"/>
  <c r="F538" i="5"/>
  <c r="E538" i="5"/>
  <c r="D538" i="5"/>
  <c r="U537" i="5"/>
  <c r="L537" i="5"/>
  <c r="K537" i="5"/>
  <c r="J537" i="5"/>
  <c r="I537" i="5"/>
  <c r="H537" i="5"/>
  <c r="G537" i="5"/>
  <c r="F537" i="5"/>
  <c r="E537" i="5"/>
  <c r="D537" i="5"/>
  <c r="U536" i="5"/>
  <c r="L536" i="5"/>
  <c r="K536" i="5"/>
  <c r="J536" i="5"/>
  <c r="I536" i="5"/>
  <c r="H536" i="5"/>
  <c r="G536" i="5"/>
  <c r="F536" i="5"/>
  <c r="E536" i="5"/>
  <c r="D536" i="5"/>
  <c r="U535" i="5"/>
  <c r="L535" i="5"/>
  <c r="K535" i="5"/>
  <c r="J535" i="5"/>
  <c r="I535" i="5"/>
  <c r="H535" i="5"/>
  <c r="G535" i="5"/>
  <c r="F535" i="5"/>
  <c r="E535" i="5"/>
  <c r="D535" i="5"/>
  <c r="U534" i="5"/>
  <c r="L534" i="5"/>
  <c r="K534" i="5"/>
  <c r="J534" i="5"/>
  <c r="I534" i="5"/>
  <c r="H534" i="5"/>
  <c r="G534" i="5"/>
  <c r="F534" i="5"/>
  <c r="E534" i="5"/>
  <c r="D534" i="5"/>
  <c r="U533" i="5"/>
  <c r="L533" i="5"/>
  <c r="K533" i="5"/>
  <c r="J533" i="5"/>
  <c r="I533" i="5"/>
  <c r="H533" i="5"/>
  <c r="G533" i="5"/>
  <c r="F533" i="5"/>
  <c r="E533" i="5"/>
  <c r="D533" i="5"/>
  <c r="U532" i="5"/>
  <c r="L532" i="5"/>
  <c r="K532" i="5"/>
  <c r="J532" i="5"/>
  <c r="I532" i="5"/>
  <c r="H532" i="5"/>
  <c r="G532" i="5"/>
  <c r="F532" i="5"/>
  <c r="E532" i="5"/>
  <c r="D532" i="5"/>
  <c r="U531" i="5"/>
  <c r="L531" i="5"/>
  <c r="K531" i="5"/>
  <c r="J531" i="5"/>
  <c r="I531" i="5"/>
  <c r="H531" i="5"/>
  <c r="G531" i="5"/>
  <c r="F531" i="5"/>
  <c r="E531" i="5"/>
  <c r="D531" i="5"/>
  <c r="U530" i="5"/>
  <c r="L530" i="5"/>
  <c r="K530" i="5"/>
  <c r="J530" i="5"/>
  <c r="I530" i="5"/>
  <c r="H530" i="5"/>
  <c r="G530" i="5"/>
  <c r="F530" i="5"/>
  <c r="E530" i="5"/>
  <c r="D530" i="5"/>
  <c r="U529" i="5"/>
  <c r="T529" i="5"/>
  <c r="S529" i="5"/>
  <c r="R529" i="5"/>
  <c r="Q529" i="5"/>
  <c r="O529" i="5"/>
  <c r="N529" i="5"/>
  <c r="L529" i="5"/>
  <c r="K529" i="5"/>
  <c r="J529" i="5"/>
  <c r="I529" i="5"/>
  <c r="H529" i="5"/>
  <c r="G529" i="5"/>
  <c r="F529" i="5"/>
  <c r="E529" i="5"/>
  <c r="D529" i="5"/>
  <c r="U528" i="5"/>
  <c r="T528" i="5"/>
  <c r="S528" i="5"/>
  <c r="R528" i="5"/>
  <c r="Q528" i="5"/>
  <c r="O528" i="5"/>
  <c r="N528" i="5"/>
  <c r="L528" i="5"/>
  <c r="K528" i="5"/>
  <c r="J528" i="5"/>
  <c r="I528" i="5"/>
  <c r="H528" i="5"/>
  <c r="G528" i="5"/>
  <c r="F528" i="5"/>
  <c r="E528" i="5"/>
  <c r="D528" i="5"/>
  <c r="U527" i="5"/>
  <c r="T527" i="5"/>
  <c r="S527" i="5"/>
  <c r="R527" i="5"/>
  <c r="Q527" i="5"/>
  <c r="O527" i="5"/>
  <c r="N527" i="5"/>
  <c r="L527" i="5"/>
  <c r="K527" i="5"/>
  <c r="J527" i="5"/>
  <c r="I527" i="5"/>
  <c r="H527" i="5"/>
  <c r="G527" i="5"/>
  <c r="F527" i="5"/>
  <c r="E527" i="5"/>
  <c r="D527" i="5"/>
  <c r="U526" i="5"/>
  <c r="T526" i="5"/>
  <c r="S526" i="5"/>
  <c r="R526" i="5"/>
  <c r="Q526" i="5"/>
  <c r="O526" i="5"/>
  <c r="N526" i="5"/>
  <c r="L526" i="5"/>
  <c r="K526" i="5"/>
  <c r="J526" i="5"/>
  <c r="I526" i="5"/>
  <c r="H526" i="5"/>
  <c r="G526" i="5"/>
  <c r="F526" i="5"/>
  <c r="E526" i="5"/>
  <c r="D526" i="5"/>
  <c r="U525" i="5"/>
  <c r="T525" i="5"/>
  <c r="S525" i="5"/>
  <c r="R525" i="5"/>
  <c r="Q525" i="5"/>
  <c r="O525" i="5"/>
  <c r="N525" i="5"/>
  <c r="L525" i="5"/>
  <c r="K525" i="5"/>
  <c r="J525" i="5"/>
  <c r="I525" i="5"/>
  <c r="H525" i="5"/>
  <c r="G525" i="5"/>
  <c r="F525" i="5"/>
  <c r="E525" i="5"/>
  <c r="D525" i="5"/>
  <c r="U524" i="5"/>
  <c r="T524" i="5"/>
  <c r="S524" i="5"/>
  <c r="R524" i="5"/>
  <c r="Q524" i="5"/>
  <c r="O524" i="5"/>
  <c r="N524" i="5"/>
  <c r="L524" i="5"/>
  <c r="K524" i="5"/>
  <c r="J524" i="5"/>
  <c r="I524" i="5"/>
  <c r="H524" i="5"/>
  <c r="G524" i="5"/>
  <c r="F524" i="5"/>
  <c r="E524" i="5"/>
  <c r="D524" i="5"/>
  <c r="U523" i="5"/>
  <c r="T523" i="5"/>
  <c r="S523" i="5"/>
  <c r="R523" i="5"/>
  <c r="Q523" i="5"/>
  <c r="O523" i="5"/>
  <c r="N523" i="5"/>
  <c r="L523" i="5"/>
  <c r="K523" i="5"/>
  <c r="J523" i="5"/>
  <c r="I523" i="5"/>
  <c r="H523" i="5"/>
  <c r="G523" i="5"/>
  <c r="F523" i="5"/>
  <c r="E523" i="5"/>
  <c r="D523" i="5"/>
  <c r="U522" i="5"/>
  <c r="T522" i="5"/>
  <c r="S522" i="5"/>
  <c r="R522" i="5"/>
  <c r="Q522" i="5"/>
  <c r="O522" i="5"/>
  <c r="N522" i="5"/>
  <c r="L522" i="5"/>
  <c r="K522" i="5"/>
  <c r="J522" i="5"/>
  <c r="I522" i="5"/>
  <c r="H522" i="5"/>
  <c r="G522" i="5"/>
  <c r="F522" i="5"/>
  <c r="E522" i="5"/>
  <c r="D522" i="5"/>
  <c r="U521" i="5"/>
  <c r="T521" i="5"/>
  <c r="S521" i="5"/>
  <c r="R521" i="5"/>
  <c r="Q521" i="5"/>
  <c r="O521" i="5"/>
  <c r="N521" i="5"/>
  <c r="L521" i="5"/>
  <c r="K521" i="5"/>
  <c r="J521" i="5"/>
  <c r="I521" i="5"/>
  <c r="H521" i="5"/>
  <c r="G521" i="5"/>
  <c r="F521" i="5"/>
  <c r="E521" i="5"/>
  <c r="D521" i="5"/>
  <c r="U520" i="5"/>
  <c r="T520" i="5"/>
  <c r="S520" i="5"/>
  <c r="R520" i="5"/>
  <c r="Q520" i="5"/>
  <c r="O520" i="5"/>
  <c r="N520" i="5"/>
  <c r="L520" i="5"/>
  <c r="K520" i="5"/>
  <c r="J520" i="5"/>
  <c r="I520" i="5"/>
  <c r="H520" i="5"/>
  <c r="G520" i="5"/>
  <c r="F520" i="5"/>
  <c r="E520" i="5"/>
  <c r="D520" i="5"/>
  <c r="U519" i="5"/>
  <c r="T519" i="5"/>
  <c r="S519" i="5"/>
  <c r="R519" i="5"/>
  <c r="Q519" i="5"/>
  <c r="O519" i="5"/>
  <c r="N519" i="5"/>
  <c r="L519" i="5"/>
  <c r="K519" i="5"/>
  <c r="J519" i="5"/>
  <c r="I519" i="5"/>
  <c r="H519" i="5"/>
  <c r="G519" i="5"/>
  <c r="F519" i="5"/>
  <c r="E519" i="5"/>
  <c r="D519" i="5"/>
  <c r="U518" i="5"/>
  <c r="T518" i="5"/>
  <c r="S518" i="5"/>
  <c r="R518" i="5"/>
  <c r="Q518" i="5"/>
  <c r="O518" i="5"/>
  <c r="N518" i="5"/>
  <c r="L518" i="5"/>
  <c r="K518" i="5"/>
  <c r="J518" i="5"/>
  <c r="I518" i="5"/>
  <c r="H518" i="5"/>
  <c r="G518" i="5"/>
  <c r="F518" i="5"/>
  <c r="E518" i="5"/>
  <c r="D518" i="5"/>
  <c r="U517" i="5"/>
  <c r="T517" i="5"/>
  <c r="S517" i="5"/>
  <c r="R517" i="5"/>
  <c r="Q517" i="5"/>
  <c r="O517" i="5"/>
  <c r="N517" i="5"/>
  <c r="L517" i="5"/>
  <c r="K517" i="5"/>
  <c r="J517" i="5"/>
  <c r="I517" i="5"/>
  <c r="H517" i="5"/>
  <c r="G517" i="5"/>
  <c r="F517" i="5"/>
  <c r="E517" i="5"/>
  <c r="D517" i="5"/>
  <c r="U516" i="5"/>
  <c r="T516" i="5"/>
  <c r="S516" i="5"/>
  <c r="R516" i="5"/>
  <c r="Q516" i="5"/>
  <c r="O516" i="5"/>
  <c r="N516" i="5"/>
  <c r="L516" i="5"/>
  <c r="K516" i="5"/>
  <c r="J516" i="5"/>
  <c r="I516" i="5"/>
  <c r="H516" i="5"/>
  <c r="G516" i="5"/>
  <c r="F516" i="5"/>
  <c r="E516" i="5"/>
  <c r="D516" i="5"/>
  <c r="U515" i="5"/>
  <c r="T515" i="5"/>
  <c r="S515" i="5"/>
  <c r="R515" i="5"/>
  <c r="Q515" i="5"/>
  <c r="O515" i="5"/>
  <c r="N515" i="5"/>
  <c r="L515" i="5"/>
  <c r="K515" i="5"/>
  <c r="J515" i="5"/>
  <c r="I515" i="5"/>
  <c r="H515" i="5"/>
  <c r="G515" i="5"/>
  <c r="F515" i="5"/>
  <c r="E515" i="5"/>
  <c r="D515" i="5"/>
  <c r="U514" i="5"/>
  <c r="T514" i="5"/>
  <c r="S514" i="5"/>
  <c r="R514" i="5"/>
  <c r="Q514" i="5"/>
  <c r="O514" i="5"/>
  <c r="N514" i="5"/>
  <c r="L514" i="5"/>
  <c r="K514" i="5"/>
  <c r="J514" i="5"/>
  <c r="I514" i="5"/>
  <c r="H514" i="5"/>
  <c r="G514" i="5"/>
  <c r="F514" i="5"/>
  <c r="E514" i="5"/>
  <c r="D514" i="5"/>
  <c r="U513" i="5"/>
  <c r="S513" i="5"/>
  <c r="R513" i="5"/>
  <c r="Q513" i="5"/>
  <c r="O513" i="5"/>
  <c r="N513" i="5"/>
  <c r="L513" i="5"/>
  <c r="K513" i="5"/>
  <c r="J513" i="5"/>
  <c r="I513" i="5"/>
  <c r="H513" i="5"/>
  <c r="G513" i="5"/>
  <c r="F513" i="5"/>
  <c r="E513" i="5"/>
  <c r="D513" i="5"/>
  <c r="U512" i="5"/>
  <c r="S512" i="5"/>
  <c r="R512" i="5"/>
  <c r="Q512" i="5"/>
  <c r="O512" i="5"/>
  <c r="N512" i="5"/>
  <c r="L512" i="5"/>
  <c r="K512" i="5"/>
  <c r="J512" i="5"/>
  <c r="I512" i="5"/>
  <c r="H512" i="5"/>
  <c r="G512" i="5"/>
  <c r="F512" i="5"/>
  <c r="E512" i="5"/>
  <c r="D512" i="5"/>
  <c r="U511" i="5"/>
  <c r="S511" i="5"/>
  <c r="Q511" i="5"/>
  <c r="O511" i="5"/>
  <c r="N511" i="5"/>
  <c r="L511" i="5"/>
  <c r="K511" i="5"/>
  <c r="J511" i="5"/>
  <c r="I511" i="5"/>
  <c r="H511" i="5"/>
  <c r="G511" i="5"/>
  <c r="F511" i="5"/>
  <c r="E511" i="5"/>
  <c r="D511" i="5"/>
  <c r="U510" i="5"/>
  <c r="S510" i="5"/>
  <c r="R510" i="5"/>
  <c r="Q510" i="5"/>
  <c r="O510" i="5"/>
  <c r="N510" i="5"/>
  <c r="L510" i="5"/>
  <c r="K510" i="5"/>
  <c r="J510" i="5"/>
  <c r="I510" i="5"/>
  <c r="H510" i="5"/>
  <c r="G510" i="5"/>
  <c r="F510" i="5"/>
  <c r="E510" i="5"/>
  <c r="D510" i="5"/>
  <c r="U509" i="5"/>
  <c r="S509" i="5"/>
  <c r="R509" i="5"/>
  <c r="Q509" i="5"/>
  <c r="O509" i="5"/>
  <c r="N509" i="5"/>
  <c r="L509" i="5"/>
  <c r="K509" i="5"/>
  <c r="J509" i="5"/>
  <c r="I509" i="5"/>
  <c r="H509" i="5"/>
  <c r="G509" i="5"/>
  <c r="F509" i="5"/>
  <c r="E509" i="5"/>
  <c r="D509" i="5"/>
  <c r="U508" i="5"/>
  <c r="S508" i="5"/>
  <c r="R508" i="5"/>
  <c r="Q508" i="5"/>
  <c r="O508" i="5"/>
  <c r="N508" i="5"/>
  <c r="L508" i="5"/>
  <c r="K508" i="5"/>
  <c r="J508" i="5"/>
  <c r="I508" i="5"/>
  <c r="H508" i="5"/>
  <c r="G508" i="5"/>
  <c r="F508" i="5"/>
  <c r="E508" i="5"/>
  <c r="D508" i="5"/>
  <c r="U507" i="5"/>
  <c r="S507" i="5"/>
  <c r="Q507" i="5"/>
  <c r="O507" i="5"/>
  <c r="N507" i="5"/>
  <c r="L507" i="5"/>
  <c r="K507" i="5"/>
  <c r="J507" i="5"/>
  <c r="I507" i="5"/>
  <c r="H507" i="5"/>
  <c r="G507" i="5"/>
  <c r="F507" i="5"/>
  <c r="E507" i="5"/>
  <c r="D507" i="5"/>
  <c r="U506" i="5"/>
  <c r="S506" i="5"/>
  <c r="R506" i="5"/>
  <c r="Q506" i="5"/>
  <c r="O506" i="5"/>
  <c r="N506" i="5"/>
  <c r="L506" i="5"/>
  <c r="K506" i="5"/>
  <c r="J506" i="5"/>
  <c r="I506" i="5"/>
  <c r="H506" i="5"/>
  <c r="G506" i="5"/>
  <c r="F506" i="5"/>
  <c r="E506" i="5"/>
  <c r="D506" i="5"/>
  <c r="U505" i="5"/>
  <c r="S505" i="5"/>
  <c r="R505" i="5"/>
  <c r="Q505" i="5"/>
  <c r="O505" i="5"/>
  <c r="N505" i="5"/>
  <c r="L505" i="5"/>
  <c r="K505" i="5"/>
  <c r="J505" i="5"/>
  <c r="I505" i="5"/>
  <c r="H505" i="5"/>
  <c r="G505" i="5"/>
  <c r="F505" i="5"/>
  <c r="E505" i="5"/>
  <c r="D505" i="5"/>
  <c r="U504" i="5"/>
  <c r="S504" i="5"/>
  <c r="R504" i="5"/>
  <c r="Q504" i="5"/>
  <c r="O504" i="5"/>
  <c r="N504" i="5"/>
  <c r="L504" i="5"/>
  <c r="K504" i="5"/>
  <c r="J504" i="5"/>
  <c r="I504" i="5"/>
  <c r="H504" i="5"/>
  <c r="G504" i="5"/>
  <c r="F504" i="5"/>
  <c r="E504" i="5"/>
  <c r="D504" i="5"/>
  <c r="U503" i="5"/>
  <c r="S503" i="5"/>
  <c r="R503" i="5"/>
  <c r="Q503" i="5"/>
  <c r="O503" i="5"/>
  <c r="N503" i="5"/>
  <c r="L503" i="5"/>
  <c r="K503" i="5"/>
  <c r="J503" i="5"/>
  <c r="I503" i="5"/>
  <c r="H503" i="5"/>
  <c r="G503" i="5"/>
  <c r="F503" i="5"/>
  <c r="E503" i="5"/>
  <c r="D503" i="5"/>
  <c r="U502" i="5"/>
  <c r="S502" i="5"/>
  <c r="R502" i="5"/>
  <c r="Q502" i="5"/>
  <c r="O502" i="5"/>
  <c r="N502" i="5"/>
  <c r="L502" i="5"/>
  <c r="K502" i="5"/>
  <c r="J502" i="5"/>
  <c r="I502" i="5"/>
  <c r="H502" i="5"/>
  <c r="G502" i="5"/>
  <c r="F502" i="5"/>
  <c r="E502" i="5"/>
  <c r="D502" i="5"/>
  <c r="U501" i="5"/>
  <c r="S501" i="5"/>
  <c r="R501" i="5"/>
  <c r="Q501" i="5"/>
  <c r="O501" i="5"/>
  <c r="N501" i="5"/>
  <c r="L501" i="5"/>
  <c r="K501" i="5"/>
  <c r="J501" i="5"/>
  <c r="I501" i="5"/>
  <c r="H501" i="5"/>
  <c r="G501" i="5"/>
  <c r="F501" i="5"/>
  <c r="E501" i="5"/>
  <c r="D501" i="5"/>
  <c r="U500" i="5"/>
  <c r="S500" i="5"/>
  <c r="Q500" i="5"/>
  <c r="O500" i="5"/>
  <c r="N500" i="5"/>
  <c r="L500" i="5"/>
  <c r="K500" i="5"/>
  <c r="J500" i="5"/>
  <c r="I500" i="5"/>
  <c r="H500" i="5"/>
  <c r="G500" i="5"/>
  <c r="F500" i="5"/>
  <c r="E500" i="5"/>
  <c r="D500" i="5"/>
  <c r="U499" i="5"/>
  <c r="S499" i="5"/>
  <c r="R499" i="5"/>
  <c r="Q499" i="5"/>
  <c r="O499" i="5"/>
  <c r="N499" i="5"/>
  <c r="L499" i="5"/>
  <c r="K499" i="5"/>
  <c r="J499" i="5"/>
  <c r="I499" i="5"/>
  <c r="H499" i="5"/>
  <c r="G499" i="5"/>
  <c r="F499" i="5"/>
  <c r="E499" i="5"/>
  <c r="D499" i="5"/>
  <c r="U498" i="5"/>
  <c r="S498" i="5"/>
  <c r="Q498" i="5"/>
  <c r="O498" i="5"/>
  <c r="N498" i="5"/>
  <c r="L498" i="5"/>
  <c r="K498" i="5"/>
  <c r="J498" i="5"/>
  <c r="I498" i="5"/>
  <c r="H498" i="5"/>
  <c r="G498" i="5"/>
  <c r="F498" i="5"/>
  <c r="E498" i="5"/>
  <c r="D498" i="5"/>
  <c r="U497" i="5"/>
  <c r="S497" i="5"/>
  <c r="Q497" i="5"/>
  <c r="O497" i="5"/>
  <c r="N497" i="5"/>
  <c r="L497" i="5"/>
  <c r="K497" i="5"/>
  <c r="J497" i="5"/>
  <c r="I497" i="5"/>
  <c r="H497" i="5"/>
  <c r="G497" i="5"/>
  <c r="F497" i="5"/>
  <c r="E497" i="5"/>
  <c r="D497" i="5"/>
  <c r="U496" i="5"/>
  <c r="T496" i="5"/>
  <c r="S496" i="5"/>
  <c r="R496" i="5"/>
  <c r="Q496" i="5"/>
  <c r="O496" i="5"/>
  <c r="L496" i="5"/>
  <c r="K496" i="5"/>
  <c r="J496" i="5"/>
  <c r="I496" i="5"/>
  <c r="H496" i="5"/>
  <c r="G496" i="5"/>
  <c r="F496" i="5"/>
  <c r="E496" i="5"/>
  <c r="D496" i="5"/>
  <c r="U495" i="5"/>
  <c r="T495" i="5"/>
  <c r="S495" i="5"/>
  <c r="R495" i="5"/>
  <c r="Q495" i="5"/>
  <c r="O495" i="5"/>
  <c r="L495" i="5"/>
  <c r="K495" i="5"/>
  <c r="J495" i="5"/>
  <c r="I495" i="5"/>
  <c r="H495" i="5"/>
  <c r="G495" i="5"/>
  <c r="F495" i="5"/>
  <c r="E495" i="5"/>
  <c r="D495" i="5"/>
  <c r="U494" i="5"/>
  <c r="T494" i="5"/>
  <c r="S494" i="5"/>
  <c r="R494" i="5"/>
  <c r="Q494" i="5"/>
  <c r="O494" i="5"/>
  <c r="L494" i="5"/>
  <c r="K494" i="5"/>
  <c r="J494" i="5"/>
  <c r="I494" i="5"/>
  <c r="H494" i="5"/>
  <c r="G494" i="5"/>
  <c r="F494" i="5"/>
  <c r="E494" i="5"/>
  <c r="D494" i="5"/>
  <c r="U493" i="5"/>
  <c r="T493" i="5"/>
  <c r="S493" i="5"/>
  <c r="R493" i="5"/>
  <c r="Q493" i="5"/>
  <c r="O493" i="5"/>
  <c r="L493" i="5"/>
  <c r="K493" i="5"/>
  <c r="J493" i="5"/>
  <c r="I493" i="5"/>
  <c r="H493" i="5"/>
  <c r="G493" i="5"/>
  <c r="F493" i="5"/>
  <c r="E493" i="5"/>
  <c r="D493" i="5"/>
  <c r="U492" i="5"/>
  <c r="T492" i="5"/>
  <c r="S492" i="5"/>
  <c r="R492" i="5"/>
  <c r="Q492" i="5"/>
  <c r="O492" i="5"/>
  <c r="L492" i="5"/>
  <c r="K492" i="5"/>
  <c r="J492" i="5"/>
  <c r="I492" i="5"/>
  <c r="H492" i="5"/>
  <c r="G492" i="5"/>
  <c r="F492" i="5"/>
  <c r="E492" i="5"/>
  <c r="D492" i="5"/>
  <c r="U491" i="5"/>
  <c r="T491" i="5"/>
  <c r="S491" i="5"/>
  <c r="R491" i="5"/>
  <c r="Q491" i="5"/>
  <c r="O491" i="5"/>
  <c r="L491" i="5"/>
  <c r="K491" i="5"/>
  <c r="J491" i="5"/>
  <c r="I491" i="5"/>
  <c r="H491" i="5"/>
  <c r="G491" i="5"/>
  <c r="F491" i="5"/>
  <c r="E491" i="5"/>
  <c r="D491" i="5"/>
  <c r="U490" i="5"/>
  <c r="T490" i="5"/>
  <c r="S490" i="5"/>
  <c r="R490" i="5"/>
  <c r="Q490" i="5"/>
  <c r="O490" i="5"/>
  <c r="L490" i="5"/>
  <c r="K490" i="5"/>
  <c r="J490" i="5"/>
  <c r="I490" i="5"/>
  <c r="H490" i="5"/>
  <c r="G490" i="5"/>
  <c r="F490" i="5"/>
  <c r="E490" i="5"/>
  <c r="D490" i="5"/>
  <c r="U489" i="5"/>
  <c r="T489" i="5"/>
  <c r="S489" i="5"/>
  <c r="R489" i="5"/>
  <c r="Q489" i="5"/>
  <c r="O489" i="5"/>
  <c r="L489" i="5"/>
  <c r="K489" i="5"/>
  <c r="J489" i="5"/>
  <c r="I489" i="5"/>
  <c r="H489" i="5"/>
  <c r="G489" i="5"/>
  <c r="F489" i="5"/>
  <c r="E489" i="5"/>
  <c r="D489" i="5"/>
  <c r="U488" i="5"/>
  <c r="T488" i="5"/>
  <c r="S488" i="5"/>
  <c r="R488" i="5"/>
  <c r="Q488" i="5"/>
  <c r="O488" i="5"/>
  <c r="L488" i="5"/>
  <c r="K488" i="5"/>
  <c r="J488" i="5"/>
  <c r="I488" i="5"/>
  <c r="H488" i="5"/>
  <c r="G488" i="5"/>
  <c r="F488" i="5"/>
  <c r="E488" i="5"/>
  <c r="D488" i="5"/>
  <c r="U487" i="5"/>
  <c r="T487" i="5"/>
  <c r="S487" i="5"/>
  <c r="R487" i="5"/>
  <c r="Q487" i="5"/>
  <c r="O487" i="5"/>
  <c r="L487" i="5"/>
  <c r="K487" i="5"/>
  <c r="J487" i="5"/>
  <c r="I487" i="5"/>
  <c r="H487" i="5"/>
  <c r="G487" i="5"/>
  <c r="F487" i="5"/>
  <c r="E487" i="5"/>
  <c r="D487" i="5"/>
  <c r="U486" i="5"/>
  <c r="T486" i="5"/>
  <c r="S486" i="5"/>
  <c r="R486" i="5"/>
  <c r="Q486" i="5"/>
  <c r="O486" i="5"/>
  <c r="L486" i="5"/>
  <c r="K486" i="5"/>
  <c r="J486" i="5"/>
  <c r="I486" i="5"/>
  <c r="H486" i="5"/>
  <c r="G486" i="5"/>
  <c r="F486" i="5"/>
  <c r="E486" i="5"/>
  <c r="D486" i="5"/>
  <c r="U485" i="5"/>
  <c r="T485" i="5"/>
  <c r="S485" i="5"/>
  <c r="R485" i="5"/>
  <c r="Q485" i="5"/>
  <c r="O485" i="5"/>
  <c r="L485" i="5"/>
  <c r="K485" i="5"/>
  <c r="J485" i="5"/>
  <c r="I485" i="5"/>
  <c r="H485" i="5"/>
  <c r="G485" i="5"/>
  <c r="F485" i="5"/>
  <c r="E485" i="5"/>
  <c r="D485" i="5"/>
  <c r="U484" i="5"/>
  <c r="T484" i="5"/>
  <c r="S484" i="5"/>
  <c r="R484" i="5"/>
  <c r="Q484" i="5"/>
  <c r="O484" i="5"/>
  <c r="L484" i="5"/>
  <c r="K484" i="5"/>
  <c r="J484" i="5"/>
  <c r="I484" i="5"/>
  <c r="H484" i="5"/>
  <c r="G484" i="5"/>
  <c r="F484" i="5"/>
  <c r="E484" i="5"/>
  <c r="D484" i="5"/>
  <c r="U483" i="5"/>
  <c r="T483" i="5"/>
  <c r="S483" i="5"/>
  <c r="R483" i="5"/>
  <c r="Q483" i="5"/>
  <c r="O483" i="5"/>
  <c r="L483" i="5"/>
  <c r="K483" i="5"/>
  <c r="J483" i="5"/>
  <c r="I483" i="5"/>
  <c r="H483" i="5"/>
  <c r="G483" i="5"/>
  <c r="F483" i="5"/>
  <c r="E483" i="5"/>
  <c r="D483" i="5"/>
  <c r="U482" i="5"/>
  <c r="T482" i="5"/>
  <c r="S482" i="5"/>
  <c r="R482" i="5"/>
  <c r="Q482" i="5"/>
  <c r="O482" i="5"/>
  <c r="L482" i="5"/>
  <c r="K482" i="5"/>
  <c r="J482" i="5"/>
  <c r="I482" i="5"/>
  <c r="H482" i="5"/>
  <c r="G482" i="5"/>
  <c r="F482" i="5"/>
  <c r="E482" i="5"/>
  <c r="D482" i="5"/>
  <c r="U481" i="5"/>
  <c r="T481" i="5"/>
  <c r="S481" i="5"/>
  <c r="R481" i="5"/>
  <c r="Q481" i="5"/>
  <c r="O481" i="5"/>
  <c r="L481" i="5"/>
  <c r="K481" i="5"/>
  <c r="J481" i="5"/>
  <c r="I481" i="5"/>
  <c r="H481" i="5"/>
  <c r="G481" i="5"/>
  <c r="F481" i="5"/>
  <c r="E481" i="5"/>
  <c r="D481" i="5"/>
  <c r="U480" i="5"/>
  <c r="S480" i="5"/>
  <c r="R480" i="5"/>
  <c r="Q480" i="5"/>
  <c r="O480" i="5"/>
  <c r="L480" i="5"/>
  <c r="K480" i="5"/>
  <c r="J480" i="5"/>
  <c r="I480" i="5"/>
  <c r="H480" i="5"/>
  <c r="G480" i="5"/>
  <c r="F480" i="5"/>
  <c r="E480" i="5"/>
  <c r="D480" i="5"/>
  <c r="U479" i="5"/>
  <c r="S479" i="5"/>
  <c r="R479" i="5"/>
  <c r="Q479" i="5"/>
  <c r="O479" i="5"/>
  <c r="L479" i="5"/>
  <c r="K479" i="5"/>
  <c r="J479" i="5"/>
  <c r="I479" i="5"/>
  <c r="H479" i="5"/>
  <c r="G479" i="5"/>
  <c r="F479" i="5"/>
  <c r="E479" i="5"/>
  <c r="D479" i="5"/>
  <c r="U478" i="5"/>
  <c r="S478" i="5"/>
  <c r="R478" i="5"/>
  <c r="Q478" i="5"/>
  <c r="O478" i="5"/>
  <c r="L478" i="5"/>
  <c r="K478" i="5"/>
  <c r="J478" i="5"/>
  <c r="I478" i="5"/>
  <c r="H478" i="5"/>
  <c r="G478" i="5"/>
  <c r="F478" i="5"/>
  <c r="E478" i="5"/>
  <c r="D478" i="5"/>
  <c r="U477" i="5"/>
  <c r="S477" i="5"/>
  <c r="R477" i="5"/>
  <c r="Q477" i="5"/>
  <c r="O477" i="5"/>
  <c r="L477" i="5"/>
  <c r="K477" i="5"/>
  <c r="J477" i="5"/>
  <c r="I477" i="5"/>
  <c r="H477" i="5"/>
  <c r="G477" i="5"/>
  <c r="F477" i="5"/>
  <c r="E477" i="5"/>
  <c r="D477" i="5"/>
  <c r="U476" i="5"/>
  <c r="S476" i="5"/>
  <c r="R476" i="5"/>
  <c r="Q476" i="5"/>
  <c r="O476" i="5"/>
  <c r="L476" i="5"/>
  <c r="K476" i="5"/>
  <c r="J476" i="5"/>
  <c r="I476" i="5"/>
  <c r="H476" i="5"/>
  <c r="G476" i="5"/>
  <c r="F476" i="5"/>
  <c r="E476" i="5"/>
  <c r="D476" i="5"/>
  <c r="U475" i="5"/>
  <c r="S475" i="5"/>
  <c r="R475" i="5"/>
  <c r="Q475" i="5"/>
  <c r="O475" i="5"/>
  <c r="L475" i="5"/>
  <c r="K475" i="5"/>
  <c r="J475" i="5"/>
  <c r="I475" i="5"/>
  <c r="H475" i="5"/>
  <c r="G475" i="5"/>
  <c r="F475" i="5"/>
  <c r="E475" i="5"/>
  <c r="D475" i="5"/>
  <c r="U474" i="5"/>
  <c r="S474" i="5"/>
  <c r="R474" i="5"/>
  <c r="Q474" i="5"/>
  <c r="O474" i="5"/>
  <c r="L474" i="5"/>
  <c r="K474" i="5"/>
  <c r="J474" i="5"/>
  <c r="I474" i="5"/>
  <c r="H474" i="5"/>
  <c r="G474" i="5"/>
  <c r="F474" i="5"/>
  <c r="E474" i="5"/>
  <c r="D474" i="5"/>
  <c r="U473" i="5"/>
  <c r="S473" i="5"/>
  <c r="R473" i="5"/>
  <c r="Q473" i="5"/>
  <c r="O473" i="5"/>
  <c r="L473" i="5"/>
  <c r="K473" i="5"/>
  <c r="J473" i="5"/>
  <c r="I473" i="5"/>
  <c r="H473" i="5"/>
  <c r="G473" i="5"/>
  <c r="F473" i="5"/>
  <c r="E473" i="5"/>
  <c r="D473" i="5"/>
  <c r="U472" i="5"/>
  <c r="S472" i="5"/>
  <c r="R472" i="5"/>
  <c r="Q472" i="5"/>
  <c r="O472" i="5"/>
  <c r="L472" i="5"/>
  <c r="K472" i="5"/>
  <c r="J472" i="5"/>
  <c r="I472" i="5"/>
  <c r="H472" i="5"/>
  <c r="G472" i="5"/>
  <c r="F472" i="5"/>
  <c r="E472" i="5"/>
  <c r="D472" i="5"/>
  <c r="U471" i="5"/>
  <c r="S471" i="5"/>
  <c r="R471" i="5"/>
  <c r="Q471" i="5"/>
  <c r="O471" i="5"/>
  <c r="L471" i="5"/>
  <c r="K471" i="5"/>
  <c r="J471" i="5"/>
  <c r="I471" i="5"/>
  <c r="H471" i="5"/>
  <c r="G471" i="5"/>
  <c r="F471" i="5"/>
  <c r="E471" i="5"/>
  <c r="D471" i="5"/>
  <c r="U470" i="5"/>
  <c r="S470" i="5"/>
  <c r="R470" i="5"/>
  <c r="Q470" i="5"/>
  <c r="O470" i="5"/>
  <c r="L470" i="5"/>
  <c r="K470" i="5"/>
  <c r="J470" i="5"/>
  <c r="I470" i="5"/>
  <c r="H470" i="5"/>
  <c r="G470" i="5"/>
  <c r="F470" i="5"/>
  <c r="E470" i="5"/>
  <c r="D470" i="5"/>
  <c r="U469" i="5"/>
  <c r="S469" i="5"/>
  <c r="R469" i="5"/>
  <c r="Q469" i="5"/>
  <c r="O469" i="5"/>
  <c r="L469" i="5"/>
  <c r="K469" i="5"/>
  <c r="J469" i="5"/>
  <c r="I469" i="5"/>
  <c r="H469" i="5"/>
  <c r="G469" i="5"/>
  <c r="F469" i="5"/>
  <c r="E469" i="5"/>
  <c r="D469" i="5"/>
  <c r="U468" i="5"/>
  <c r="S468" i="5"/>
  <c r="R468" i="5"/>
  <c r="Q468" i="5"/>
  <c r="O468" i="5"/>
  <c r="L468" i="5"/>
  <c r="K468" i="5"/>
  <c r="J468" i="5"/>
  <c r="I468" i="5"/>
  <c r="H468" i="5"/>
  <c r="G468" i="5"/>
  <c r="F468" i="5"/>
  <c r="E468" i="5"/>
  <c r="D468" i="5"/>
  <c r="U467" i="5"/>
  <c r="S467" i="5"/>
  <c r="R467" i="5"/>
  <c r="Q467" i="5"/>
  <c r="O467" i="5"/>
  <c r="L467" i="5"/>
  <c r="K467" i="5"/>
  <c r="J467" i="5"/>
  <c r="I467" i="5"/>
  <c r="H467" i="5"/>
  <c r="G467" i="5"/>
  <c r="F467" i="5"/>
  <c r="E467" i="5"/>
  <c r="D467" i="5"/>
  <c r="U466" i="5"/>
  <c r="S466" i="5"/>
  <c r="R466" i="5"/>
  <c r="Q466" i="5"/>
  <c r="O466" i="5"/>
  <c r="L466" i="5"/>
  <c r="K466" i="5"/>
  <c r="J466" i="5"/>
  <c r="I466" i="5"/>
  <c r="H466" i="5"/>
  <c r="G466" i="5"/>
  <c r="F466" i="5"/>
  <c r="E466" i="5"/>
  <c r="D466" i="5"/>
  <c r="U465" i="5"/>
  <c r="S465" i="5"/>
  <c r="R465" i="5"/>
  <c r="Q465" i="5"/>
  <c r="O465" i="5"/>
  <c r="L465" i="5"/>
  <c r="K465" i="5"/>
  <c r="J465" i="5"/>
  <c r="I465" i="5"/>
  <c r="H465" i="5"/>
  <c r="G465" i="5"/>
  <c r="F465" i="5"/>
  <c r="E465" i="5"/>
  <c r="D465" i="5"/>
  <c r="U464" i="5"/>
  <c r="S464" i="5"/>
  <c r="R464" i="5"/>
  <c r="Q464" i="5"/>
  <c r="O464" i="5"/>
  <c r="L464" i="5"/>
  <c r="K464" i="5"/>
  <c r="J464" i="5"/>
  <c r="I464" i="5"/>
  <c r="H464" i="5"/>
  <c r="G464" i="5"/>
  <c r="F464" i="5"/>
  <c r="E464" i="5"/>
  <c r="D464" i="5"/>
  <c r="U463" i="5"/>
  <c r="T463" i="5"/>
  <c r="S463" i="5"/>
  <c r="Q463" i="5"/>
  <c r="P463" i="5"/>
  <c r="O463" i="5"/>
  <c r="N463" i="5"/>
  <c r="L463" i="5"/>
  <c r="K463" i="5"/>
  <c r="J463" i="5"/>
  <c r="I463" i="5"/>
  <c r="H463" i="5"/>
  <c r="G463" i="5"/>
  <c r="F463" i="5"/>
  <c r="E463" i="5"/>
  <c r="D463" i="5"/>
  <c r="U462" i="5"/>
  <c r="T462" i="5"/>
  <c r="S462" i="5"/>
  <c r="Q462" i="5"/>
  <c r="P462" i="5"/>
  <c r="O462" i="5"/>
  <c r="N462" i="5"/>
  <c r="L462" i="5"/>
  <c r="K462" i="5"/>
  <c r="J462" i="5"/>
  <c r="I462" i="5"/>
  <c r="H462" i="5"/>
  <c r="G462" i="5"/>
  <c r="F462" i="5"/>
  <c r="E462" i="5"/>
  <c r="D462" i="5"/>
  <c r="U461" i="5"/>
  <c r="T461" i="5"/>
  <c r="S461" i="5"/>
  <c r="Q461" i="5"/>
  <c r="P461" i="5"/>
  <c r="O461" i="5"/>
  <c r="N461" i="5"/>
  <c r="L461" i="5"/>
  <c r="K461" i="5"/>
  <c r="J461" i="5"/>
  <c r="I461" i="5"/>
  <c r="H461" i="5"/>
  <c r="G461" i="5"/>
  <c r="F461" i="5"/>
  <c r="E461" i="5"/>
  <c r="D461" i="5"/>
  <c r="U460" i="5"/>
  <c r="T460" i="5"/>
  <c r="S460" i="5"/>
  <c r="Q460" i="5"/>
  <c r="P460" i="5"/>
  <c r="O460" i="5"/>
  <c r="N460" i="5"/>
  <c r="L460" i="5"/>
  <c r="K460" i="5"/>
  <c r="J460" i="5"/>
  <c r="I460" i="5"/>
  <c r="H460" i="5"/>
  <c r="G460" i="5"/>
  <c r="F460" i="5"/>
  <c r="E460" i="5"/>
  <c r="D460" i="5"/>
  <c r="U459" i="5"/>
  <c r="T459" i="5"/>
  <c r="S459" i="5"/>
  <c r="Q459" i="5"/>
  <c r="P459" i="5"/>
  <c r="O459" i="5"/>
  <c r="N459" i="5"/>
  <c r="L459" i="5"/>
  <c r="K459" i="5"/>
  <c r="J459" i="5"/>
  <c r="I459" i="5"/>
  <c r="H459" i="5"/>
  <c r="G459" i="5"/>
  <c r="F459" i="5"/>
  <c r="E459" i="5"/>
  <c r="D459" i="5"/>
  <c r="U458" i="5"/>
  <c r="T458" i="5"/>
  <c r="S458" i="5"/>
  <c r="Q458" i="5"/>
  <c r="P458" i="5"/>
  <c r="O458" i="5"/>
  <c r="N458" i="5"/>
  <c r="L458" i="5"/>
  <c r="K458" i="5"/>
  <c r="J458" i="5"/>
  <c r="I458" i="5"/>
  <c r="H458" i="5"/>
  <c r="G458" i="5"/>
  <c r="F458" i="5"/>
  <c r="E458" i="5"/>
  <c r="D458" i="5"/>
  <c r="U457" i="5"/>
  <c r="T457" i="5"/>
  <c r="S457" i="5"/>
  <c r="Q457" i="5"/>
  <c r="P457" i="5"/>
  <c r="O457" i="5"/>
  <c r="N457" i="5"/>
  <c r="L457" i="5"/>
  <c r="K457" i="5"/>
  <c r="J457" i="5"/>
  <c r="I457" i="5"/>
  <c r="H457" i="5"/>
  <c r="G457" i="5"/>
  <c r="F457" i="5"/>
  <c r="E457" i="5"/>
  <c r="D457" i="5"/>
  <c r="U456" i="5"/>
  <c r="T456" i="5"/>
  <c r="S456" i="5"/>
  <c r="Q456" i="5"/>
  <c r="P456" i="5"/>
  <c r="O456" i="5"/>
  <c r="N456" i="5"/>
  <c r="L456" i="5"/>
  <c r="K456" i="5"/>
  <c r="J456" i="5"/>
  <c r="I456" i="5"/>
  <c r="H456" i="5"/>
  <c r="G456" i="5"/>
  <c r="F456" i="5"/>
  <c r="E456" i="5"/>
  <c r="D456" i="5"/>
  <c r="U455" i="5"/>
  <c r="T455" i="5"/>
  <c r="S455" i="5"/>
  <c r="Q455" i="5"/>
  <c r="P455" i="5"/>
  <c r="O455" i="5"/>
  <c r="N455" i="5"/>
  <c r="L455" i="5"/>
  <c r="K455" i="5"/>
  <c r="J455" i="5"/>
  <c r="I455" i="5"/>
  <c r="H455" i="5"/>
  <c r="G455" i="5"/>
  <c r="F455" i="5"/>
  <c r="E455" i="5"/>
  <c r="D455" i="5"/>
  <c r="U454" i="5"/>
  <c r="T454" i="5"/>
  <c r="S454" i="5"/>
  <c r="Q454" i="5"/>
  <c r="P454" i="5"/>
  <c r="O454" i="5"/>
  <c r="N454" i="5"/>
  <c r="L454" i="5"/>
  <c r="K454" i="5"/>
  <c r="J454" i="5"/>
  <c r="I454" i="5"/>
  <c r="H454" i="5"/>
  <c r="G454" i="5"/>
  <c r="F454" i="5"/>
  <c r="E454" i="5"/>
  <c r="D454" i="5"/>
  <c r="U453" i="5"/>
  <c r="T453" i="5"/>
  <c r="S453" i="5"/>
  <c r="Q453" i="5"/>
  <c r="P453" i="5"/>
  <c r="O453" i="5"/>
  <c r="N453" i="5"/>
  <c r="L453" i="5"/>
  <c r="K453" i="5"/>
  <c r="J453" i="5"/>
  <c r="I453" i="5"/>
  <c r="H453" i="5"/>
  <c r="G453" i="5"/>
  <c r="F453" i="5"/>
  <c r="E453" i="5"/>
  <c r="D453" i="5"/>
  <c r="U452" i="5"/>
  <c r="T452" i="5"/>
  <c r="S452" i="5"/>
  <c r="Q452" i="5"/>
  <c r="P452" i="5"/>
  <c r="O452" i="5"/>
  <c r="N452" i="5"/>
  <c r="L452" i="5"/>
  <c r="K452" i="5"/>
  <c r="J452" i="5"/>
  <c r="I452" i="5"/>
  <c r="H452" i="5"/>
  <c r="G452" i="5"/>
  <c r="F452" i="5"/>
  <c r="E452" i="5"/>
  <c r="D452" i="5"/>
  <c r="U451" i="5"/>
  <c r="T451" i="5"/>
  <c r="S451" i="5"/>
  <c r="Q451" i="5"/>
  <c r="P451" i="5"/>
  <c r="O451" i="5"/>
  <c r="N451" i="5"/>
  <c r="L451" i="5"/>
  <c r="K451" i="5"/>
  <c r="J451" i="5"/>
  <c r="I451" i="5"/>
  <c r="H451" i="5"/>
  <c r="G451" i="5"/>
  <c r="F451" i="5"/>
  <c r="E451" i="5"/>
  <c r="D451" i="5"/>
  <c r="U450" i="5"/>
  <c r="T450" i="5"/>
  <c r="S450" i="5"/>
  <c r="Q450" i="5"/>
  <c r="P450" i="5"/>
  <c r="O450" i="5"/>
  <c r="N450" i="5"/>
  <c r="L450" i="5"/>
  <c r="K450" i="5"/>
  <c r="J450" i="5"/>
  <c r="I450" i="5"/>
  <c r="H450" i="5"/>
  <c r="G450" i="5"/>
  <c r="F450" i="5"/>
  <c r="E450" i="5"/>
  <c r="D450" i="5"/>
  <c r="U449" i="5"/>
  <c r="T449" i="5"/>
  <c r="S449" i="5"/>
  <c r="Q449" i="5"/>
  <c r="P449" i="5"/>
  <c r="O449" i="5"/>
  <c r="N449" i="5"/>
  <c r="L449" i="5"/>
  <c r="K449" i="5"/>
  <c r="J449" i="5"/>
  <c r="I449" i="5"/>
  <c r="H449" i="5"/>
  <c r="G449" i="5"/>
  <c r="F449" i="5"/>
  <c r="E449" i="5"/>
  <c r="D449" i="5"/>
  <c r="U448" i="5"/>
  <c r="T448" i="5"/>
  <c r="S448" i="5"/>
  <c r="Q448" i="5"/>
  <c r="P448" i="5"/>
  <c r="O448" i="5"/>
  <c r="N448" i="5"/>
  <c r="L448" i="5"/>
  <c r="K448" i="5"/>
  <c r="J448" i="5"/>
  <c r="I448" i="5"/>
  <c r="H448" i="5"/>
  <c r="G448" i="5"/>
  <c r="F448" i="5"/>
  <c r="E448" i="5"/>
  <c r="D448" i="5"/>
  <c r="U447" i="5"/>
  <c r="S447" i="5"/>
  <c r="Q447" i="5"/>
  <c r="P447" i="5"/>
  <c r="O447" i="5"/>
  <c r="N447" i="5"/>
  <c r="L447" i="5"/>
  <c r="K447" i="5"/>
  <c r="J447" i="5"/>
  <c r="I447" i="5"/>
  <c r="H447" i="5"/>
  <c r="G447" i="5"/>
  <c r="F447" i="5"/>
  <c r="E447" i="5"/>
  <c r="D447" i="5"/>
  <c r="U446" i="5"/>
  <c r="S446" i="5"/>
  <c r="Q446" i="5"/>
  <c r="P446" i="5"/>
  <c r="O446" i="5"/>
  <c r="N446" i="5"/>
  <c r="L446" i="5"/>
  <c r="K446" i="5"/>
  <c r="J446" i="5"/>
  <c r="I446" i="5"/>
  <c r="H446" i="5"/>
  <c r="G446" i="5"/>
  <c r="F446" i="5"/>
  <c r="E446" i="5"/>
  <c r="D446" i="5"/>
  <c r="U445" i="5"/>
  <c r="S445" i="5"/>
  <c r="Q445" i="5"/>
  <c r="P445" i="5"/>
  <c r="O445" i="5"/>
  <c r="N445" i="5"/>
  <c r="L445" i="5"/>
  <c r="K445" i="5"/>
  <c r="J445" i="5"/>
  <c r="I445" i="5"/>
  <c r="H445" i="5"/>
  <c r="G445" i="5"/>
  <c r="F445" i="5"/>
  <c r="E445" i="5"/>
  <c r="D445" i="5"/>
  <c r="U444" i="5"/>
  <c r="S444" i="5"/>
  <c r="Q444" i="5"/>
  <c r="P444" i="5"/>
  <c r="O444" i="5"/>
  <c r="N444" i="5"/>
  <c r="L444" i="5"/>
  <c r="K444" i="5"/>
  <c r="J444" i="5"/>
  <c r="I444" i="5"/>
  <c r="H444" i="5"/>
  <c r="G444" i="5"/>
  <c r="F444" i="5"/>
  <c r="E444" i="5"/>
  <c r="D444" i="5"/>
  <c r="U443" i="5"/>
  <c r="S443" i="5"/>
  <c r="Q443" i="5"/>
  <c r="P443" i="5"/>
  <c r="O443" i="5"/>
  <c r="N443" i="5"/>
  <c r="L443" i="5"/>
  <c r="K443" i="5"/>
  <c r="J443" i="5"/>
  <c r="I443" i="5"/>
  <c r="H443" i="5"/>
  <c r="G443" i="5"/>
  <c r="F443" i="5"/>
  <c r="E443" i="5"/>
  <c r="D443" i="5"/>
  <c r="U442" i="5"/>
  <c r="S442" i="5"/>
  <c r="Q442" i="5"/>
  <c r="P442" i="5"/>
  <c r="O442" i="5"/>
  <c r="N442" i="5"/>
  <c r="L442" i="5"/>
  <c r="K442" i="5"/>
  <c r="J442" i="5"/>
  <c r="I442" i="5"/>
  <c r="H442" i="5"/>
  <c r="G442" i="5"/>
  <c r="F442" i="5"/>
  <c r="E442" i="5"/>
  <c r="D442" i="5"/>
  <c r="U441" i="5"/>
  <c r="S441" i="5"/>
  <c r="Q441" i="5"/>
  <c r="P441" i="5"/>
  <c r="O441" i="5"/>
  <c r="N441" i="5"/>
  <c r="L441" i="5"/>
  <c r="K441" i="5"/>
  <c r="J441" i="5"/>
  <c r="I441" i="5"/>
  <c r="H441" i="5"/>
  <c r="G441" i="5"/>
  <c r="F441" i="5"/>
  <c r="E441" i="5"/>
  <c r="D441" i="5"/>
  <c r="U440" i="5"/>
  <c r="S440" i="5"/>
  <c r="Q440" i="5"/>
  <c r="P440" i="5"/>
  <c r="O440" i="5"/>
  <c r="N440" i="5"/>
  <c r="L440" i="5"/>
  <c r="K440" i="5"/>
  <c r="J440" i="5"/>
  <c r="I440" i="5"/>
  <c r="H440" i="5"/>
  <c r="G440" i="5"/>
  <c r="F440" i="5"/>
  <c r="E440" i="5"/>
  <c r="D440" i="5"/>
  <c r="U439" i="5"/>
  <c r="S439" i="5"/>
  <c r="Q439" i="5"/>
  <c r="P439" i="5"/>
  <c r="O439" i="5"/>
  <c r="N439" i="5"/>
  <c r="L439" i="5"/>
  <c r="K439" i="5"/>
  <c r="J439" i="5"/>
  <c r="I439" i="5"/>
  <c r="H439" i="5"/>
  <c r="G439" i="5"/>
  <c r="F439" i="5"/>
  <c r="E439" i="5"/>
  <c r="D439" i="5"/>
  <c r="U438" i="5"/>
  <c r="S438" i="5"/>
  <c r="Q438" i="5"/>
  <c r="P438" i="5"/>
  <c r="O438" i="5"/>
  <c r="N438" i="5"/>
  <c r="L438" i="5"/>
  <c r="K438" i="5"/>
  <c r="J438" i="5"/>
  <c r="I438" i="5"/>
  <c r="H438" i="5"/>
  <c r="G438" i="5"/>
  <c r="F438" i="5"/>
  <c r="E438" i="5"/>
  <c r="D438" i="5"/>
  <c r="U437" i="5"/>
  <c r="S437" i="5"/>
  <c r="Q437" i="5"/>
  <c r="P437" i="5"/>
  <c r="O437" i="5"/>
  <c r="N437" i="5"/>
  <c r="L437" i="5"/>
  <c r="K437" i="5"/>
  <c r="J437" i="5"/>
  <c r="I437" i="5"/>
  <c r="H437" i="5"/>
  <c r="G437" i="5"/>
  <c r="F437" i="5"/>
  <c r="E437" i="5"/>
  <c r="D437" i="5"/>
  <c r="U436" i="5"/>
  <c r="S436" i="5"/>
  <c r="Q436" i="5"/>
  <c r="P436" i="5"/>
  <c r="O436" i="5"/>
  <c r="N436" i="5"/>
  <c r="L436" i="5"/>
  <c r="K436" i="5"/>
  <c r="J436" i="5"/>
  <c r="I436" i="5"/>
  <c r="H436" i="5"/>
  <c r="G436" i="5"/>
  <c r="F436" i="5"/>
  <c r="E436" i="5"/>
  <c r="D436" i="5"/>
  <c r="U435" i="5"/>
  <c r="S435" i="5"/>
  <c r="Q435" i="5"/>
  <c r="P435" i="5"/>
  <c r="O435" i="5"/>
  <c r="N435" i="5"/>
  <c r="L435" i="5"/>
  <c r="K435" i="5"/>
  <c r="J435" i="5"/>
  <c r="I435" i="5"/>
  <c r="H435" i="5"/>
  <c r="G435" i="5"/>
  <c r="F435" i="5"/>
  <c r="E435" i="5"/>
  <c r="D435" i="5"/>
  <c r="U434" i="5"/>
  <c r="S434" i="5"/>
  <c r="Q434" i="5"/>
  <c r="P434" i="5"/>
  <c r="O434" i="5"/>
  <c r="N434" i="5"/>
  <c r="L434" i="5"/>
  <c r="K434" i="5"/>
  <c r="J434" i="5"/>
  <c r="I434" i="5"/>
  <c r="H434" i="5"/>
  <c r="G434" i="5"/>
  <c r="F434" i="5"/>
  <c r="E434" i="5"/>
  <c r="D434" i="5"/>
  <c r="U433" i="5"/>
  <c r="S433" i="5"/>
  <c r="Q433" i="5"/>
  <c r="P433" i="5"/>
  <c r="O433" i="5"/>
  <c r="N433" i="5"/>
  <c r="L433" i="5"/>
  <c r="K433" i="5"/>
  <c r="J433" i="5"/>
  <c r="I433" i="5"/>
  <c r="H433" i="5"/>
  <c r="G433" i="5"/>
  <c r="F433" i="5"/>
  <c r="E433" i="5"/>
  <c r="D433" i="5"/>
  <c r="U432" i="5"/>
  <c r="S432" i="5"/>
  <c r="Q432" i="5"/>
  <c r="P432" i="5"/>
  <c r="O432" i="5"/>
  <c r="N432" i="5"/>
  <c r="L432" i="5"/>
  <c r="K432" i="5"/>
  <c r="J432" i="5"/>
  <c r="I432" i="5"/>
  <c r="H432" i="5"/>
  <c r="G432" i="5"/>
  <c r="F432" i="5"/>
  <c r="E432" i="5"/>
  <c r="D432" i="5"/>
  <c r="U431" i="5"/>
  <c r="S431" i="5"/>
  <c r="Q431" i="5"/>
  <c r="P431" i="5"/>
  <c r="O431" i="5"/>
  <c r="N431" i="5"/>
  <c r="L431" i="5"/>
  <c r="K431" i="5"/>
  <c r="J431" i="5"/>
  <c r="I431" i="5"/>
  <c r="H431" i="5"/>
  <c r="G431" i="5"/>
  <c r="F431" i="5"/>
  <c r="E431" i="5"/>
  <c r="D431" i="5"/>
  <c r="U430" i="5"/>
  <c r="T430" i="5"/>
  <c r="S430" i="5"/>
  <c r="L430" i="5"/>
  <c r="K430" i="5"/>
  <c r="J430" i="5"/>
  <c r="I430" i="5"/>
  <c r="H430" i="5"/>
  <c r="G430" i="5"/>
  <c r="F430" i="5"/>
  <c r="E430" i="5"/>
  <c r="D430" i="5"/>
  <c r="U429" i="5"/>
  <c r="T429" i="5"/>
  <c r="S429" i="5"/>
  <c r="L429" i="5"/>
  <c r="K429" i="5"/>
  <c r="J429" i="5"/>
  <c r="I429" i="5"/>
  <c r="H429" i="5"/>
  <c r="G429" i="5"/>
  <c r="F429" i="5"/>
  <c r="E429" i="5"/>
  <c r="D429" i="5"/>
  <c r="U428" i="5"/>
  <c r="T428" i="5"/>
  <c r="S428" i="5"/>
  <c r="L428" i="5"/>
  <c r="K428" i="5"/>
  <c r="J428" i="5"/>
  <c r="I428" i="5"/>
  <c r="H428" i="5"/>
  <c r="G428" i="5"/>
  <c r="F428" i="5"/>
  <c r="E428" i="5"/>
  <c r="D428" i="5"/>
  <c r="U427" i="5"/>
  <c r="T427" i="5"/>
  <c r="S427" i="5"/>
  <c r="L427" i="5"/>
  <c r="K427" i="5"/>
  <c r="J427" i="5"/>
  <c r="I427" i="5"/>
  <c r="H427" i="5"/>
  <c r="G427" i="5"/>
  <c r="F427" i="5"/>
  <c r="E427" i="5"/>
  <c r="D427" i="5"/>
  <c r="U426" i="5"/>
  <c r="T426" i="5"/>
  <c r="S426" i="5"/>
  <c r="L426" i="5"/>
  <c r="K426" i="5"/>
  <c r="J426" i="5"/>
  <c r="I426" i="5"/>
  <c r="H426" i="5"/>
  <c r="G426" i="5"/>
  <c r="F426" i="5"/>
  <c r="E426" i="5"/>
  <c r="D426" i="5"/>
  <c r="U425" i="5"/>
  <c r="T425" i="5"/>
  <c r="S425" i="5"/>
  <c r="L425" i="5"/>
  <c r="K425" i="5"/>
  <c r="J425" i="5"/>
  <c r="I425" i="5"/>
  <c r="H425" i="5"/>
  <c r="G425" i="5"/>
  <c r="F425" i="5"/>
  <c r="E425" i="5"/>
  <c r="D425" i="5"/>
  <c r="U424" i="5"/>
  <c r="T424" i="5"/>
  <c r="S424" i="5"/>
  <c r="L424" i="5"/>
  <c r="K424" i="5"/>
  <c r="J424" i="5"/>
  <c r="I424" i="5"/>
  <c r="H424" i="5"/>
  <c r="G424" i="5"/>
  <c r="F424" i="5"/>
  <c r="E424" i="5"/>
  <c r="D424" i="5"/>
  <c r="U423" i="5"/>
  <c r="T423" i="5"/>
  <c r="S423" i="5"/>
  <c r="L423" i="5"/>
  <c r="K423" i="5"/>
  <c r="J423" i="5"/>
  <c r="I423" i="5"/>
  <c r="H423" i="5"/>
  <c r="G423" i="5"/>
  <c r="F423" i="5"/>
  <c r="E423" i="5"/>
  <c r="D423" i="5"/>
  <c r="U422" i="5"/>
  <c r="T422" i="5"/>
  <c r="S422" i="5"/>
  <c r="L422" i="5"/>
  <c r="K422" i="5"/>
  <c r="J422" i="5"/>
  <c r="I422" i="5"/>
  <c r="H422" i="5"/>
  <c r="G422" i="5"/>
  <c r="F422" i="5"/>
  <c r="E422" i="5"/>
  <c r="D422" i="5"/>
  <c r="U421" i="5"/>
  <c r="T421" i="5"/>
  <c r="S421" i="5"/>
  <c r="L421" i="5"/>
  <c r="K421" i="5"/>
  <c r="J421" i="5"/>
  <c r="I421" i="5"/>
  <c r="H421" i="5"/>
  <c r="G421" i="5"/>
  <c r="F421" i="5"/>
  <c r="E421" i="5"/>
  <c r="D421" i="5"/>
  <c r="U420" i="5"/>
  <c r="T420" i="5"/>
  <c r="S420" i="5"/>
  <c r="L420" i="5"/>
  <c r="K420" i="5"/>
  <c r="J420" i="5"/>
  <c r="I420" i="5"/>
  <c r="H420" i="5"/>
  <c r="G420" i="5"/>
  <c r="F420" i="5"/>
  <c r="E420" i="5"/>
  <c r="D420" i="5"/>
  <c r="U419" i="5"/>
  <c r="T419" i="5"/>
  <c r="S419" i="5"/>
  <c r="L419" i="5"/>
  <c r="K419" i="5"/>
  <c r="J419" i="5"/>
  <c r="I419" i="5"/>
  <c r="H419" i="5"/>
  <c r="G419" i="5"/>
  <c r="F419" i="5"/>
  <c r="E419" i="5"/>
  <c r="D419" i="5"/>
  <c r="U418" i="5"/>
  <c r="T418" i="5"/>
  <c r="S418" i="5"/>
  <c r="L418" i="5"/>
  <c r="K418" i="5"/>
  <c r="J418" i="5"/>
  <c r="I418" i="5"/>
  <c r="H418" i="5"/>
  <c r="G418" i="5"/>
  <c r="F418" i="5"/>
  <c r="E418" i="5"/>
  <c r="D418" i="5"/>
  <c r="U417" i="5"/>
  <c r="T417" i="5"/>
  <c r="S417" i="5"/>
  <c r="L417" i="5"/>
  <c r="K417" i="5"/>
  <c r="J417" i="5"/>
  <c r="I417" i="5"/>
  <c r="H417" i="5"/>
  <c r="G417" i="5"/>
  <c r="F417" i="5"/>
  <c r="E417" i="5"/>
  <c r="D417" i="5"/>
  <c r="U416" i="5"/>
  <c r="T416" i="5"/>
  <c r="S416" i="5"/>
  <c r="L416" i="5"/>
  <c r="K416" i="5"/>
  <c r="J416" i="5"/>
  <c r="I416" i="5"/>
  <c r="H416" i="5"/>
  <c r="G416" i="5"/>
  <c r="F416" i="5"/>
  <c r="E416" i="5"/>
  <c r="D416" i="5"/>
  <c r="U415" i="5"/>
  <c r="T415" i="5"/>
  <c r="S415" i="5"/>
  <c r="L415" i="5"/>
  <c r="K415" i="5"/>
  <c r="J415" i="5"/>
  <c r="I415" i="5"/>
  <c r="H415" i="5"/>
  <c r="G415" i="5"/>
  <c r="F415" i="5"/>
  <c r="E415" i="5"/>
  <c r="D415" i="5"/>
  <c r="U414" i="5"/>
  <c r="S414" i="5"/>
  <c r="L414" i="5"/>
  <c r="K414" i="5"/>
  <c r="J414" i="5"/>
  <c r="I414" i="5"/>
  <c r="H414" i="5"/>
  <c r="G414" i="5"/>
  <c r="F414" i="5"/>
  <c r="E414" i="5"/>
  <c r="D414" i="5"/>
  <c r="U413" i="5"/>
  <c r="S413" i="5"/>
  <c r="L413" i="5"/>
  <c r="K413" i="5"/>
  <c r="J413" i="5"/>
  <c r="I413" i="5"/>
  <c r="H413" i="5"/>
  <c r="G413" i="5"/>
  <c r="F413" i="5"/>
  <c r="E413" i="5"/>
  <c r="D413" i="5"/>
  <c r="U412" i="5"/>
  <c r="S412" i="5"/>
  <c r="L412" i="5"/>
  <c r="K412" i="5"/>
  <c r="J412" i="5"/>
  <c r="I412" i="5"/>
  <c r="H412" i="5"/>
  <c r="G412" i="5"/>
  <c r="F412" i="5"/>
  <c r="E412" i="5"/>
  <c r="D412" i="5"/>
  <c r="U411" i="5"/>
  <c r="S411" i="5"/>
  <c r="L411" i="5"/>
  <c r="K411" i="5"/>
  <c r="J411" i="5"/>
  <c r="I411" i="5"/>
  <c r="H411" i="5"/>
  <c r="G411" i="5"/>
  <c r="F411" i="5"/>
  <c r="E411" i="5"/>
  <c r="D411" i="5"/>
  <c r="U410" i="5"/>
  <c r="S410" i="5"/>
  <c r="L410" i="5"/>
  <c r="K410" i="5"/>
  <c r="J410" i="5"/>
  <c r="I410" i="5"/>
  <c r="H410" i="5"/>
  <c r="G410" i="5"/>
  <c r="F410" i="5"/>
  <c r="E410" i="5"/>
  <c r="D410" i="5"/>
  <c r="U409" i="5"/>
  <c r="S409" i="5"/>
  <c r="L409" i="5"/>
  <c r="K409" i="5"/>
  <c r="J409" i="5"/>
  <c r="I409" i="5"/>
  <c r="H409" i="5"/>
  <c r="G409" i="5"/>
  <c r="F409" i="5"/>
  <c r="E409" i="5"/>
  <c r="D409" i="5"/>
  <c r="U408" i="5"/>
  <c r="S408" i="5"/>
  <c r="L408" i="5"/>
  <c r="K408" i="5"/>
  <c r="J408" i="5"/>
  <c r="I408" i="5"/>
  <c r="H408" i="5"/>
  <c r="G408" i="5"/>
  <c r="F408" i="5"/>
  <c r="E408" i="5"/>
  <c r="D408" i="5"/>
  <c r="U407" i="5"/>
  <c r="S407" i="5"/>
  <c r="L407" i="5"/>
  <c r="K407" i="5"/>
  <c r="J407" i="5"/>
  <c r="I407" i="5"/>
  <c r="H407" i="5"/>
  <c r="G407" i="5"/>
  <c r="F407" i="5"/>
  <c r="E407" i="5"/>
  <c r="D407" i="5"/>
  <c r="U406" i="5"/>
  <c r="S406" i="5"/>
  <c r="L406" i="5"/>
  <c r="K406" i="5"/>
  <c r="J406" i="5"/>
  <c r="I406" i="5"/>
  <c r="H406" i="5"/>
  <c r="G406" i="5"/>
  <c r="F406" i="5"/>
  <c r="E406" i="5"/>
  <c r="D406" i="5"/>
  <c r="U405" i="5"/>
  <c r="S405" i="5"/>
  <c r="L405" i="5"/>
  <c r="K405" i="5"/>
  <c r="J405" i="5"/>
  <c r="I405" i="5"/>
  <c r="H405" i="5"/>
  <c r="G405" i="5"/>
  <c r="F405" i="5"/>
  <c r="E405" i="5"/>
  <c r="D405" i="5"/>
  <c r="U404" i="5"/>
  <c r="S404" i="5"/>
  <c r="L404" i="5"/>
  <c r="K404" i="5"/>
  <c r="J404" i="5"/>
  <c r="I404" i="5"/>
  <c r="H404" i="5"/>
  <c r="G404" i="5"/>
  <c r="F404" i="5"/>
  <c r="E404" i="5"/>
  <c r="D404" i="5"/>
  <c r="U403" i="5"/>
  <c r="S403" i="5"/>
  <c r="L403" i="5"/>
  <c r="K403" i="5"/>
  <c r="J403" i="5"/>
  <c r="I403" i="5"/>
  <c r="H403" i="5"/>
  <c r="G403" i="5"/>
  <c r="F403" i="5"/>
  <c r="E403" i="5"/>
  <c r="D403" i="5"/>
  <c r="U402" i="5"/>
  <c r="S402" i="5"/>
  <c r="L402" i="5"/>
  <c r="K402" i="5"/>
  <c r="J402" i="5"/>
  <c r="I402" i="5"/>
  <c r="H402" i="5"/>
  <c r="G402" i="5"/>
  <c r="F402" i="5"/>
  <c r="E402" i="5"/>
  <c r="D402" i="5"/>
  <c r="U401" i="5"/>
  <c r="S401" i="5"/>
  <c r="L401" i="5"/>
  <c r="K401" i="5"/>
  <c r="J401" i="5"/>
  <c r="I401" i="5"/>
  <c r="H401" i="5"/>
  <c r="G401" i="5"/>
  <c r="F401" i="5"/>
  <c r="E401" i="5"/>
  <c r="D401" i="5"/>
  <c r="U400" i="5"/>
  <c r="S400" i="5"/>
  <c r="L400" i="5"/>
  <c r="K400" i="5"/>
  <c r="J400" i="5"/>
  <c r="I400" i="5"/>
  <c r="H400" i="5"/>
  <c r="G400" i="5"/>
  <c r="F400" i="5"/>
  <c r="E400" i="5"/>
  <c r="D400" i="5"/>
  <c r="U399" i="5"/>
  <c r="S399" i="5"/>
  <c r="L399" i="5"/>
  <c r="K399" i="5"/>
  <c r="J399" i="5"/>
  <c r="I399" i="5"/>
  <c r="H399" i="5"/>
  <c r="G399" i="5"/>
  <c r="F399" i="5"/>
  <c r="E399" i="5"/>
  <c r="D399" i="5"/>
  <c r="U398" i="5"/>
  <c r="S398" i="5"/>
  <c r="L398" i="5"/>
  <c r="K398" i="5"/>
  <c r="J398" i="5"/>
  <c r="I398" i="5"/>
  <c r="H398" i="5"/>
  <c r="G398" i="5"/>
  <c r="F398" i="5"/>
  <c r="E398" i="5"/>
  <c r="D398" i="5"/>
  <c r="U397" i="5"/>
  <c r="T397" i="5"/>
  <c r="S397" i="5"/>
  <c r="Q397" i="5"/>
  <c r="P397" i="5"/>
  <c r="O397" i="5"/>
  <c r="L397" i="5"/>
  <c r="K397" i="5"/>
  <c r="J397" i="5"/>
  <c r="I397" i="5"/>
  <c r="H397" i="5"/>
  <c r="G397" i="5"/>
  <c r="F397" i="5"/>
  <c r="E397" i="5"/>
  <c r="D397" i="5"/>
  <c r="U396" i="5"/>
  <c r="T396" i="5"/>
  <c r="S396" i="5"/>
  <c r="Q396" i="5"/>
  <c r="P396" i="5"/>
  <c r="O396" i="5"/>
  <c r="L396" i="5"/>
  <c r="K396" i="5"/>
  <c r="J396" i="5"/>
  <c r="I396" i="5"/>
  <c r="H396" i="5"/>
  <c r="G396" i="5"/>
  <c r="F396" i="5"/>
  <c r="E396" i="5"/>
  <c r="D396" i="5"/>
  <c r="U395" i="5"/>
  <c r="T395" i="5"/>
  <c r="S395" i="5"/>
  <c r="Q395" i="5"/>
  <c r="P395" i="5"/>
  <c r="O395" i="5"/>
  <c r="L395" i="5"/>
  <c r="K395" i="5"/>
  <c r="J395" i="5"/>
  <c r="I395" i="5"/>
  <c r="H395" i="5"/>
  <c r="G395" i="5"/>
  <c r="F395" i="5"/>
  <c r="E395" i="5"/>
  <c r="D395" i="5"/>
  <c r="U394" i="5"/>
  <c r="T394" i="5"/>
  <c r="S394" i="5"/>
  <c r="Q394" i="5"/>
  <c r="P394" i="5"/>
  <c r="O394" i="5"/>
  <c r="L394" i="5"/>
  <c r="K394" i="5"/>
  <c r="J394" i="5"/>
  <c r="I394" i="5"/>
  <c r="H394" i="5"/>
  <c r="G394" i="5"/>
  <c r="F394" i="5"/>
  <c r="E394" i="5"/>
  <c r="D394" i="5"/>
  <c r="U393" i="5"/>
  <c r="T393" i="5"/>
  <c r="S393" i="5"/>
  <c r="Q393" i="5"/>
  <c r="P393" i="5"/>
  <c r="O393" i="5"/>
  <c r="L393" i="5"/>
  <c r="K393" i="5"/>
  <c r="J393" i="5"/>
  <c r="I393" i="5"/>
  <c r="H393" i="5"/>
  <c r="G393" i="5"/>
  <c r="F393" i="5"/>
  <c r="E393" i="5"/>
  <c r="D393" i="5"/>
  <c r="U392" i="5"/>
  <c r="T392" i="5"/>
  <c r="S392" i="5"/>
  <c r="Q392" i="5"/>
  <c r="P392" i="5"/>
  <c r="O392" i="5"/>
  <c r="L392" i="5"/>
  <c r="K392" i="5"/>
  <c r="J392" i="5"/>
  <c r="I392" i="5"/>
  <c r="H392" i="5"/>
  <c r="G392" i="5"/>
  <c r="F392" i="5"/>
  <c r="E392" i="5"/>
  <c r="D392" i="5"/>
  <c r="U391" i="5"/>
  <c r="T391" i="5"/>
  <c r="S391" i="5"/>
  <c r="Q391" i="5"/>
  <c r="P391" i="5"/>
  <c r="O391" i="5"/>
  <c r="L391" i="5"/>
  <c r="K391" i="5"/>
  <c r="J391" i="5"/>
  <c r="I391" i="5"/>
  <c r="H391" i="5"/>
  <c r="G391" i="5"/>
  <c r="F391" i="5"/>
  <c r="E391" i="5"/>
  <c r="D391" i="5"/>
  <c r="U390" i="5"/>
  <c r="T390" i="5"/>
  <c r="S390" i="5"/>
  <c r="Q390" i="5"/>
  <c r="P390" i="5"/>
  <c r="O390" i="5"/>
  <c r="L390" i="5"/>
  <c r="K390" i="5"/>
  <c r="J390" i="5"/>
  <c r="I390" i="5"/>
  <c r="H390" i="5"/>
  <c r="G390" i="5"/>
  <c r="F390" i="5"/>
  <c r="E390" i="5"/>
  <c r="D390" i="5"/>
  <c r="U389" i="5"/>
  <c r="T389" i="5"/>
  <c r="S389" i="5"/>
  <c r="Q389" i="5"/>
  <c r="P389" i="5"/>
  <c r="O389" i="5"/>
  <c r="L389" i="5"/>
  <c r="K389" i="5"/>
  <c r="J389" i="5"/>
  <c r="I389" i="5"/>
  <c r="H389" i="5"/>
  <c r="G389" i="5"/>
  <c r="F389" i="5"/>
  <c r="E389" i="5"/>
  <c r="D389" i="5"/>
  <c r="U388" i="5"/>
  <c r="T388" i="5"/>
  <c r="S388" i="5"/>
  <c r="Q388" i="5"/>
  <c r="P388" i="5"/>
  <c r="O388" i="5"/>
  <c r="L388" i="5"/>
  <c r="K388" i="5"/>
  <c r="J388" i="5"/>
  <c r="I388" i="5"/>
  <c r="H388" i="5"/>
  <c r="G388" i="5"/>
  <c r="F388" i="5"/>
  <c r="E388" i="5"/>
  <c r="D388" i="5"/>
  <c r="U387" i="5"/>
  <c r="T387" i="5"/>
  <c r="S387" i="5"/>
  <c r="Q387" i="5"/>
  <c r="P387" i="5"/>
  <c r="O387" i="5"/>
  <c r="L387" i="5"/>
  <c r="K387" i="5"/>
  <c r="J387" i="5"/>
  <c r="I387" i="5"/>
  <c r="H387" i="5"/>
  <c r="G387" i="5"/>
  <c r="F387" i="5"/>
  <c r="E387" i="5"/>
  <c r="D387" i="5"/>
  <c r="U386" i="5"/>
  <c r="T386" i="5"/>
  <c r="S386" i="5"/>
  <c r="Q386" i="5"/>
  <c r="P386" i="5"/>
  <c r="O386" i="5"/>
  <c r="L386" i="5"/>
  <c r="K386" i="5"/>
  <c r="J386" i="5"/>
  <c r="I386" i="5"/>
  <c r="H386" i="5"/>
  <c r="G386" i="5"/>
  <c r="F386" i="5"/>
  <c r="E386" i="5"/>
  <c r="D386" i="5"/>
  <c r="U385" i="5"/>
  <c r="T385" i="5"/>
  <c r="S385" i="5"/>
  <c r="Q385" i="5"/>
  <c r="P385" i="5"/>
  <c r="O385" i="5"/>
  <c r="L385" i="5"/>
  <c r="K385" i="5"/>
  <c r="J385" i="5"/>
  <c r="I385" i="5"/>
  <c r="H385" i="5"/>
  <c r="G385" i="5"/>
  <c r="F385" i="5"/>
  <c r="E385" i="5"/>
  <c r="D385" i="5"/>
  <c r="U384" i="5"/>
  <c r="T384" i="5"/>
  <c r="S384" i="5"/>
  <c r="Q384" i="5"/>
  <c r="P384" i="5"/>
  <c r="O384" i="5"/>
  <c r="L384" i="5"/>
  <c r="K384" i="5"/>
  <c r="J384" i="5"/>
  <c r="I384" i="5"/>
  <c r="H384" i="5"/>
  <c r="G384" i="5"/>
  <c r="F384" i="5"/>
  <c r="E384" i="5"/>
  <c r="D384" i="5"/>
  <c r="U383" i="5"/>
  <c r="T383" i="5"/>
  <c r="S383" i="5"/>
  <c r="Q383" i="5"/>
  <c r="P383" i="5"/>
  <c r="O383" i="5"/>
  <c r="L383" i="5"/>
  <c r="K383" i="5"/>
  <c r="J383" i="5"/>
  <c r="I383" i="5"/>
  <c r="H383" i="5"/>
  <c r="G383" i="5"/>
  <c r="F383" i="5"/>
  <c r="E383" i="5"/>
  <c r="D383" i="5"/>
  <c r="U382" i="5"/>
  <c r="T382" i="5"/>
  <c r="S382" i="5"/>
  <c r="Q382" i="5"/>
  <c r="P382" i="5"/>
  <c r="O382" i="5"/>
  <c r="L382" i="5"/>
  <c r="K382" i="5"/>
  <c r="J382" i="5"/>
  <c r="I382" i="5"/>
  <c r="H382" i="5"/>
  <c r="G382" i="5"/>
  <c r="F382" i="5"/>
  <c r="E382" i="5"/>
  <c r="D382" i="5"/>
  <c r="U381" i="5"/>
  <c r="S381" i="5"/>
  <c r="Q381" i="5"/>
  <c r="P381" i="5"/>
  <c r="O381" i="5"/>
  <c r="L381" i="5"/>
  <c r="K381" i="5"/>
  <c r="J381" i="5"/>
  <c r="I381" i="5"/>
  <c r="H381" i="5"/>
  <c r="G381" i="5"/>
  <c r="F381" i="5"/>
  <c r="E381" i="5"/>
  <c r="D381" i="5"/>
  <c r="U380" i="5"/>
  <c r="S380" i="5"/>
  <c r="Q380" i="5"/>
  <c r="P380" i="5"/>
  <c r="O380" i="5"/>
  <c r="L380" i="5"/>
  <c r="K380" i="5"/>
  <c r="J380" i="5"/>
  <c r="I380" i="5"/>
  <c r="H380" i="5"/>
  <c r="G380" i="5"/>
  <c r="F380" i="5"/>
  <c r="E380" i="5"/>
  <c r="D380" i="5"/>
  <c r="U379" i="5"/>
  <c r="S379" i="5"/>
  <c r="Q379" i="5"/>
  <c r="P379" i="5"/>
  <c r="O379" i="5"/>
  <c r="L379" i="5"/>
  <c r="K379" i="5"/>
  <c r="J379" i="5"/>
  <c r="I379" i="5"/>
  <c r="H379" i="5"/>
  <c r="G379" i="5"/>
  <c r="F379" i="5"/>
  <c r="E379" i="5"/>
  <c r="D379" i="5"/>
  <c r="U378" i="5"/>
  <c r="S378" i="5"/>
  <c r="Q378" i="5"/>
  <c r="P378" i="5"/>
  <c r="O378" i="5"/>
  <c r="L378" i="5"/>
  <c r="K378" i="5"/>
  <c r="J378" i="5"/>
  <c r="I378" i="5"/>
  <c r="H378" i="5"/>
  <c r="G378" i="5"/>
  <c r="F378" i="5"/>
  <c r="E378" i="5"/>
  <c r="D378" i="5"/>
  <c r="U377" i="5"/>
  <c r="S377" i="5"/>
  <c r="Q377" i="5"/>
  <c r="P377" i="5"/>
  <c r="O377" i="5"/>
  <c r="L377" i="5"/>
  <c r="K377" i="5"/>
  <c r="J377" i="5"/>
  <c r="I377" i="5"/>
  <c r="H377" i="5"/>
  <c r="G377" i="5"/>
  <c r="F377" i="5"/>
  <c r="E377" i="5"/>
  <c r="D377" i="5"/>
  <c r="U376" i="5"/>
  <c r="S376" i="5"/>
  <c r="Q376" i="5"/>
  <c r="P376" i="5"/>
  <c r="O376" i="5"/>
  <c r="L376" i="5"/>
  <c r="K376" i="5"/>
  <c r="J376" i="5"/>
  <c r="I376" i="5"/>
  <c r="H376" i="5"/>
  <c r="G376" i="5"/>
  <c r="F376" i="5"/>
  <c r="E376" i="5"/>
  <c r="D376" i="5"/>
  <c r="U375" i="5"/>
  <c r="S375" i="5"/>
  <c r="Q375" i="5"/>
  <c r="P375" i="5"/>
  <c r="O375" i="5"/>
  <c r="L375" i="5"/>
  <c r="K375" i="5"/>
  <c r="J375" i="5"/>
  <c r="I375" i="5"/>
  <c r="H375" i="5"/>
  <c r="G375" i="5"/>
  <c r="F375" i="5"/>
  <c r="E375" i="5"/>
  <c r="D375" i="5"/>
  <c r="U374" i="5"/>
  <c r="S374" i="5"/>
  <c r="Q374" i="5"/>
  <c r="P374" i="5"/>
  <c r="O374" i="5"/>
  <c r="L374" i="5"/>
  <c r="K374" i="5"/>
  <c r="J374" i="5"/>
  <c r="I374" i="5"/>
  <c r="H374" i="5"/>
  <c r="G374" i="5"/>
  <c r="F374" i="5"/>
  <c r="E374" i="5"/>
  <c r="D374" i="5"/>
  <c r="U373" i="5"/>
  <c r="S373" i="5"/>
  <c r="Q373" i="5"/>
  <c r="P373" i="5"/>
  <c r="O373" i="5"/>
  <c r="L373" i="5"/>
  <c r="K373" i="5"/>
  <c r="J373" i="5"/>
  <c r="I373" i="5"/>
  <c r="H373" i="5"/>
  <c r="G373" i="5"/>
  <c r="F373" i="5"/>
  <c r="E373" i="5"/>
  <c r="D373" i="5"/>
  <c r="U372" i="5"/>
  <c r="S372" i="5"/>
  <c r="Q372" i="5"/>
  <c r="P372" i="5"/>
  <c r="O372" i="5"/>
  <c r="L372" i="5"/>
  <c r="K372" i="5"/>
  <c r="J372" i="5"/>
  <c r="I372" i="5"/>
  <c r="H372" i="5"/>
  <c r="G372" i="5"/>
  <c r="F372" i="5"/>
  <c r="E372" i="5"/>
  <c r="D372" i="5"/>
  <c r="U371" i="5"/>
  <c r="S371" i="5"/>
  <c r="Q371" i="5"/>
  <c r="P371" i="5"/>
  <c r="O371" i="5"/>
  <c r="L371" i="5"/>
  <c r="K371" i="5"/>
  <c r="J371" i="5"/>
  <c r="I371" i="5"/>
  <c r="H371" i="5"/>
  <c r="G371" i="5"/>
  <c r="F371" i="5"/>
  <c r="E371" i="5"/>
  <c r="D371" i="5"/>
  <c r="U370" i="5"/>
  <c r="S370" i="5"/>
  <c r="Q370" i="5"/>
  <c r="P370" i="5"/>
  <c r="O370" i="5"/>
  <c r="L370" i="5"/>
  <c r="K370" i="5"/>
  <c r="J370" i="5"/>
  <c r="I370" i="5"/>
  <c r="H370" i="5"/>
  <c r="G370" i="5"/>
  <c r="F370" i="5"/>
  <c r="E370" i="5"/>
  <c r="D370" i="5"/>
  <c r="U369" i="5"/>
  <c r="S369" i="5"/>
  <c r="Q369" i="5"/>
  <c r="P369" i="5"/>
  <c r="O369" i="5"/>
  <c r="L369" i="5"/>
  <c r="K369" i="5"/>
  <c r="J369" i="5"/>
  <c r="I369" i="5"/>
  <c r="H369" i="5"/>
  <c r="G369" i="5"/>
  <c r="F369" i="5"/>
  <c r="E369" i="5"/>
  <c r="D369" i="5"/>
  <c r="U368" i="5"/>
  <c r="S368" i="5"/>
  <c r="Q368" i="5"/>
  <c r="P368" i="5"/>
  <c r="O368" i="5"/>
  <c r="L368" i="5"/>
  <c r="K368" i="5"/>
  <c r="J368" i="5"/>
  <c r="I368" i="5"/>
  <c r="H368" i="5"/>
  <c r="G368" i="5"/>
  <c r="F368" i="5"/>
  <c r="E368" i="5"/>
  <c r="D368" i="5"/>
  <c r="U367" i="5"/>
  <c r="S367" i="5"/>
  <c r="Q367" i="5"/>
  <c r="P367" i="5"/>
  <c r="O367" i="5"/>
  <c r="L367" i="5"/>
  <c r="K367" i="5"/>
  <c r="J367" i="5"/>
  <c r="I367" i="5"/>
  <c r="H367" i="5"/>
  <c r="G367" i="5"/>
  <c r="F367" i="5"/>
  <c r="E367" i="5"/>
  <c r="D367" i="5"/>
  <c r="U366" i="5"/>
  <c r="S366" i="5"/>
  <c r="Q366" i="5"/>
  <c r="P366" i="5"/>
  <c r="O366" i="5"/>
  <c r="L366" i="5"/>
  <c r="K366" i="5"/>
  <c r="J366" i="5"/>
  <c r="I366" i="5"/>
  <c r="H366" i="5"/>
  <c r="G366" i="5"/>
  <c r="F366" i="5"/>
  <c r="E366" i="5"/>
  <c r="D366" i="5"/>
  <c r="U365" i="5"/>
  <c r="S365" i="5"/>
  <c r="Q365" i="5"/>
  <c r="P365" i="5"/>
  <c r="O365" i="5"/>
  <c r="L365" i="5"/>
  <c r="K365" i="5"/>
  <c r="J365" i="5"/>
  <c r="I365" i="5"/>
  <c r="H365" i="5"/>
  <c r="G365" i="5"/>
  <c r="F365" i="5"/>
  <c r="E365" i="5"/>
  <c r="D365" i="5"/>
  <c r="U364" i="5"/>
  <c r="T364" i="5"/>
  <c r="S364" i="5"/>
  <c r="Q364" i="5"/>
  <c r="P364" i="5"/>
  <c r="O364" i="5"/>
  <c r="N364" i="5"/>
  <c r="L364" i="5"/>
  <c r="K364" i="5"/>
  <c r="J364" i="5"/>
  <c r="I364" i="5"/>
  <c r="H364" i="5"/>
  <c r="G364" i="5"/>
  <c r="F364" i="5"/>
  <c r="E364" i="5"/>
  <c r="D364" i="5"/>
  <c r="U363" i="5"/>
  <c r="T363" i="5"/>
  <c r="S363" i="5"/>
  <c r="Q363" i="5"/>
  <c r="P363" i="5"/>
  <c r="O363" i="5"/>
  <c r="N363" i="5"/>
  <c r="L363" i="5"/>
  <c r="K363" i="5"/>
  <c r="J363" i="5"/>
  <c r="I363" i="5"/>
  <c r="H363" i="5"/>
  <c r="G363" i="5"/>
  <c r="F363" i="5"/>
  <c r="E363" i="5"/>
  <c r="D363" i="5"/>
  <c r="U362" i="5"/>
  <c r="T362" i="5"/>
  <c r="S362" i="5"/>
  <c r="Q362" i="5"/>
  <c r="P362" i="5"/>
  <c r="O362" i="5"/>
  <c r="N362" i="5"/>
  <c r="L362" i="5"/>
  <c r="K362" i="5"/>
  <c r="J362" i="5"/>
  <c r="I362" i="5"/>
  <c r="H362" i="5"/>
  <c r="G362" i="5"/>
  <c r="F362" i="5"/>
  <c r="E362" i="5"/>
  <c r="D362" i="5"/>
  <c r="U361" i="5"/>
  <c r="T361" i="5"/>
  <c r="S361" i="5"/>
  <c r="Q361" i="5"/>
  <c r="P361" i="5"/>
  <c r="O361" i="5"/>
  <c r="N361" i="5"/>
  <c r="L361" i="5"/>
  <c r="K361" i="5"/>
  <c r="J361" i="5"/>
  <c r="I361" i="5"/>
  <c r="H361" i="5"/>
  <c r="G361" i="5"/>
  <c r="F361" i="5"/>
  <c r="E361" i="5"/>
  <c r="D361" i="5"/>
  <c r="U360" i="5"/>
  <c r="T360" i="5"/>
  <c r="S360" i="5"/>
  <c r="Q360" i="5"/>
  <c r="P360" i="5"/>
  <c r="O360" i="5"/>
  <c r="N360" i="5"/>
  <c r="L360" i="5"/>
  <c r="K360" i="5"/>
  <c r="J360" i="5"/>
  <c r="I360" i="5"/>
  <c r="H360" i="5"/>
  <c r="G360" i="5"/>
  <c r="F360" i="5"/>
  <c r="E360" i="5"/>
  <c r="D360" i="5"/>
  <c r="U359" i="5"/>
  <c r="T359" i="5"/>
  <c r="S359" i="5"/>
  <c r="Q359" i="5"/>
  <c r="P359" i="5"/>
  <c r="O359" i="5"/>
  <c r="N359" i="5"/>
  <c r="L359" i="5"/>
  <c r="K359" i="5"/>
  <c r="J359" i="5"/>
  <c r="I359" i="5"/>
  <c r="H359" i="5"/>
  <c r="G359" i="5"/>
  <c r="F359" i="5"/>
  <c r="E359" i="5"/>
  <c r="D359" i="5"/>
  <c r="U358" i="5"/>
  <c r="T358" i="5"/>
  <c r="S358" i="5"/>
  <c r="Q358" i="5"/>
  <c r="P358" i="5"/>
  <c r="O358" i="5"/>
  <c r="N358" i="5"/>
  <c r="L358" i="5"/>
  <c r="K358" i="5"/>
  <c r="J358" i="5"/>
  <c r="I358" i="5"/>
  <c r="H358" i="5"/>
  <c r="G358" i="5"/>
  <c r="F358" i="5"/>
  <c r="E358" i="5"/>
  <c r="D358" i="5"/>
  <c r="U357" i="5"/>
  <c r="T357" i="5"/>
  <c r="S357" i="5"/>
  <c r="Q357" i="5"/>
  <c r="P357" i="5"/>
  <c r="O357" i="5"/>
  <c r="N357" i="5"/>
  <c r="L357" i="5"/>
  <c r="K357" i="5"/>
  <c r="J357" i="5"/>
  <c r="I357" i="5"/>
  <c r="H357" i="5"/>
  <c r="G357" i="5"/>
  <c r="F357" i="5"/>
  <c r="E357" i="5"/>
  <c r="D357" i="5"/>
  <c r="U356" i="5"/>
  <c r="T356" i="5"/>
  <c r="S356" i="5"/>
  <c r="Q356" i="5"/>
  <c r="P356" i="5"/>
  <c r="O356" i="5"/>
  <c r="N356" i="5"/>
  <c r="L356" i="5"/>
  <c r="K356" i="5"/>
  <c r="J356" i="5"/>
  <c r="I356" i="5"/>
  <c r="H356" i="5"/>
  <c r="G356" i="5"/>
  <c r="F356" i="5"/>
  <c r="E356" i="5"/>
  <c r="D356" i="5"/>
  <c r="U355" i="5"/>
  <c r="T355" i="5"/>
  <c r="S355" i="5"/>
  <c r="R355" i="5"/>
  <c r="Q355" i="5"/>
  <c r="P355" i="5"/>
  <c r="O355" i="5"/>
  <c r="N355" i="5"/>
  <c r="L355" i="5"/>
  <c r="K355" i="5"/>
  <c r="J355" i="5"/>
  <c r="I355" i="5"/>
  <c r="H355" i="5"/>
  <c r="G355" i="5"/>
  <c r="F355" i="5"/>
  <c r="E355" i="5"/>
  <c r="D355" i="5"/>
  <c r="U354" i="5"/>
  <c r="T354" i="5"/>
  <c r="S354" i="5"/>
  <c r="R354" i="5"/>
  <c r="Q354" i="5"/>
  <c r="P354" i="5"/>
  <c r="O354" i="5"/>
  <c r="N354" i="5"/>
  <c r="L354" i="5"/>
  <c r="K354" i="5"/>
  <c r="J354" i="5"/>
  <c r="I354" i="5"/>
  <c r="H354" i="5"/>
  <c r="G354" i="5"/>
  <c r="F354" i="5"/>
  <c r="E354" i="5"/>
  <c r="D354" i="5"/>
  <c r="U353" i="5"/>
  <c r="T353" i="5"/>
  <c r="S353" i="5"/>
  <c r="R353" i="5"/>
  <c r="Q353" i="5"/>
  <c r="P353" i="5"/>
  <c r="O353" i="5"/>
  <c r="N353" i="5"/>
  <c r="L353" i="5"/>
  <c r="K353" i="5"/>
  <c r="J353" i="5"/>
  <c r="I353" i="5"/>
  <c r="H353" i="5"/>
  <c r="G353" i="5"/>
  <c r="F353" i="5"/>
  <c r="E353" i="5"/>
  <c r="D353" i="5"/>
  <c r="U352" i="5"/>
  <c r="T352" i="5"/>
  <c r="S352" i="5"/>
  <c r="R352" i="5"/>
  <c r="Q352" i="5"/>
  <c r="P352" i="5"/>
  <c r="O352" i="5"/>
  <c r="N352" i="5"/>
  <c r="L352" i="5"/>
  <c r="K352" i="5"/>
  <c r="J352" i="5"/>
  <c r="I352" i="5"/>
  <c r="H352" i="5"/>
  <c r="G352" i="5"/>
  <c r="F352" i="5"/>
  <c r="E352" i="5"/>
  <c r="D352" i="5"/>
  <c r="U351" i="5"/>
  <c r="T351" i="5"/>
  <c r="S351" i="5"/>
  <c r="R351" i="5"/>
  <c r="Q351" i="5"/>
  <c r="P351" i="5"/>
  <c r="O351" i="5"/>
  <c r="N351" i="5"/>
  <c r="L351" i="5"/>
  <c r="K351" i="5"/>
  <c r="J351" i="5"/>
  <c r="I351" i="5"/>
  <c r="H351" i="5"/>
  <c r="G351" i="5"/>
  <c r="F351" i="5"/>
  <c r="E351" i="5"/>
  <c r="D351" i="5"/>
  <c r="U350" i="5"/>
  <c r="T350" i="5"/>
  <c r="S350" i="5"/>
  <c r="R350" i="5"/>
  <c r="Q350" i="5"/>
  <c r="P350" i="5"/>
  <c r="O350" i="5"/>
  <c r="N350" i="5"/>
  <c r="L350" i="5"/>
  <c r="K350" i="5"/>
  <c r="J350" i="5"/>
  <c r="I350" i="5"/>
  <c r="H350" i="5"/>
  <c r="G350" i="5"/>
  <c r="F350" i="5"/>
  <c r="E350" i="5"/>
  <c r="D350" i="5"/>
  <c r="U349" i="5"/>
  <c r="T349" i="5"/>
  <c r="S349" i="5"/>
  <c r="R349" i="5"/>
  <c r="Q349" i="5"/>
  <c r="P349" i="5"/>
  <c r="O349" i="5"/>
  <c r="N349" i="5"/>
  <c r="L349" i="5"/>
  <c r="K349" i="5"/>
  <c r="J349" i="5"/>
  <c r="I349" i="5"/>
  <c r="H349" i="5"/>
  <c r="G349" i="5"/>
  <c r="F349" i="5"/>
  <c r="E349" i="5"/>
  <c r="D349" i="5"/>
  <c r="U348" i="5"/>
  <c r="S348" i="5"/>
  <c r="R348" i="5"/>
  <c r="Q348" i="5"/>
  <c r="P348" i="5"/>
  <c r="O348" i="5"/>
  <c r="N348" i="5"/>
  <c r="L348" i="5"/>
  <c r="K348" i="5"/>
  <c r="J348" i="5"/>
  <c r="I348" i="5"/>
  <c r="H348" i="5"/>
  <c r="G348" i="5"/>
  <c r="F348" i="5"/>
  <c r="E348" i="5"/>
  <c r="D348" i="5"/>
  <c r="U347" i="5"/>
  <c r="S347" i="5"/>
  <c r="R347" i="5"/>
  <c r="Q347" i="5"/>
  <c r="P347" i="5"/>
  <c r="O347" i="5"/>
  <c r="N347" i="5"/>
  <c r="L347" i="5"/>
  <c r="K347" i="5"/>
  <c r="J347" i="5"/>
  <c r="I347" i="5"/>
  <c r="H347" i="5"/>
  <c r="G347" i="5"/>
  <c r="F347" i="5"/>
  <c r="E347" i="5"/>
  <c r="D347" i="5"/>
  <c r="U346" i="5"/>
  <c r="S346" i="5"/>
  <c r="R346" i="5"/>
  <c r="Q346" i="5"/>
  <c r="P346" i="5"/>
  <c r="O346" i="5"/>
  <c r="N346" i="5"/>
  <c r="L346" i="5"/>
  <c r="K346" i="5"/>
  <c r="J346" i="5"/>
  <c r="I346" i="5"/>
  <c r="H346" i="5"/>
  <c r="G346" i="5"/>
  <c r="F346" i="5"/>
  <c r="E346" i="5"/>
  <c r="D346" i="5"/>
  <c r="U345" i="5"/>
  <c r="S345" i="5"/>
  <c r="R345" i="5"/>
  <c r="Q345" i="5"/>
  <c r="P345" i="5"/>
  <c r="O345" i="5"/>
  <c r="N345" i="5"/>
  <c r="L345" i="5"/>
  <c r="K345" i="5"/>
  <c r="J345" i="5"/>
  <c r="I345" i="5"/>
  <c r="H345" i="5"/>
  <c r="G345" i="5"/>
  <c r="F345" i="5"/>
  <c r="E345" i="5"/>
  <c r="D345" i="5"/>
  <c r="U344" i="5"/>
  <c r="S344" i="5"/>
  <c r="R344" i="5"/>
  <c r="Q344" i="5"/>
  <c r="P344" i="5"/>
  <c r="O344" i="5"/>
  <c r="N344" i="5"/>
  <c r="L344" i="5"/>
  <c r="K344" i="5"/>
  <c r="J344" i="5"/>
  <c r="I344" i="5"/>
  <c r="H344" i="5"/>
  <c r="G344" i="5"/>
  <c r="F344" i="5"/>
  <c r="E344" i="5"/>
  <c r="D344" i="5"/>
  <c r="U343" i="5"/>
  <c r="S343" i="5"/>
  <c r="R343" i="5"/>
  <c r="Q343" i="5"/>
  <c r="P343" i="5"/>
  <c r="O343" i="5"/>
  <c r="N343" i="5"/>
  <c r="L343" i="5"/>
  <c r="K343" i="5"/>
  <c r="J343" i="5"/>
  <c r="I343" i="5"/>
  <c r="H343" i="5"/>
  <c r="G343" i="5"/>
  <c r="F343" i="5"/>
  <c r="E343" i="5"/>
  <c r="D343" i="5"/>
  <c r="U342" i="5"/>
  <c r="S342" i="5"/>
  <c r="R342" i="5"/>
  <c r="Q342" i="5"/>
  <c r="P342" i="5"/>
  <c r="O342" i="5"/>
  <c r="N342" i="5"/>
  <c r="L342" i="5"/>
  <c r="K342" i="5"/>
  <c r="J342" i="5"/>
  <c r="I342" i="5"/>
  <c r="H342" i="5"/>
  <c r="G342" i="5"/>
  <c r="F342" i="5"/>
  <c r="E342" i="5"/>
  <c r="D342" i="5"/>
  <c r="U341" i="5"/>
  <c r="S341" i="5"/>
  <c r="R341" i="5"/>
  <c r="Q341" i="5"/>
  <c r="P341" i="5"/>
  <c r="O341" i="5"/>
  <c r="N341" i="5"/>
  <c r="L341" i="5"/>
  <c r="K341" i="5"/>
  <c r="J341" i="5"/>
  <c r="I341" i="5"/>
  <c r="H341" i="5"/>
  <c r="G341" i="5"/>
  <c r="F341" i="5"/>
  <c r="E341" i="5"/>
  <c r="D341" i="5"/>
  <c r="U340" i="5"/>
  <c r="S340" i="5"/>
  <c r="R340" i="5"/>
  <c r="Q340" i="5"/>
  <c r="P340" i="5"/>
  <c r="O340" i="5"/>
  <c r="N340" i="5"/>
  <c r="L340" i="5"/>
  <c r="K340" i="5"/>
  <c r="J340" i="5"/>
  <c r="I340" i="5"/>
  <c r="H340" i="5"/>
  <c r="G340" i="5"/>
  <c r="F340" i="5"/>
  <c r="E340" i="5"/>
  <c r="D340" i="5"/>
  <c r="U339" i="5"/>
  <c r="S339" i="5"/>
  <c r="R339" i="5"/>
  <c r="Q339" i="5"/>
  <c r="P339" i="5"/>
  <c r="O339" i="5"/>
  <c r="N339" i="5"/>
  <c r="L339" i="5"/>
  <c r="K339" i="5"/>
  <c r="J339" i="5"/>
  <c r="I339" i="5"/>
  <c r="H339" i="5"/>
  <c r="G339" i="5"/>
  <c r="F339" i="5"/>
  <c r="E339" i="5"/>
  <c r="D339" i="5"/>
  <c r="U338" i="5"/>
  <c r="S338" i="5"/>
  <c r="R338" i="5"/>
  <c r="Q338" i="5"/>
  <c r="P338" i="5"/>
  <c r="O338" i="5"/>
  <c r="N338" i="5"/>
  <c r="L338" i="5"/>
  <c r="K338" i="5"/>
  <c r="J338" i="5"/>
  <c r="I338" i="5"/>
  <c r="H338" i="5"/>
  <c r="G338" i="5"/>
  <c r="F338" i="5"/>
  <c r="E338" i="5"/>
  <c r="D338" i="5"/>
  <c r="U337" i="5"/>
  <c r="S337" i="5"/>
  <c r="R337" i="5"/>
  <c r="Q337" i="5"/>
  <c r="P337" i="5"/>
  <c r="O337" i="5"/>
  <c r="N337" i="5"/>
  <c r="L337" i="5"/>
  <c r="K337" i="5"/>
  <c r="J337" i="5"/>
  <c r="I337" i="5"/>
  <c r="H337" i="5"/>
  <c r="G337" i="5"/>
  <c r="F337" i="5"/>
  <c r="E337" i="5"/>
  <c r="D337" i="5"/>
  <c r="U336" i="5"/>
  <c r="S336" i="5"/>
  <c r="R336" i="5"/>
  <c r="Q336" i="5"/>
  <c r="P336" i="5"/>
  <c r="O336" i="5"/>
  <c r="N336" i="5"/>
  <c r="L336" i="5"/>
  <c r="K336" i="5"/>
  <c r="J336" i="5"/>
  <c r="I336" i="5"/>
  <c r="H336" i="5"/>
  <c r="G336" i="5"/>
  <c r="F336" i="5"/>
  <c r="E336" i="5"/>
  <c r="D336" i="5"/>
  <c r="U335" i="5"/>
  <c r="S335" i="5"/>
  <c r="R335" i="5"/>
  <c r="Q335" i="5"/>
  <c r="P335" i="5"/>
  <c r="O335" i="5"/>
  <c r="N335" i="5"/>
  <c r="L335" i="5"/>
  <c r="K335" i="5"/>
  <c r="J335" i="5"/>
  <c r="I335" i="5"/>
  <c r="H335" i="5"/>
  <c r="G335" i="5"/>
  <c r="F335" i="5"/>
  <c r="E335" i="5"/>
  <c r="D335" i="5"/>
  <c r="U334" i="5"/>
  <c r="S334" i="5"/>
  <c r="R334" i="5"/>
  <c r="Q334" i="5"/>
  <c r="P334" i="5"/>
  <c r="O334" i="5"/>
  <c r="N334" i="5"/>
  <c r="L334" i="5"/>
  <c r="K334" i="5"/>
  <c r="J334" i="5"/>
  <c r="I334" i="5"/>
  <c r="H334" i="5"/>
  <c r="G334" i="5"/>
  <c r="F334" i="5"/>
  <c r="E334" i="5"/>
  <c r="D334" i="5"/>
  <c r="U333" i="5"/>
  <c r="S333" i="5"/>
  <c r="R333" i="5"/>
  <c r="Q333" i="5"/>
  <c r="P333" i="5"/>
  <c r="O333" i="5"/>
  <c r="N333" i="5"/>
  <c r="L333" i="5"/>
  <c r="K333" i="5"/>
  <c r="J333" i="5"/>
  <c r="I333" i="5"/>
  <c r="H333" i="5"/>
  <c r="G333" i="5"/>
  <c r="F333" i="5"/>
  <c r="E333" i="5"/>
  <c r="D333" i="5"/>
  <c r="U332" i="5"/>
  <c r="S332" i="5"/>
  <c r="R332" i="5"/>
  <c r="Q332" i="5"/>
  <c r="P332" i="5"/>
  <c r="O332" i="5"/>
  <c r="N332" i="5"/>
  <c r="L332" i="5"/>
  <c r="K332" i="5"/>
  <c r="J332" i="5"/>
  <c r="I332" i="5"/>
  <c r="H332" i="5"/>
  <c r="G332" i="5"/>
  <c r="F332" i="5"/>
  <c r="E332" i="5"/>
  <c r="D332" i="5"/>
  <c r="U331" i="5"/>
  <c r="T331" i="5"/>
  <c r="S331" i="5"/>
  <c r="Q331" i="5"/>
  <c r="O331" i="5"/>
  <c r="N331" i="5"/>
  <c r="L331" i="5"/>
  <c r="K331" i="5"/>
  <c r="J331" i="5"/>
  <c r="I331" i="5"/>
  <c r="H331" i="5"/>
  <c r="G331" i="5"/>
  <c r="F331" i="5"/>
  <c r="E331" i="5"/>
  <c r="D331" i="5"/>
  <c r="U330" i="5"/>
  <c r="T330" i="5"/>
  <c r="S330" i="5"/>
  <c r="Q330" i="5"/>
  <c r="O330" i="5"/>
  <c r="N330" i="5"/>
  <c r="L330" i="5"/>
  <c r="K330" i="5"/>
  <c r="J330" i="5"/>
  <c r="I330" i="5"/>
  <c r="H330" i="5"/>
  <c r="G330" i="5"/>
  <c r="F330" i="5"/>
  <c r="E330" i="5"/>
  <c r="D330" i="5"/>
  <c r="U329" i="5"/>
  <c r="T329" i="5"/>
  <c r="S329" i="5"/>
  <c r="Q329" i="5"/>
  <c r="O329" i="5"/>
  <c r="N329" i="5"/>
  <c r="L329" i="5"/>
  <c r="K329" i="5"/>
  <c r="J329" i="5"/>
  <c r="I329" i="5"/>
  <c r="H329" i="5"/>
  <c r="G329" i="5"/>
  <c r="F329" i="5"/>
  <c r="E329" i="5"/>
  <c r="D329" i="5"/>
  <c r="U328" i="5"/>
  <c r="T328" i="5"/>
  <c r="S328" i="5"/>
  <c r="Q328" i="5"/>
  <c r="O328" i="5"/>
  <c r="N328" i="5"/>
  <c r="L328" i="5"/>
  <c r="K328" i="5"/>
  <c r="J328" i="5"/>
  <c r="I328" i="5"/>
  <c r="H328" i="5"/>
  <c r="G328" i="5"/>
  <c r="F328" i="5"/>
  <c r="E328" i="5"/>
  <c r="D328" i="5"/>
  <c r="U327" i="5"/>
  <c r="T327" i="5"/>
  <c r="S327" i="5"/>
  <c r="Q327" i="5"/>
  <c r="O327" i="5"/>
  <c r="N327" i="5"/>
  <c r="L327" i="5"/>
  <c r="K327" i="5"/>
  <c r="J327" i="5"/>
  <c r="I327" i="5"/>
  <c r="H327" i="5"/>
  <c r="G327" i="5"/>
  <c r="F327" i="5"/>
  <c r="E327" i="5"/>
  <c r="D327" i="5"/>
  <c r="U326" i="5"/>
  <c r="T326" i="5"/>
  <c r="S326" i="5"/>
  <c r="Q326" i="5"/>
  <c r="O326" i="5"/>
  <c r="N326" i="5"/>
  <c r="L326" i="5"/>
  <c r="K326" i="5"/>
  <c r="J326" i="5"/>
  <c r="I326" i="5"/>
  <c r="H326" i="5"/>
  <c r="G326" i="5"/>
  <c r="F326" i="5"/>
  <c r="E326" i="5"/>
  <c r="D326" i="5"/>
  <c r="U325" i="5"/>
  <c r="T325" i="5"/>
  <c r="S325" i="5"/>
  <c r="Q325" i="5"/>
  <c r="O325" i="5"/>
  <c r="N325" i="5"/>
  <c r="L325" i="5"/>
  <c r="K325" i="5"/>
  <c r="J325" i="5"/>
  <c r="I325" i="5"/>
  <c r="H325" i="5"/>
  <c r="G325" i="5"/>
  <c r="F325" i="5"/>
  <c r="E325" i="5"/>
  <c r="D325" i="5"/>
  <c r="U324" i="5"/>
  <c r="T324" i="5"/>
  <c r="S324" i="5"/>
  <c r="Q324" i="5"/>
  <c r="O324" i="5"/>
  <c r="N324" i="5"/>
  <c r="L324" i="5"/>
  <c r="K324" i="5"/>
  <c r="J324" i="5"/>
  <c r="I324" i="5"/>
  <c r="H324" i="5"/>
  <c r="G324" i="5"/>
  <c r="F324" i="5"/>
  <c r="E324" i="5"/>
  <c r="D324" i="5"/>
  <c r="U323" i="5"/>
  <c r="T323" i="5"/>
  <c r="S323" i="5"/>
  <c r="Q323" i="5"/>
  <c r="P323" i="5"/>
  <c r="O323" i="5"/>
  <c r="N323" i="5"/>
  <c r="L323" i="5"/>
  <c r="K323" i="5"/>
  <c r="J323" i="5"/>
  <c r="I323" i="5"/>
  <c r="H323" i="5"/>
  <c r="G323" i="5"/>
  <c r="F323" i="5"/>
  <c r="E323" i="5"/>
  <c r="D323" i="5"/>
  <c r="U322" i="5"/>
  <c r="T322" i="5"/>
  <c r="S322" i="5"/>
  <c r="R322" i="5"/>
  <c r="Q322" i="5"/>
  <c r="P322" i="5"/>
  <c r="O322" i="5"/>
  <c r="N322" i="5"/>
  <c r="L322" i="5"/>
  <c r="K322" i="5"/>
  <c r="J322" i="5"/>
  <c r="I322" i="5"/>
  <c r="H322" i="5"/>
  <c r="G322" i="5"/>
  <c r="F322" i="5"/>
  <c r="E322" i="5"/>
  <c r="D322" i="5"/>
  <c r="U321" i="5"/>
  <c r="T321" i="5"/>
  <c r="S321" i="5"/>
  <c r="R321" i="5"/>
  <c r="Q321" i="5"/>
  <c r="P321" i="5"/>
  <c r="O321" i="5"/>
  <c r="N321" i="5"/>
  <c r="L321" i="5"/>
  <c r="K321" i="5"/>
  <c r="J321" i="5"/>
  <c r="I321" i="5"/>
  <c r="H321" i="5"/>
  <c r="G321" i="5"/>
  <c r="F321" i="5"/>
  <c r="E321" i="5"/>
  <c r="D321" i="5"/>
  <c r="U320" i="5"/>
  <c r="T320" i="5"/>
  <c r="S320" i="5"/>
  <c r="R320" i="5"/>
  <c r="Q320" i="5"/>
  <c r="P320" i="5"/>
  <c r="O320" i="5"/>
  <c r="N320" i="5"/>
  <c r="L320" i="5"/>
  <c r="K320" i="5"/>
  <c r="J320" i="5"/>
  <c r="I320" i="5"/>
  <c r="H320" i="5"/>
  <c r="G320" i="5"/>
  <c r="F320" i="5"/>
  <c r="E320" i="5"/>
  <c r="D320" i="5"/>
  <c r="U319" i="5"/>
  <c r="T319" i="5"/>
  <c r="S319" i="5"/>
  <c r="R319" i="5"/>
  <c r="Q319" i="5"/>
  <c r="P319" i="5"/>
  <c r="O319" i="5"/>
  <c r="N319" i="5"/>
  <c r="L319" i="5"/>
  <c r="K319" i="5"/>
  <c r="J319" i="5"/>
  <c r="I319" i="5"/>
  <c r="H319" i="5"/>
  <c r="G319" i="5"/>
  <c r="F319" i="5"/>
  <c r="E319" i="5"/>
  <c r="D319" i="5"/>
  <c r="U318" i="5"/>
  <c r="T318" i="5"/>
  <c r="S318" i="5"/>
  <c r="R318" i="5"/>
  <c r="Q318" i="5"/>
  <c r="P318" i="5"/>
  <c r="O318" i="5"/>
  <c r="N318" i="5"/>
  <c r="L318" i="5"/>
  <c r="K318" i="5"/>
  <c r="J318" i="5"/>
  <c r="I318" i="5"/>
  <c r="H318" i="5"/>
  <c r="G318" i="5"/>
  <c r="F318" i="5"/>
  <c r="E318" i="5"/>
  <c r="D318" i="5"/>
  <c r="U317" i="5"/>
  <c r="T317" i="5"/>
  <c r="S317" i="5"/>
  <c r="R317" i="5"/>
  <c r="Q317" i="5"/>
  <c r="P317" i="5"/>
  <c r="O317" i="5"/>
  <c r="N317" i="5"/>
  <c r="L317" i="5"/>
  <c r="K317" i="5"/>
  <c r="J317" i="5"/>
  <c r="I317" i="5"/>
  <c r="H317" i="5"/>
  <c r="G317" i="5"/>
  <c r="F317" i="5"/>
  <c r="E317" i="5"/>
  <c r="D317" i="5"/>
  <c r="U316" i="5"/>
  <c r="T316" i="5"/>
  <c r="S316" i="5"/>
  <c r="R316" i="5"/>
  <c r="Q316" i="5"/>
  <c r="P316" i="5"/>
  <c r="O316" i="5"/>
  <c r="N316" i="5"/>
  <c r="L316" i="5"/>
  <c r="K316" i="5"/>
  <c r="J316" i="5"/>
  <c r="I316" i="5"/>
  <c r="H316" i="5"/>
  <c r="G316" i="5"/>
  <c r="F316" i="5"/>
  <c r="E316" i="5"/>
  <c r="D316" i="5"/>
  <c r="U315" i="5"/>
  <c r="S315" i="5"/>
  <c r="R315" i="5"/>
  <c r="Q315" i="5"/>
  <c r="P315" i="5"/>
  <c r="O315" i="5"/>
  <c r="N315" i="5"/>
  <c r="L315" i="5"/>
  <c r="K315" i="5"/>
  <c r="J315" i="5"/>
  <c r="I315" i="5"/>
  <c r="H315" i="5"/>
  <c r="G315" i="5"/>
  <c r="F315" i="5"/>
  <c r="E315" i="5"/>
  <c r="D315" i="5"/>
  <c r="U314" i="5"/>
  <c r="S314" i="5"/>
  <c r="R314" i="5"/>
  <c r="Q314" i="5"/>
  <c r="P314" i="5"/>
  <c r="O314" i="5"/>
  <c r="N314" i="5"/>
  <c r="L314" i="5"/>
  <c r="K314" i="5"/>
  <c r="J314" i="5"/>
  <c r="I314" i="5"/>
  <c r="H314" i="5"/>
  <c r="G314" i="5"/>
  <c r="F314" i="5"/>
  <c r="E314" i="5"/>
  <c r="D314" i="5"/>
  <c r="U313" i="5"/>
  <c r="S313" i="5"/>
  <c r="R313" i="5"/>
  <c r="Q313" i="5"/>
  <c r="P313" i="5"/>
  <c r="O313" i="5"/>
  <c r="N313" i="5"/>
  <c r="L313" i="5"/>
  <c r="K313" i="5"/>
  <c r="J313" i="5"/>
  <c r="I313" i="5"/>
  <c r="H313" i="5"/>
  <c r="G313" i="5"/>
  <c r="F313" i="5"/>
  <c r="E313" i="5"/>
  <c r="D313" i="5"/>
  <c r="U312" i="5"/>
  <c r="S312" i="5"/>
  <c r="R312" i="5"/>
  <c r="Q312" i="5"/>
  <c r="P312" i="5"/>
  <c r="O312" i="5"/>
  <c r="N312" i="5"/>
  <c r="L312" i="5"/>
  <c r="K312" i="5"/>
  <c r="J312" i="5"/>
  <c r="I312" i="5"/>
  <c r="H312" i="5"/>
  <c r="G312" i="5"/>
  <c r="F312" i="5"/>
  <c r="E312" i="5"/>
  <c r="D312" i="5"/>
  <c r="U311" i="5"/>
  <c r="S311" i="5"/>
  <c r="R311" i="5"/>
  <c r="Q311" i="5"/>
  <c r="P311" i="5"/>
  <c r="O311" i="5"/>
  <c r="N311" i="5"/>
  <c r="L311" i="5"/>
  <c r="K311" i="5"/>
  <c r="J311" i="5"/>
  <c r="I311" i="5"/>
  <c r="H311" i="5"/>
  <c r="G311" i="5"/>
  <c r="F311" i="5"/>
  <c r="E311" i="5"/>
  <c r="D311" i="5"/>
  <c r="U310" i="5"/>
  <c r="S310" i="5"/>
  <c r="R310" i="5"/>
  <c r="Q310" i="5"/>
  <c r="P310" i="5"/>
  <c r="O310" i="5"/>
  <c r="N310" i="5"/>
  <c r="L310" i="5"/>
  <c r="K310" i="5"/>
  <c r="J310" i="5"/>
  <c r="I310" i="5"/>
  <c r="H310" i="5"/>
  <c r="G310" i="5"/>
  <c r="F310" i="5"/>
  <c r="E310" i="5"/>
  <c r="D310" i="5"/>
  <c r="U309" i="5"/>
  <c r="S309" i="5"/>
  <c r="R309" i="5"/>
  <c r="Q309" i="5"/>
  <c r="P309" i="5"/>
  <c r="O309" i="5"/>
  <c r="N309" i="5"/>
  <c r="L309" i="5"/>
  <c r="K309" i="5"/>
  <c r="J309" i="5"/>
  <c r="I309" i="5"/>
  <c r="H309" i="5"/>
  <c r="G309" i="5"/>
  <c r="F309" i="5"/>
  <c r="E309" i="5"/>
  <c r="D309" i="5"/>
  <c r="U308" i="5"/>
  <c r="S308" i="5"/>
  <c r="R308" i="5"/>
  <c r="Q308" i="5"/>
  <c r="P308" i="5"/>
  <c r="O308" i="5"/>
  <c r="N308" i="5"/>
  <c r="L308" i="5"/>
  <c r="K308" i="5"/>
  <c r="J308" i="5"/>
  <c r="I308" i="5"/>
  <c r="H308" i="5"/>
  <c r="G308" i="5"/>
  <c r="F308" i="5"/>
  <c r="E308" i="5"/>
  <c r="D308" i="5"/>
  <c r="U307" i="5"/>
  <c r="S307" i="5"/>
  <c r="R307" i="5"/>
  <c r="Q307" i="5"/>
  <c r="P307" i="5"/>
  <c r="O307" i="5"/>
  <c r="N307" i="5"/>
  <c r="L307" i="5"/>
  <c r="K307" i="5"/>
  <c r="J307" i="5"/>
  <c r="I307" i="5"/>
  <c r="H307" i="5"/>
  <c r="G307" i="5"/>
  <c r="F307" i="5"/>
  <c r="E307" i="5"/>
  <c r="D307" i="5"/>
  <c r="U306" i="5"/>
  <c r="S306" i="5"/>
  <c r="R306" i="5"/>
  <c r="Q306" i="5"/>
  <c r="P306" i="5"/>
  <c r="O306" i="5"/>
  <c r="N306" i="5"/>
  <c r="L306" i="5"/>
  <c r="K306" i="5"/>
  <c r="J306" i="5"/>
  <c r="I306" i="5"/>
  <c r="H306" i="5"/>
  <c r="G306" i="5"/>
  <c r="F306" i="5"/>
  <c r="E306" i="5"/>
  <c r="D306" i="5"/>
  <c r="U305" i="5"/>
  <c r="S305" i="5"/>
  <c r="R305" i="5"/>
  <c r="Q305" i="5"/>
  <c r="P305" i="5"/>
  <c r="O305" i="5"/>
  <c r="N305" i="5"/>
  <c r="L305" i="5"/>
  <c r="K305" i="5"/>
  <c r="J305" i="5"/>
  <c r="I305" i="5"/>
  <c r="H305" i="5"/>
  <c r="G305" i="5"/>
  <c r="F305" i="5"/>
  <c r="E305" i="5"/>
  <c r="D305" i="5"/>
  <c r="U304" i="5"/>
  <c r="S304" i="5"/>
  <c r="R304" i="5"/>
  <c r="Q304" i="5"/>
  <c r="P304" i="5"/>
  <c r="O304" i="5"/>
  <c r="N304" i="5"/>
  <c r="L304" i="5"/>
  <c r="K304" i="5"/>
  <c r="J304" i="5"/>
  <c r="I304" i="5"/>
  <c r="H304" i="5"/>
  <c r="G304" i="5"/>
  <c r="F304" i="5"/>
  <c r="E304" i="5"/>
  <c r="D304" i="5"/>
  <c r="U303" i="5"/>
  <c r="S303" i="5"/>
  <c r="R303" i="5"/>
  <c r="Q303" i="5"/>
  <c r="P303" i="5"/>
  <c r="O303" i="5"/>
  <c r="N303" i="5"/>
  <c r="L303" i="5"/>
  <c r="K303" i="5"/>
  <c r="J303" i="5"/>
  <c r="I303" i="5"/>
  <c r="H303" i="5"/>
  <c r="G303" i="5"/>
  <c r="F303" i="5"/>
  <c r="E303" i="5"/>
  <c r="D303" i="5"/>
  <c r="U302" i="5"/>
  <c r="S302" i="5"/>
  <c r="R302" i="5"/>
  <c r="Q302" i="5"/>
  <c r="P302" i="5"/>
  <c r="O302" i="5"/>
  <c r="N302" i="5"/>
  <c r="L302" i="5"/>
  <c r="K302" i="5"/>
  <c r="J302" i="5"/>
  <c r="I302" i="5"/>
  <c r="H302" i="5"/>
  <c r="G302" i="5"/>
  <c r="F302" i="5"/>
  <c r="E302" i="5"/>
  <c r="D302" i="5"/>
  <c r="U301" i="5"/>
  <c r="S301" i="5"/>
  <c r="R301" i="5"/>
  <c r="Q301" i="5"/>
  <c r="P301" i="5"/>
  <c r="O301" i="5"/>
  <c r="N301" i="5"/>
  <c r="L301" i="5"/>
  <c r="K301" i="5"/>
  <c r="J301" i="5"/>
  <c r="I301" i="5"/>
  <c r="H301" i="5"/>
  <c r="G301" i="5"/>
  <c r="F301" i="5"/>
  <c r="E301" i="5"/>
  <c r="D301" i="5"/>
  <c r="U300" i="5"/>
  <c r="S300" i="5"/>
  <c r="R300" i="5"/>
  <c r="Q300" i="5"/>
  <c r="P300" i="5"/>
  <c r="O300" i="5"/>
  <c r="N300" i="5"/>
  <c r="L300" i="5"/>
  <c r="K300" i="5"/>
  <c r="J300" i="5"/>
  <c r="I300" i="5"/>
  <c r="H300" i="5"/>
  <c r="G300" i="5"/>
  <c r="F300" i="5"/>
  <c r="E300" i="5"/>
  <c r="D300" i="5"/>
  <c r="U299" i="5"/>
  <c r="S299" i="5"/>
  <c r="R299" i="5"/>
  <c r="Q299" i="5"/>
  <c r="P299" i="5"/>
  <c r="O299" i="5"/>
  <c r="N299" i="5"/>
  <c r="L299" i="5"/>
  <c r="K299" i="5"/>
  <c r="J299" i="5"/>
  <c r="I299" i="5"/>
  <c r="H299" i="5"/>
  <c r="G299" i="5"/>
  <c r="F299" i="5"/>
  <c r="E299" i="5"/>
  <c r="D299" i="5"/>
  <c r="U298" i="5"/>
  <c r="T298" i="5"/>
  <c r="Q298" i="5"/>
  <c r="P298" i="5"/>
  <c r="O298" i="5"/>
  <c r="L298" i="5"/>
  <c r="K298" i="5"/>
  <c r="J298" i="5"/>
  <c r="I298" i="5"/>
  <c r="H298" i="5"/>
  <c r="G298" i="5"/>
  <c r="F298" i="5"/>
  <c r="E298" i="5"/>
  <c r="D298" i="5"/>
  <c r="U297" i="5"/>
  <c r="T297" i="5"/>
  <c r="Q297" i="5"/>
  <c r="P297" i="5"/>
  <c r="O297" i="5"/>
  <c r="L297" i="5"/>
  <c r="K297" i="5"/>
  <c r="J297" i="5"/>
  <c r="I297" i="5"/>
  <c r="H297" i="5"/>
  <c r="G297" i="5"/>
  <c r="F297" i="5"/>
  <c r="E297" i="5"/>
  <c r="D297" i="5"/>
  <c r="U296" i="5"/>
  <c r="T296" i="5"/>
  <c r="Q296" i="5"/>
  <c r="P296" i="5"/>
  <c r="O296" i="5"/>
  <c r="L296" i="5"/>
  <c r="K296" i="5"/>
  <c r="J296" i="5"/>
  <c r="I296" i="5"/>
  <c r="H296" i="5"/>
  <c r="G296" i="5"/>
  <c r="F296" i="5"/>
  <c r="E296" i="5"/>
  <c r="D296" i="5"/>
  <c r="U295" i="5"/>
  <c r="T295" i="5"/>
  <c r="Q295" i="5"/>
  <c r="P295" i="5"/>
  <c r="O295" i="5"/>
  <c r="L295" i="5"/>
  <c r="K295" i="5"/>
  <c r="J295" i="5"/>
  <c r="I295" i="5"/>
  <c r="H295" i="5"/>
  <c r="G295" i="5"/>
  <c r="F295" i="5"/>
  <c r="E295" i="5"/>
  <c r="D295" i="5"/>
  <c r="U294" i="5"/>
  <c r="T294" i="5"/>
  <c r="Q294" i="5"/>
  <c r="P294" i="5"/>
  <c r="O294" i="5"/>
  <c r="L294" i="5"/>
  <c r="K294" i="5"/>
  <c r="J294" i="5"/>
  <c r="I294" i="5"/>
  <c r="H294" i="5"/>
  <c r="G294" i="5"/>
  <c r="F294" i="5"/>
  <c r="E294" i="5"/>
  <c r="D294" i="5"/>
  <c r="U293" i="5"/>
  <c r="T293" i="5"/>
  <c r="Q293" i="5"/>
  <c r="P293" i="5"/>
  <c r="O293" i="5"/>
  <c r="L293" i="5"/>
  <c r="K293" i="5"/>
  <c r="J293" i="5"/>
  <c r="I293" i="5"/>
  <c r="H293" i="5"/>
  <c r="G293" i="5"/>
  <c r="F293" i="5"/>
  <c r="E293" i="5"/>
  <c r="D293" i="5"/>
  <c r="U292" i="5"/>
  <c r="T292" i="5"/>
  <c r="Q292" i="5"/>
  <c r="P292" i="5"/>
  <c r="O292" i="5"/>
  <c r="L292" i="5"/>
  <c r="K292" i="5"/>
  <c r="J292" i="5"/>
  <c r="I292" i="5"/>
  <c r="H292" i="5"/>
  <c r="G292" i="5"/>
  <c r="F292" i="5"/>
  <c r="E292" i="5"/>
  <c r="D292" i="5"/>
  <c r="U291" i="5"/>
  <c r="T291" i="5"/>
  <c r="Q291" i="5"/>
  <c r="P291" i="5"/>
  <c r="O291" i="5"/>
  <c r="L291" i="5"/>
  <c r="K291" i="5"/>
  <c r="J291" i="5"/>
  <c r="I291" i="5"/>
  <c r="H291" i="5"/>
  <c r="G291" i="5"/>
  <c r="F291" i="5"/>
  <c r="E291" i="5"/>
  <c r="D291" i="5"/>
  <c r="U290" i="5"/>
  <c r="T290" i="5"/>
  <c r="Q290" i="5"/>
  <c r="P290" i="5"/>
  <c r="O290" i="5"/>
  <c r="L290" i="5"/>
  <c r="K290" i="5"/>
  <c r="J290" i="5"/>
  <c r="I290" i="5"/>
  <c r="H290" i="5"/>
  <c r="G290" i="5"/>
  <c r="F290" i="5"/>
  <c r="E290" i="5"/>
  <c r="D290" i="5"/>
  <c r="U289" i="5"/>
  <c r="T289" i="5"/>
  <c r="Q289" i="5"/>
  <c r="P289" i="5"/>
  <c r="O289" i="5"/>
  <c r="L289" i="5"/>
  <c r="K289" i="5"/>
  <c r="J289" i="5"/>
  <c r="I289" i="5"/>
  <c r="H289" i="5"/>
  <c r="G289" i="5"/>
  <c r="F289" i="5"/>
  <c r="E289" i="5"/>
  <c r="D289" i="5"/>
  <c r="U288" i="5"/>
  <c r="T288" i="5"/>
  <c r="Q288" i="5"/>
  <c r="P288" i="5"/>
  <c r="O288" i="5"/>
  <c r="L288" i="5"/>
  <c r="K288" i="5"/>
  <c r="J288" i="5"/>
  <c r="I288" i="5"/>
  <c r="H288" i="5"/>
  <c r="G288" i="5"/>
  <c r="F288" i="5"/>
  <c r="E288" i="5"/>
  <c r="D288" i="5"/>
  <c r="U287" i="5"/>
  <c r="T287" i="5"/>
  <c r="Q287" i="5"/>
  <c r="P287" i="5"/>
  <c r="O287" i="5"/>
  <c r="L287" i="5"/>
  <c r="K287" i="5"/>
  <c r="J287" i="5"/>
  <c r="I287" i="5"/>
  <c r="H287" i="5"/>
  <c r="G287" i="5"/>
  <c r="F287" i="5"/>
  <c r="E287" i="5"/>
  <c r="D287" i="5"/>
  <c r="U286" i="5"/>
  <c r="T286" i="5"/>
  <c r="Q286" i="5"/>
  <c r="P286" i="5"/>
  <c r="O286" i="5"/>
  <c r="L286" i="5"/>
  <c r="K286" i="5"/>
  <c r="J286" i="5"/>
  <c r="I286" i="5"/>
  <c r="H286" i="5"/>
  <c r="G286" i="5"/>
  <c r="F286" i="5"/>
  <c r="E286" i="5"/>
  <c r="D286" i="5"/>
  <c r="U285" i="5"/>
  <c r="T285" i="5"/>
  <c r="Q285" i="5"/>
  <c r="P285" i="5"/>
  <c r="O285" i="5"/>
  <c r="L285" i="5"/>
  <c r="K285" i="5"/>
  <c r="J285" i="5"/>
  <c r="I285" i="5"/>
  <c r="H285" i="5"/>
  <c r="G285" i="5"/>
  <c r="F285" i="5"/>
  <c r="E285" i="5"/>
  <c r="D285" i="5"/>
  <c r="U284" i="5"/>
  <c r="T284" i="5"/>
  <c r="Q284" i="5"/>
  <c r="P284" i="5"/>
  <c r="O284" i="5"/>
  <c r="L284" i="5"/>
  <c r="K284" i="5"/>
  <c r="J284" i="5"/>
  <c r="I284" i="5"/>
  <c r="H284" i="5"/>
  <c r="G284" i="5"/>
  <c r="F284" i="5"/>
  <c r="E284" i="5"/>
  <c r="D284" i="5"/>
  <c r="U283" i="5"/>
  <c r="T283" i="5"/>
  <c r="Q283" i="5"/>
  <c r="P283" i="5"/>
  <c r="O283" i="5"/>
  <c r="L283" i="5"/>
  <c r="K283" i="5"/>
  <c r="J283" i="5"/>
  <c r="I283" i="5"/>
  <c r="H283" i="5"/>
  <c r="G283" i="5"/>
  <c r="F283" i="5"/>
  <c r="E283" i="5"/>
  <c r="D283" i="5"/>
  <c r="U282" i="5"/>
  <c r="Q282" i="5"/>
  <c r="P282" i="5"/>
  <c r="O282" i="5"/>
  <c r="L282" i="5"/>
  <c r="K282" i="5"/>
  <c r="J282" i="5"/>
  <c r="I282" i="5"/>
  <c r="H282" i="5"/>
  <c r="G282" i="5"/>
  <c r="F282" i="5"/>
  <c r="E282" i="5"/>
  <c r="D282" i="5"/>
  <c r="U281" i="5"/>
  <c r="Q281" i="5"/>
  <c r="P281" i="5"/>
  <c r="O281" i="5"/>
  <c r="L281" i="5"/>
  <c r="K281" i="5"/>
  <c r="J281" i="5"/>
  <c r="I281" i="5"/>
  <c r="H281" i="5"/>
  <c r="G281" i="5"/>
  <c r="F281" i="5"/>
  <c r="E281" i="5"/>
  <c r="D281" i="5"/>
  <c r="U280" i="5"/>
  <c r="Q280" i="5"/>
  <c r="P280" i="5"/>
  <c r="O280" i="5"/>
  <c r="L280" i="5"/>
  <c r="K280" i="5"/>
  <c r="J280" i="5"/>
  <c r="I280" i="5"/>
  <c r="H280" i="5"/>
  <c r="G280" i="5"/>
  <c r="F280" i="5"/>
  <c r="E280" i="5"/>
  <c r="D280" i="5"/>
  <c r="U279" i="5"/>
  <c r="Q279" i="5"/>
  <c r="P279" i="5"/>
  <c r="O279" i="5"/>
  <c r="L279" i="5"/>
  <c r="K279" i="5"/>
  <c r="J279" i="5"/>
  <c r="I279" i="5"/>
  <c r="H279" i="5"/>
  <c r="G279" i="5"/>
  <c r="F279" i="5"/>
  <c r="E279" i="5"/>
  <c r="D279" i="5"/>
  <c r="U278" i="5"/>
  <c r="Q278" i="5"/>
  <c r="P278" i="5"/>
  <c r="O278" i="5"/>
  <c r="L278" i="5"/>
  <c r="K278" i="5"/>
  <c r="J278" i="5"/>
  <c r="I278" i="5"/>
  <c r="H278" i="5"/>
  <c r="G278" i="5"/>
  <c r="F278" i="5"/>
  <c r="E278" i="5"/>
  <c r="D278" i="5"/>
  <c r="U277" i="5"/>
  <c r="Q277" i="5"/>
  <c r="P277" i="5"/>
  <c r="O277" i="5"/>
  <c r="L277" i="5"/>
  <c r="K277" i="5"/>
  <c r="J277" i="5"/>
  <c r="I277" i="5"/>
  <c r="H277" i="5"/>
  <c r="G277" i="5"/>
  <c r="F277" i="5"/>
  <c r="E277" i="5"/>
  <c r="D277" i="5"/>
  <c r="U276" i="5"/>
  <c r="Q276" i="5"/>
  <c r="P276" i="5"/>
  <c r="O276" i="5"/>
  <c r="L276" i="5"/>
  <c r="K276" i="5"/>
  <c r="J276" i="5"/>
  <c r="I276" i="5"/>
  <c r="H276" i="5"/>
  <c r="G276" i="5"/>
  <c r="F276" i="5"/>
  <c r="E276" i="5"/>
  <c r="D276" i="5"/>
  <c r="U275" i="5"/>
  <c r="Q275" i="5"/>
  <c r="P275" i="5"/>
  <c r="O275" i="5"/>
  <c r="L275" i="5"/>
  <c r="K275" i="5"/>
  <c r="J275" i="5"/>
  <c r="I275" i="5"/>
  <c r="H275" i="5"/>
  <c r="G275" i="5"/>
  <c r="F275" i="5"/>
  <c r="E275" i="5"/>
  <c r="D275" i="5"/>
  <c r="U274" i="5"/>
  <c r="Q274" i="5"/>
  <c r="P274" i="5"/>
  <c r="O274" i="5"/>
  <c r="L274" i="5"/>
  <c r="K274" i="5"/>
  <c r="J274" i="5"/>
  <c r="I274" i="5"/>
  <c r="H274" i="5"/>
  <c r="G274" i="5"/>
  <c r="F274" i="5"/>
  <c r="E274" i="5"/>
  <c r="D274" i="5"/>
  <c r="U273" i="5"/>
  <c r="Q273" i="5"/>
  <c r="P273" i="5"/>
  <c r="O273" i="5"/>
  <c r="L273" i="5"/>
  <c r="K273" i="5"/>
  <c r="J273" i="5"/>
  <c r="I273" i="5"/>
  <c r="H273" i="5"/>
  <c r="G273" i="5"/>
  <c r="F273" i="5"/>
  <c r="E273" i="5"/>
  <c r="D273" i="5"/>
  <c r="U272" i="5"/>
  <c r="Q272" i="5"/>
  <c r="P272" i="5"/>
  <c r="O272" i="5"/>
  <c r="L272" i="5"/>
  <c r="K272" i="5"/>
  <c r="J272" i="5"/>
  <c r="I272" i="5"/>
  <c r="H272" i="5"/>
  <c r="G272" i="5"/>
  <c r="F272" i="5"/>
  <c r="E272" i="5"/>
  <c r="D272" i="5"/>
  <c r="U271" i="5"/>
  <c r="Q271" i="5"/>
  <c r="P271" i="5"/>
  <c r="O271" i="5"/>
  <c r="L271" i="5"/>
  <c r="K271" i="5"/>
  <c r="J271" i="5"/>
  <c r="I271" i="5"/>
  <c r="H271" i="5"/>
  <c r="G271" i="5"/>
  <c r="F271" i="5"/>
  <c r="E271" i="5"/>
  <c r="D271" i="5"/>
  <c r="U270" i="5"/>
  <c r="Q270" i="5"/>
  <c r="P270" i="5"/>
  <c r="O270" i="5"/>
  <c r="L270" i="5"/>
  <c r="K270" i="5"/>
  <c r="J270" i="5"/>
  <c r="I270" i="5"/>
  <c r="H270" i="5"/>
  <c r="G270" i="5"/>
  <c r="F270" i="5"/>
  <c r="E270" i="5"/>
  <c r="D270" i="5"/>
  <c r="U269" i="5"/>
  <c r="Q269" i="5"/>
  <c r="P269" i="5"/>
  <c r="O269" i="5"/>
  <c r="L269" i="5"/>
  <c r="K269" i="5"/>
  <c r="J269" i="5"/>
  <c r="I269" i="5"/>
  <c r="H269" i="5"/>
  <c r="G269" i="5"/>
  <c r="F269" i="5"/>
  <c r="E269" i="5"/>
  <c r="D269" i="5"/>
  <c r="U268" i="5"/>
  <c r="Q268" i="5"/>
  <c r="P268" i="5"/>
  <c r="O268" i="5"/>
  <c r="L268" i="5"/>
  <c r="K268" i="5"/>
  <c r="J268" i="5"/>
  <c r="I268" i="5"/>
  <c r="H268" i="5"/>
  <c r="G268" i="5"/>
  <c r="F268" i="5"/>
  <c r="E268" i="5"/>
  <c r="D268" i="5"/>
  <c r="U267" i="5"/>
  <c r="Q267" i="5"/>
  <c r="P267" i="5"/>
  <c r="O267" i="5"/>
  <c r="L267" i="5"/>
  <c r="K267" i="5"/>
  <c r="J267" i="5"/>
  <c r="I267" i="5"/>
  <c r="H267" i="5"/>
  <c r="G267" i="5"/>
  <c r="F267" i="5"/>
  <c r="E267" i="5"/>
  <c r="D267" i="5"/>
  <c r="U266" i="5"/>
  <c r="Q266" i="5"/>
  <c r="P266" i="5"/>
  <c r="O266" i="5"/>
  <c r="L266" i="5"/>
  <c r="K266" i="5"/>
  <c r="J266" i="5"/>
  <c r="I266" i="5"/>
  <c r="H266" i="5"/>
  <c r="G266" i="5"/>
  <c r="F266" i="5"/>
  <c r="E266" i="5"/>
  <c r="D266" i="5"/>
  <c r="U265" i="5"/>
  <c r="T265" i="5"/>
  <c r="Q265" i="5"/>
  <c r="O265" i="5"/>
  <c r="M265" i="5"/>
  <c r="L265" i="5"/>
  <c r="K265" i="5"/>
  <c r="J265" i="5"/>
  <c r="I265" i="5"/>
  <c r="H265" i="5"/>
  <c r="G265" i="5"/>
  <c r="F265" i="5"/>
  <c r="E265" i="5"/>
  <c r="D265" i="5"/>
  <c r="U264" i="5"/>
  <c r="T264" i="5"/>
  <c r="Q264" i="5"/>
  <c r="O264" i="5"/>
  <c r="M264" i="5"/>
  <c r="L264" i="5"/>
  <c r="K264" i="5"/>
  <c r="J264" i="5"/>
  <c r="I264" i="5"/>
  <c r="H264" i="5"/>
  <c r="G264" i="5"/>
  <c r="F264" i="5"/>
  <c r="E264" i="5"/>
  <c r="D264" i="5"/>
  <c r="U263" i="5"/>
  <c r="T263" i="5"/>
  <c r="Q263" i="5"/>
  <c r="O263" i="5"/>
  <c r="M263" i="5"/>
  <c r="L263" i="5"/>
  <c r="K263" i="5"/>
  <c r="J263" i="5"/>
  <c r="I263" i="5"/>
  <c r="H263" i="5"/>
  <c r="G263" i="5"/>
  <c r="F263" i="5"/>
  <c r="E263" i="5"/>
  <c r="D263" i="5"/>
  <c r="U262" i="5"/>
  <c r="T262" i="5"/>
  <c r="Q262" i="5"/>
  <c r="O262" i="5"/>
  <c r="M262" i="5"/>
  <c r="L262" i="5"/>
  <c r="K262" i="5"/>
  <c r="J262" i="5"/>
  <c r="I262" i="5"/>
  <c r="H262" i="5"/>
  <c r="G262" i="5"/>
  <c r="F262" i="5"/>
  <c r="E262" i="5"/>
  <c r="D262" i="5"/>
  <c r="U261" i="5"/>
  <c r="T261" i="5"/>
  <c r="Q261" i="5"/>
  <c r="O261" i="5"/>
  <c r="M261" i="5"/>
  <c r="L261" i="5"/>
  <c r="K261" i="5"/>
  <c r="J261" i="5"/>
  <c r="I261" i="5"/>
  <c r="H261" i="5"/>
  <c r="G261" i="5"/>
  <c r="F261" i="5"/>
  <c r="E261" i="5"/>
  <c r="D261" i="5"/>
  <c r="U260" i="5"/>
  <c r="T260" i="5"/>
  <c r="Q260" i="5"/>
  <c r="O260" i="5"/>
  <c r="M260" i="5"/>
  <c r="L260" i="5"/>
  <c r="K260" i="5"/>
  <c r="J260" i="5"/>
  <c r="I260" i="5"/>
  <c r="H260" i="5"/>
  <c r="G260" i="5"/>
  <c r="F260" i="5"/>
  <c r="E260" i="5"/>
  <c r="D260" i="5"/>
  <c r="U259" i="5"/>
  <c r="T259" i="5"/>
  <c r="Q259" i="5"/>
  <c r="O259" i="5"/>
  <c r="M259" i="5"/>
  <c r="L259" i="5"/>
  <c r="K259" i="5"/>
  <c r="J259" i="5"/>
  <c r="I259" i="5"/>
  <c r="H259" i="5"/>
  <c r="G259" i="5"/>
  <c r="F259" i="5"/>
  <c r="E259" i="5"/>
  <c r="D259" i="5"/>
  <c r="U258" i="5"/>
  <c r="T258" i="5"/>
  <c r="Q258" i="5"/>
  <c r="O258" i="5"/>
  <c r="M258" i="5"/>
  <c r="L258" i="5"/>
  <c r="K258" i="5"/>
  <c r="J258" i="5"/>
  <c r="I258" i="5"/>
  <c r="H258" i="5"/>
  <c r="G258" i="5"/>
  <c r="F258" i="5"/>
  <c r="E258" i="5"/>
  <c r="D258" i="5"/>
  <c r="U257" i="5"/>
  <c r="T257" i="5"/>
  <c r="Q257" i="5"/>
  <c r="O257" i="5"/>
  <c r="M257" i="5"/>
  <c r="L257" i="5"/>
  <c r="K257" i="5"/>
  <c r="J257" i="5"/>
  <c r="I257" i="5"/>
  <c r="H257" i="5"/>
  <c r="G257" i="5"/>
  <c r="F257" i="5"/>
  <c r="E257" i="5"/>
  <c r="D257" i="5"/>
  <c r="U256" i="5"/>
  <c r="T256" i="5"/>
  <c r="Q256" i="5"/>
  <c r="O256" i="5"/>
  <c r="M256" i="5"/>
  <c r="L256" i="5"/>
  <c r="K256" i="5"/>
  <c r="J256" i="5"/>
  <c r="I256" i="5"/>
  <c r="H256" i="5"/>
  <c r="G256" i="5"/>
  <c r="F256" i="5"/>
  <c r="E256" i="5"/>
  <c r="D256" i="5"/>
  <c r="U255" i="5"/>
  <c r="T255" i="5"/>
  <c r="Q255" i="5"/>
  <c r="O255" i="5"/>
  <c r="M255" i="5"/>
  <c r="L255" i="5"/>
  <c r="K255" i="5"/>
  <c r="J255" i="5"/>
  <c r="I255" i="5"/>
  <c r="H255" i="5"/>
  <c r="G255" i="5"/>
  <c r="F255" i="5"/>
  <c r="E255" i="5"/>
  <c r="D255" i="5"/>
  <c r="U254" i="5"/>
  <c r="T254" i="5"/>
  <c r="Q254" i="5"/>
  <c r="O254" i="5"/>
  <c r="M254" i="5"/>
  <c r="L254" i="5"/>
  <c r="K254" i="5"/>
  <c r="J254" i="5"/>
  <c r="I254" i="5"/>
  <c r="H254" i="5"/>
  <c r="G254" i="5"/>
  <c r="F254" i="5"/>
  <c r="E254" i="5"/>
  <c r="D254" i="5"/>
  <c r="U253" i="5"/>
  <c r="T253" i="5"/>
  <c r="Q253" i="5"/>
  <c r="O253" i="5"/>
  <c r="M253" i="5"/>
  <c r="L253" i="5"/>
  <c r="K253" i="5"/>
  <c r="J253" i="5"/>
  <c r="I253" i="5"/>
  <c r="H253" i="5"/>
  <c r="G253" i="5"/>
  <c r="F253" i="5"/>
  <c r="E253" i="5"/>
  <c r="D253" i="5"/>
  <c r="U252" i="5"/>
  <c r="T252" i="5"/>
  <c r="Q252" i="5"/>
  <c r="O252" i="5"/>
  <c r="M252" i="5"/>
  <c r="L252" i="5"/>
  <c r="K252" i="5"/>
  <c r="J252" i="5"/>
  <c r="I252" i="5"/>
  <c r="H252" i="5"/>
  <c r="G252" i="5"/>
  <c r="F252" i="5"/>
  <c r="E252" i="5"/>
  <c r="D252" i="5"/>
  <c r="U251" i="5"/>
  <c r="T251" i="5"/>
  <c r="Q251" i="5"/>
  <c r="O251" i="5"/>
  <c r="M251" i="5"/>
  <c r="L251" i="5"/>
  <c r="K251" i="5"/>
  <c r="J251" i="5"/>
  <c r="I251" i="5"/>
  <c r="H251" i="5"/>
  <c r="G251" i="5"/>
  <c r="F251" i="5"/>
  <c r="E251" i="5"/>
  <c r="D251" i="5"/>
  <c r="U250" i="5"/>
  <c r="T250" i="5"/>
  <c r="Q250" i="5"/>
  <c r="O250" i="5"/>
  <c r="M250" i="5"/>
  <c r="L250" i="5"/>
  <c r="K250" i="5"/>
  <c r="J250" i="5"/>
  <c r="I250" i="5"/>
  <c r="H250" i="5"/>
  <c r="G250" i="5"/>
  <c r="F250" i="5"/>
  <c r="E250" i="5"/>
  <c r="D250" i="5"/>
  <c r="U249" i="5"/>
  <c r="Q249" i="5"/>
  <c r="O249" i="5"/>
  <c r="M249" i="5"/>
  <c r="L249" i="5"/>
  <c r="K249" i="5"/>
  <c r="J249" i="5"/>
  <c r="I249" i="5"/>
  <c r="H249" i="5"/>
  <c r="G249" i="5"/>
  <c r="F249" i="5"/>
  <c r="E249" i="5"/>
  <c r="D249" i="5"/>
  <c r="U248" i="5"/>
  <c r="Q248" i="5"/>
  <c r="O248" i="5"/>
  <c r="M248" i="5"/>
  <c r="L248" i="5"/>
  <c r="K248" i="5"/>
  <c r="J248" i="5"/>
  <c r="I248" i="5"/>
  <c r="H248" i="5"/>
  <c r="G248" i="5"/>
  <c r="F248" i="5"/>
  <c r="E248" i="5"/>
  <c r="D248" i="5"/>
  <c r="U247" i="5"/>
  <c r="Q247" i="5"/>
  <c r="O247" i="5"/>
  <c r="M247" i="5"/>
  <c r="L247" i="5"/>
  <c r="K247" i="5"/>
  <c r="J247" i="5"/>
  <c r="I247" i="5"/>
  <c r="H247" i="5"/>
  <c r="G247" i="5"/>
  <c r="F247" i="5"/>
  <c r="E247" i="5"/>
  <c r="D247" i="5"/>
  <c r="U246" i="5"/>
  <c r="Q246" i="5"/>
  <c r="O246" i="5"/>
  <c r="M246" i="5"/>
  <c r="L246" i="5"/>
  <c r="K246" i="5"/>
  <c r="J246" i="5"/>
  <c r="I246" i="5"/>
  <c r="H246" i="5"/>
  <c r="G246" i="5"/>
  <c r="F246" i="5"/>
  <c r="E246" i="5"/>
  <c r="D246" i="5"/>
  <c r="U245" i="5"/>
  <c r="Q245" i="5"/>
  <c r="O245" i="5"/>
  <c r="M245" i="5"/>
  <c r="L245" i="5"/>
  <c r="K245" i="5"/>
  <c r="J245" i="5"/>
  <c r="I245" i="5"/>
  <c r="H245" i="5"/>
  <c r="G245" i="5"/>
  <c r="F245" i="5"/>
  <c r="E245" i="5"/>
  <c r="D245" i="5"/>
  <c r="U244" i="5"/>
  <c r="Q244" i="5"/>
  <c r="O244" i="5"/>
  <c r="M244" i="5"/>
  <c r="L244" i="5"/>
  <c r="K244" i="5"/>
  <c r="J244" i="5"/>
  <c r="I244" i="5"/>
  <c r="H244" i="5"/>
  <c r="G244" i="5"/>
  <c r="F244" i="5"/>
  <c r="E244" i="5"/>
  <c r="D244" i="5"/>
  <c r="U243" i="5"/>
  <c r="Q243" i="5"/>
  <c r="O243" i="5"/>
  <c r="M243" i="5"/>
  <c r="L243" i="5"/>
  <c r="K243" i="5"/>
  <c r="J243" i="5"/>
  <c r="I243" i="5"/>
  <c r="H243" i="5"/>
  <c r="G243" i="5"/>
  <c r="F243" i="5"/>
  <c r="E243" i="5"/>
  <c r="D243" i="5"/>
  <c r="U242" i="5"/>
  <c r="Q242" i="5"/>
  <c r="O242" i="5"/>
  <c r="M242" i="5"/>
  <c r="L242" i="5"/>
  <c r="K242" i="5"/>
  <c r="J242" i="5"/>
  <c r="I242" i="5"/>
  <c r="H242" i="5"/>
  <c r="G242" i="5"/>
  <c r="F242" i="5"/>
  <c r="E242" i="5"/>
  <c r="D242" i="5"/>
  <c r="U241" i="5"/>
  <c r="Q241" i="5"/>
  <c r="O241" i="5"/>
  <c r="M241" i="5"/>
  <c r="L241" i="5"/>
  <c r="K241" i="5"/>
  <c r="J241" i="5"/>
  <c r="I241" i="5"/>
  <c r="H241" i="5"/>
  <c r="G241" i="5"/>
  <c r="F241" i="5"/>
  <c r="E241" i="5"/>
  <c r="D241" i="5"/>
  <c r="U240" i="5"/>
  <c r="Q240" i="5"/>
  <c r="O240" i="5"/>
  <c r="M240" i="5"/>
  <c r="L240" i="5"/>
  <c r="K240" i="5"/>
  <c r="J240" i="5"/>
  <c r="I240" i="5"/>
  <c r="H240" i="5"/>
  <c r="G240" i="5"/>
  <c r="F240" i="5"/>
  <c r="E240" i="5"/>
  <c r="D240" i="5"/>
  <c r="U239" i="5"/>
  <c r="Q239" i="5"/>
  <c r="O239" i="5"/>
  <c r="M239" i="5"/>
  <c r="L239" i="5"/>
  <c r="K239" i="5"/>
  <c r="J239" i="5"/>
  <c r="I239" i="5"/>
  <c r="H239" i="5"/>
  <c r="G239" i="5"/>
  <c r="F239" i="5"/>
  <c r="E239" i="5"/>
  <c r="D239" i="5"/>
  <c r="U238" i="5"/>
  <c r="Q238" i="5"/>
  <c r="O238" i="5"/>
  <c r="M238" i="5"/>
  <c r="L238" i="5"/>
  <c r="K238" i="5"/>
  <c r="J238" i="5"/>
  <c r="I238" i="5"/>
  <c r="H238" i="5"/>
  <c r="G238" i="5"/>
  <c r="F238" i="5"/>
  <c r="E238" i="5"/>
  <c r="D238" i="5"/>
  <c r="U237" i="5"/>
  <c r="Q237" i="5"/>
  <c r="O237" i="5"/>
  <c r="M237" i="5"/>
  <c r="L237" i="5"/>
  <c r="K237" i="5"/>
  <c r="J237" i="5"/>
  <c r="I237" i="5"/>
  <c r="H237" i="5"/>
  <c r="G237" i="5"/>
  <c r="F237" i="5"/>
  <c r="E237" i="5"/>
  <c r="D237" i="5"/>
  <c r="U236" i="5"/>
  <c r="Q236" i="5"/>
  <c r="O236" i="5"/>
  <c r="M236" i="5"/>
  <c r="L236" i="5"/>
  <c r="K236" i="5"/>
  <c r="J236" i="5"/>
  <c r="I236" i="5"/>
  <c r="H236" i="5"/>
  <c r="G236" i="5"/>
  <c r="F236" i="5"/>
  <c r="E236" i="5"/>
  <c r="D236" i="5"/>
  <c r="U235" i="5"/>
  <c r="Q235" i="5"/>
  <c r="O235" i="5"/>
  <c r="M235" i="5"/>
  <c r="L235" i="5"/>
  <c r="K235" i="5"/>
  <c r="J235" i="5"/>
  <c r="I235" i="5"/>
  <c r="H235" i="5"/>
  <c r="G235" i="5"/>
  <c r="F235" i="5"/>
  <c r="E235" i="5"/>
  <c r="D235" i="5"/>
  <c r="U234" i="5"/>
  <c r="Q234" i="5"/>
  <c r="O234" i="5"/>
  <c r="M234" i="5"/>
  <c r="L234" i="5"/>
  <c r="K234" i="5"/>
  <c r="J234" i="5"/>
  <c r="I234" i="5"/>
  <c r="H234" i="5"/>
  <c r="G234" i="5"/>
  <c r="F234" i="5"/>
  <c r="E234" i="5"/>
  <c r="D234" i="5"/>
  <c r="U233" i="5"/>
  <c r="Q233" i="5"/>
  <c r="O233" i="5"/>
  <c r="M233" i="5"/>
  <c r="L233" i="5"/>
  <c r="K233" i="5"/>
  <c r="J233" i="5"/>
  <c r="I233" i="5"/>
  <c r="H233" i="5"/>
  <c r="G233" i="5"/>
  <c r="F233" i="5"/>
  <c r="E233" i="5"/>
  <c r="D233" i="5"/>
  <c r="U232" i="5"/>
  <c r="T232" i="5"/>
  <c r="S232" i="5"/>
  <c r="Q232" i="5"/>
  <c r="P232" i="5"/>
  <c r="O232" i="5"/>
  <c r="N232" i="5"/>
  <c r="M232" i="5"/>
  <c r="L232" i="5"/>
  <c r="K232" i="5"/>
  <c r="J232" i="5"/>
  <c r="I232" i="5"/>
  <c r="H232" i="5"/>
  <c r="G232" i="5"/>
  <c r="F232" i="5"/>
  <c r="E232" i="5"/>
  <c r="D232" i="5"/>
  <c r="U231" i="5"/>
  <c r="T231" i="5"/>
  <c r="S231" i="5"/>
  <c r="Q231" i="5"/>
  <c r="P231" i="5"/>
  <c r="O231" i="5"/>
  <c r="N231" i="5"/>
  <c r="M231" i="5"/>
  <c r="L231" i="5"/>
  <c r="K231" i="5"/>
  <c r="J231" i="5"/>
  <c r="I231" i="5"/>
  <c r="H231" i="5"/>
  <c r="G231" i="5"/>
  <c r="F231" i="5"/>
  <c r="E231" i="5"/>
  <c r="D231" i="5"/>
  <c r="U230" i="5"/>
  <c r="T230" i="5"/>
  <c r="S230" i="5"/>
  <c r="Q230" i="5"/>
  <c r="P230" i="5"/>
  <c r="O230" i="5"/>
  <c r="N230" i="5"/>
  <c r="M230" i="5"/>
  <c r="L230" i="5"/>
  <c r="K230" i="5"/>
  <c r="J230" i="5"/>
  <c r="I230" i="5"/>
  <c r="H230" i="5"/>
  <c r="G230" i="5"/>
  <c r="F230" i="5"/>
  <c r="E230" i="5"/>
  <c r="D230" i="5"/>
  <c r="U229" i="5"/>
  <c r="T229" i="5"/>
  <c r="S229" i="5"/>
  <c r="Q229" i="5"/>
  <c r="P229" i="5"/>
  <c r="O229" i="5"/>
  <c r="N229" i="5"/>
  <c r="M229" i="5"/>
  <c r="L229" i="5"/>
  <c r="K229" i="5"/>
  <c r="J229" i="5"/>
  <c r="I229" i="5"/>
  <c r="H229" i="5"/>
  <c r="G229" i="5"/>
  <c r="F229" i="5"/>
  <c r="E229" i="5"/>
  <c r="D229" i="5"/>
  <c r="U228" i="5"/>
  <c r="T228" i="5"/>
  <c r="S228" i="5"/>
  <c r="Q228" i="5"/>
  <c r="P228" i="5"/>
  <c r="O228" i="5"/>
  <c r="N228" i="5"/>
  <c r="M228" i="5"/>
  <c r="L228" i="5"/>
  <c r="K228" i="5"/>
  <c r="J228" i="5"/>
  <c r="I228" i="5"/>
  <c r="H228" i="5"/>
  <c r="G228" i="5"/>
  <c r="F228" i="5"/>
  <c r="E228" i="5"/>
  <c r="D228" i="5"/>
  <c r="U227" i="5"/>
  <c r="T227" i="5"/>
  <c r="S227" i="5"/>
  <c r="Q227" i="5"/>
  <c r="P227" i="5"/>
  <c r="O227" i="5"/>
  <c r="N227" i="5"/>
  <c r="M227" i="5"/>
  <c r="L227" i="5"/>
  <c r="K227" i="5"/>
  <c r="J227" i="5"/>
  <c r="I227" i="5"/>
  <c r="H227" i="5"/>
  <c r="G227" i="5"/>
  <c r="F227" i="5"/>
  <c r="E227" i="5"/>
  <c r="D227" i="5"/>
  <c r="U226" i="5"/>
  <c r="T226" i="5"/>
  <c r="S226" i="5"/>
  <c r="Q226" i="5"/>
  <c r="P226" i="5"/>
  <c r="O226" i="5"/>
  <c r="N226" i="5"/>
  <c r="M226" i="5"/>
  <c r="L226" i="5"/>
  <c r="K226" i="5"/>
  <c r="J226" i="5"/>
  <c r="I226" i="5"/>
  <c r="H226" i="5"/>
  <c r="G226" i="5"/>
  <c r="F226" i="5"/>
  <c r="E226" i="5"/>
  <c r="D226" i="5"/>
  <c r="U225" i="5"/>
  <c r="T225" i="5"/>
  <c r="S225" i="5"/>
  <c r="Q225" i="5"/>
  <c r="P225" i="5"/>
  <c r="O225" i="5"/>
  <c r="N225" i="5"/>
  <c r="M225" i="5"/>
  <c r="L225" i="5"/>
  <c r="K225" i="5"/>
  <c r="J225" i="5"/>
  <c r="I225" i="5"/>
  <c r="H225" i="5"/>
  <c r="G225" i="5"/>
  <c r="F225" i="5"/>
  <c r="E225" i="5"/>
  <c r="D225" i="5"/>
  <c r="U224" i="5"/>
  <c r="T224" i="5"/>
  <c r="S224" i="5"/>
  <c r="Q224" i="5"/>
  <c r="P224" i="5"/>
  <c r="O224" i="5"/>
  <c r="N224" i="5"/>
  <c r="M224" i="5"/>
  <c r="L224" i="5"/>
  <c r="K224" i="5"/>
  <c r="J224" i="5"/>
  <c r="I224" i="5"/>
  <c r="H224" i="5"/>
  <c r="G224" i="5"/>
  <c r="F224" i="5"/>
  <c r="E224" i="5"/>
  <c r="D224" i="5"/>
  <c r="U223" i="5"/>
  <c r="T223" i="5"/>
  <c r="S223" i="5"/>
  <c r="Q223" i="5"/>
  <c r="P223" i="5"/>
  <c r="O223" i="5"/>
  <c r="N223" i="5"/>
  <c r="M223" i="5"/>
  <c r="L223" i="5"/>
  <c r="K223" i="5"/>
  <c r="J223" i="5"/>
  <c r="I223" i="5"/>
  <c r="H223" i="5"/>
  <c r="G223" i="5"/>
  <c r="F223" i="5"/>
  <c r="E223" i="5"/>
  <c r="D223" i="5"/>
  <c r="U222" i="5"/>
  <c r="T222" i="5"/>
  <c r="S222" i="5"/>
  <c r="Q222" i="5"/>
  <c r="P222" i="5"/>
  <c r="O222" i="5"/>
  <c r="N222" i="5"/>
  <c r="M222" i="5"/>
  <c r="L222" i="5"/>
  <c r="K222" i="5"/>
  <c r="J222" i="5"/>
  <c r="I222" i="5"/>
  <c r="H222" i="5"/>
  <c r="G222" i="5"/>
  <c r="F222" i="5"/>
  <c r="E222" i="5"/>
  <c r="D222" i="5"/>
  <c r="U221" i="5"/>
  <c r="T221" i="5"/>
  <c r="S221" i="5"/>
  <c r="Q221" i="5"/>
  <c r="P221" i="5"/>
  <c r="O221" i="5"/>
  <c r="N221" i="5"/>
  <c r="M221" i="5"/>
  <c r="L221" i="5"/>
  <c r="K221" i="5"/>
  <c r="J221" i="5"/>
  <c r="I221" i="5"/>
  <c r="H221" i="5"/>
  <c r="G221" i="5"/>
  <c r="F221" i="5"/>
  <c r="E221" i="5"/>
  <c r="D221" i="5"/>
  <c r="U220" i="5"/>
  <c r="T220" i="5"/>
  <c r="S220" i="5"/>
  <c r="Q220" i="5"/>
  <c r="P220" i="5"/>
  <c r="O220" i="5"/>
  <c r="N220" i="5"/>
  <c r="M220" i="5"/>
  <c r="L220" i="5"/>
  <c r="K220" i="5"/>
  <c r="J220" i="5"/>
  <c r="I220" i="5"/>
  <c r="H220" i="5"/>
  <c r="G220" i="5"/>
  <c r="F220" i="5"/>
  <c r="E220" i="5"/>
  <c r="D220" i="5"/>
  <c r="U219" i="5"/>
  <c r="T219" i="5"/>
  <c r="S219" i="5"/>
  <c r="Q219" i="5"/>
  <c r="P219" i="5"/>
  <c r="O219" i="5"/>
  <c r="N219" i="5"/>
  <c r="M219" i="5"/>
  <c r="L219" i="5"/>
  <c r="K219" i="5"/>
  <c r="J219" i="5"/>
  <c r="I219" i="5"/>
  <c r="H219" i="5"/>
  <c r="G219" i="5"/>
  <c r="F219" i="5"/>
  <c r="E219" i="5"/>
  <c r="D219" i="5"/>
  <c r="U218" i="5"/>
  <c r="T218" i="5"/>
  <c r="S218" i="5"/>
  <c r="Q218" i="5"/>
  <c r="P218" i="5"/>
  <c r="O218" i="5"/>
  <c r="N218" i="5"/>
  <c r="M218" i="5"/>
  <c r="L218" i="5"/>
  <c r="K218" i="5"/>
  <c r="J218" i="5"/>
  <c r="I218" i="5"/>
  <c r="H218" i="5"/>
  <c r="G218" i="5"/>
  <c r="F218" i="5"/>
  <c r="E218" i="5"/>
  <c r="D218" i="5"/>
  <c r="U217" i="5"/>
  <c r="T217" i="5"/>
  <c r="S217" i="5"/>
  <c r="Q217" i="5"/>
  <c r="P217" i="5"/>
  <c r="O217" i="5"/>
  <c r="N217" i="5"/>
  <c r="M217" i="5"/>
  <c r="L217" i="5"/>
  <c r="K217" i="5"/>
  <c r="J217" i="5"/>
  <c r="I217" i="5"/>
  <c r="H217" i="5"/>
  <c r="G217" i="5"/>
  <c r="F217" i="5"/>
  <c r="E217" i="5"/>
  <c r="D217" i="5"/>
  <c r="U216" i="5"/>
  <c r="S216" i="5"/>
  <c r="Q216" i="5"/>
  <c r="P216" i="5"/>
  <c r="O216" i="5"/>
  <c r="N216" i="5"/>
  <c r="M216" i="5"/>
  <c r="L216" i="5"/>
  <c r="K216" i="5"/>
  <c r="J216" i="5"/>
  <c r="I216" i="5"/>
  <c r="H216" i="5"/>
  <c r="G216" i="5"/>
  <c r="F216" i="5"/>
  <c r="E216" i="5"/>
  <c r="D216" i="5"/>
  <c r="U215" i="5"/>
  <c r="S215" i="5"/>
  <c r="Q215" i="5"/>
  <c r="P215" i="5"/>
  <c r="O215" i="5"/>
  <c r="N215" i="5"/>
  <c r="M215" i="5"/>
  <c r="L215" i="5"/>
  <c r="K215" i="5"/>
  <c r="J215" i="5"/>
  <c r="I215" i="5"/>
  <c r="H215" i="5"/>
  <c r="G215" i="5"/>
  <c r="F215" i="5"/>
  <c r="E215" i="5"/>
  <c r="D215" i="5"/>
  <c r="U214" i="5"/>
  <c r="S214" i="5"/>
  <c r="Q214" i="5"/>
  <c r="P214" i="5"/>
  <c r="O214" i="5"/>
  <c r="N214" i="5"/>
  <c r="M214" i="5"/>
  <c r="L214" i="5"/>
  <c r="K214" i="5"/>
  <c r="J214" i="5"/>
  <c r="I214" i="5"/>
  <c r="H214" i="5"/>
  <c r="G214" i="5"/>
  <c r="F214" i="5"/>
  <c r="E214" i="5"/>
  <c r="D214" i="5"/>
  <c r="U213" i="5"/>
  <c r="S213" i="5"/>
  <c r="Q213" i="5"/>
  <c r="P213" i="5"/>
  <c r="O213" i="5"/>
  <c r="N213" i="5"/>
  <c r="M213" i="5"/>
  <c r="L213" i="5"/>
  <c r="K213" i="5"/>
  <c r="J213" i="5"/>
  <c r="I213" i="5"/>
  <c r="H213" i="5"/>
  <c r="G213" i="5"/>
  <c r="F213" i="5"/>
  <c r="E213" i="5"/>
  <c r="D213" i="5"/>
  <c r="U212" i="5"/>
  <c r="S212" i="5"/>
  <c r="Q212" i="5"/>
  <c r="P212" i="5"/>
  <c r="O212" i="5"/>
  <c r="N212" i="5"/>
  <c r="M212" i="5"/>
  <c r="L212" i="5"/>
  <c r="K212" i="5"/>
  <c r="J212" i="5"/>
  <c r="I212" i="5"/>
  <c r="H212" i="5"/>
  <c r="G212" i="5"/>
  <c r="F212" i="5"/>
  <c r="E212" i="5"/>
  <c r="D212" i="5"/>
  <c r="U211" i="5"/>
  <c r="S211" i="5"/>
  <c r="Q211" i="5"/>
  <c r="P211" i="5"/>
  <c r="O211" i="5"/>
  <c r="N211" i="5"/>
  <c r="M211" i="5"/>
  <c r="L211" i="5"/>
  <c r="K211" i="5"/>
  <c r="J211" i="5"/>
  <c r="I211" i="5"/>
  <c r="H211" i="5"/>
  <c r="G211" i="5"/>
  <c r="F211" i="5"/>
  <c r="E211" i="5"/>
  <c r="D211" i="5"/>
  <c r="U210" i="5"/>
  <c r="S210" i="5"/>
  <c r="Q210" i="5"/>
  <c r="P210" i="5"/>
  <c r="O210" i="5"/>
  <c r="N210" i="5"/>
  <c r="M210" i="5"/>
  <c r="L210" i="5"/>
  <c r="K210" i="5"/>
  <c r="J210" i="5"/>
  <c r="I210" i="5"/>
  <c r="H210" i="5"/>
  <c r="G210" i="5"/>
  <c r="F210" i="5"/>
  <c r="E210" i="5"/>
  <c r="D210" i="5"/>
  <c r="U209" i="5"/>
  <c r="S209" i="5"/>
  <c r="Q209" i="5"/>
  <c r="P209" i="5"/>
  <c r="O209" i="5"/>
  <c r="N209" i="5"/>
  <c r="M209" i="5"/>
  <c r="L209" i="5"/>
  <c r="K209" i="5"/>
  <c r="J209" i="5"/>
  <c r="I209" i="5"/>
  <c r="H209" i="5"/>
  <c r="G209" i="5"/>
  <c r="F209" i="5"/>
  <c r="E209" i="5"/>
  <c r="D209" i="5"/>
  <c r="U208" i="5"/>
  <c r="S208" i="5"/>
  <c r="Q208" i="5"/>
  <c r="P208" i="5"/>
  <c r="O208" i="5"/>
  <c r="N208" i="5"/>
  <c r="M208" i="5"/>
  <c r="L208" i="5"/>
  <c r="K208" i="5"/>
  <c r="J208" i="5"/>
  <c r="I208" i="5"/>
  <c r="H208" i="5"/>
  <c r="G208" i="5"/>
  <c r="F208" i="5"/>
  <c r="E208" i="5"/>
  <c r="D208" i="5"/>
  <c r="U207" i="5"/>
  <c r="S207" i="5"/>
  <c r="Q207" i="5"/>
  <c r="P207" i="5"/>
  <c r="O207" i="5"/>
  <c r="N207" i="5"/>
  <c r="M207" i="5"/>
  <c r="L207" i="5"/>
  <c r="K207" i="5"/>
  <c r="J207" i="5"/>
  <c r="I207" i="5"/>
  <c r="H207" i="5"/>
  <c r="G207" i="5"/>
  <c r="F207" i="5"/>
  <c r="E207" i="5"/>
  <c r="D207" i="5"/>
  <c r="U206" i="5"/>
  <c r="S206" i="5"/>
  <c r="Q206" i="5"/>
  <c r="P206" i="5"/>
  <c r="O206" i="5"/>
  <c r="N206" i="5"/>
  <c r="M206" i="5"/>
  <c r="L206" i="5"/>
  <c r="K206" i="5"/>
  <c r="J206" i="5"/>
  <c r="I206" i="5"/>
  <c r="H206" i="5"/>
  <c r="G206" i="5"/>
  <c r="F206" i="5"/>
  <c r="E206" i="5"/>
  <c r="D206" i="5"/>
  <c r="U205" i="5"/>
  <c r="S205" i="5"/>
  <c r="Q205" i="5"/>
  <c r="P205" i="5"/>
  <c r="O205" i="5"/>
  <c r="N205" i="5"/>
  <c r="M205" i="5"/>
  <c r="L205" i="5"/>
  <c r="K205" i="5"/>
  <c r="J205" i="5"/>
  <c r="I205" i="5"/>
  <c r="H205" i="5"/>
  <c r="G205" i="5"/>
  <c r="F205" i="5"/>
  <c r="E205" i="5"/>
  <c r="D205" i="5"/>
  <c r="U204" i="5"/>
  <c r="S204" i="5"/>
  <c r="Q204" i="5"/>
  <c r="P204" i="5"/>
  <c r="O204" i="5"/>
  <c r="N204" i="5"/>
  <c r="M204" i="5"/>
  <c r="L204" i="5"/>
  <c r="K204" i="5"/>
  <c r="J204" i="5"/>
  <c r="I204" i="5"/>
  <c r="H204" i="5"/>
  <c r="G204" i="5"/>
  <c r="F204" i="5"/>
  <c r="E204" i="5"/>
  <c r="D204" i="5"/>
  <c r="U203" i="5"/>
  <c r="S203" i="5"/>
  <c r="Q203" i="5"/>
  <c r="P203" i="5"/>
  <c r="O203" i="5"/>
  <c r="N203" i="5"/>
  <c r="M203" i="5"/>
  <c r="L203" i="5"/>
  <c r="K203" i="5"/>
  <c r="J203" i="5"/>
  <c r="I203" i="5"/>
  <c r="H203" i="5"/>
  <c r="G203" i="5"/>
  <c r="F203" i="5"/>
  <c r="E203" i="5"/>
  <c r="D203" i="5"/>
  <c r="U202" i="5"/>
  <c r="S202" i="5"/>
  <c r="Q202" i="5"/>
  <c r="P202" i="5"/>
  <c r="O202" i="5"/>
  <c r="N202" i="5"/>
  <c r="M202" i="5"/>
  <c r="L202" i="5"/>
  <c r="K202" i="5"/>
  <c r="J202" i="5"/>
  <c r="I202" i="5"/>
  <c r="H202" i="5"/>
  <c r="G202" i="5"/>
  <c r="F202" i="5"/>
  <c r="E202" i="5"/>
  <c r="D202" i="5"/>
  <c r="U201" i="5"/>
  <c r="S201" i="5"/>
  <c r="Q201" i="5"/>
  <c r="P201" i="5"/>
  <c r="O201" i="5"/>
  <c r="N201" i="5"/>
  <c r="M201" i="5"/>
  <c r="L201" i="5"/>
  <c r="K201" i="5"/>
  <c r="J201" i="5"/>
  <c r="I201" i="5"/>
  <c r="H201" i="5"/>
  <c r="G201" i="5"/>
  <c r="F201" i="5"/>
  <c r="E201" i="5"/>
  <c r="D201" i="5"/>
  <c r="U200" i="5"/>
  <c r="S200" i="5"/>
  <c r="Q200" i="5"/>
  <c r="P200" i="5"/>
  <c r="O200" i="5"/>
  <c r="N200" i="5"/>
  <c r="M200" i="5"/>
  <c r="L200" i="5"/>
  <c r="K200" i="5"/>
  <c r="J200" i="5"/>
  <c r="I200" i="5"/>
  <c r="H200" i="5"/>
  <c r="G200" i="5"/>
  <c r="F200" i="5"/>
  <c r="E200" i="5"/>
  <c r="D200" i="5"/>
  <c r="U199" i="5"/>
  <c r="T199" i="5"/>
  <c r="S199" i="5"/>
  <c r="Q199" i="5"/>
  <c r="O199" i="5"/>
  <c r="N199" i="5"/>
  <c r="M199" i="5"/>
  <c r="L199" i="5"/>
  <c r="K199" i="5"/>
  <c r="J199" i="5"/>
  <c r="I199" i="5"/>
  <c r="H199" i="5"/>
  <c r="G199" i="5"/>
  <c r="F199" i="5"/>
  <c r="E199" i="5"/>
  <c r="D199" i="5"/>
  <c r="U198" i="5"/>
  <c r="T198" i="5"/>
  <c r="S198" i="5"/>
  <c r="Q198" i="5"/>
  <c r="O198" i="5"/>
  <c r="N198" i="5"/>
  <c r="M198" i="5"/>
  <c r="L198" i="5"/>
  <c r="K198" i="5"/>
  <c r="J198" i="5"/>
  <c r="I198" i="5"/>
  <c r="H198" i="5"/>
  <c r="G198" i="5"/>
  <c r="F198" i="5"/>
  <c r="E198" i="5"/>
  <c r="D198" i="5"/>
  <c r="U197" i="5"/>
  <c r="T197" i="5"/>
  <c r="S197" i="5"/>
  <c r="Q197" i="5"/>
  <c r="O197" i="5"/>
  <c r="N197" i="5"/>
  <c r="M197" i="5"/>
  <c r="L197" i="5"/>
  <c r="K197" i="5"/>
  <c r="J197" i="5"/>
  <c r="I197" i="5"/>
  <c r="H197" i="5"/>
  <c r="G197" i="5"/>
  <c r="F197" i="5"/>
  <c r="E197" i="5"/>
  <c r="D197" i="5"/>
  <c r="U196" i="5"/>
  <c r="T196" i="5"/>
  <c r="S196" i="5"/>
  <c r="Q196" i="5"/>
  <c r="O196" i="5"/>
  <c r="N196" i="5"/>
  <c r="M196" i="5"/>
  <c r="L196" i="5"/>
  <c r="K196" i="5"/>
  <c r="J196" i="5"/>
  <c r="I196" i="5"/>
  <c r="H196" i="5"/>
  <c r="G196" i="5"/>
  <c r="F196" i="5"/>
  <c r="E196" i="5"/>
  <c r="D196" i="5"/>
  <c r="U195" i="5"/>
  <c r="T195" i="5"/>
  <c r="S195" i="5"/>
  <c r="Q195" i="5"/>
  <c r="O195" i="5"/>
  <c r="N195" i="5"/>
  <c r="M195" i="5"/>
  <c r="L195" i="5"/>
  <c r="K195" i="5"/>
  <c r="J195" i="5"/>
  <c r="I195" i="5"/>
  <c r="H195" i="5"/>
  <c r="G195" i="5"/>
  <c r="F195" i="5"/>
  <c r="E195" i="5"/>
  <c r="D195" i="5"/>
  <c r="U194" i="5"/>
  <c r="T194" i="5"/>
  <c r="S194" i="5"/>
  <c r="Q194" i="5"/>
  <c r="O194" i="5"/>
  <c r="N194" i="5"/>
  <c r="M194" i="5"/>
  <c r="L194" i="5"/>
  <c r="K194" i="5"/>
  <c r="J194" i="5"/>
  <c r="I194" i="5"/>
  <c r="H194" i="5"/>
  <c r="G194" i="5"/>
  <c r="F194" i="5"/>
  <c r="E194" i="5"/>
  <c r="D194" i="5"/>
  <c r="U193" i="5"/>
  <c r="T193" i="5"/>
  <c r="S193" i="5"/>
  <c r="Q193" i="5"/>
  <c r="O193" i="5"/>
  <c r="N193" i="5"/>
  <c r="M193" i="5"/>
  <c r="L193" i="5"/>
  <c r="K193" i="5"/>
  <c r="J193" i="5"/>
  <c r="I193" i="5"/>
  <c r="H193" i="5"/>
  <c r="G193" i="5"/>
  <c r="F193" i="5"/>
  <c r="E193" i="5"/>
  <c r="D193" i="5"/>
  <c r="U192" i="5"/>
  <c r="T192" i="5"/>
  <c r="S192" i="5"/>
  <c r="Q192" i="5"/>
  <c r="O192" i="5"/>
  <c r="N192" i="5"/>
  <c r="M192" i="5"/>
  <c r="L192" i="5"/>
  <c r="K192" i="5"/>
  <c r="J192" i="5"/>
  <c r="I192" i="5"/>
  <c r="H192" i="5"/>
  <c r="G192" i="5"/>
  <c r="F192" i="5"/>
  <c r="E192" i="5"/>
  <c r="D192" i="5"/>
  <c r="U191" i="5"/>
  <c r="T191" i="5"/>
  <c r="S191" i="5"/>
  <c r="Q191" i="5"/>
  <c r="O191" i="5"/>
  <c r="N191" i="5"/>
  <c r="M191" i="5"/>
  <c r="L191" i="5"/>
  <c r="K191" i="5"/>
  <c r="J191" i="5"/>
  <c r="I191" i="5"/>
  <c r="H191" i="5"/>
  <c r="G191" i="5"/>
  <c r="F191" i="5"/>
  <c r="E191" i="5"/>
  <c r="D191" i="5"/>
  <c r="U190" i="5"/>
  <c r="T190" i="5"/>
  <c r="S190" i="5"/>
  <c r="Q190" i="5"/>
  <c r="O190" i="5"/>
  <c r="N190" i="5"/>
  <c r="M190" i="5"/>
  <c r="L190" i="5"/>
  <c r="K190" i="5"/>
  <c r="J190" i="5"/>
  <c r="I190" i="5"/>
  <c r="H190" i="5"/>
  <c r="G190" i="5"/>
  <c r="F190" i="5"/>
  <c r="E190" i="5"/>
  <c r="D190" i="5"/>
  <c r="U189" i="5"/>
  <c r="T189" i="5"/>
  <c r="S189" i="5"/>
  <c r="Q189" i="5"/>
  <c r="O189" i="5"/>
  <c r="N189" i="5"/>
  <c r="M189" i="5"/>
  <c r="L189" i="5"/>
  <c r="K189" i="5"/>
  <c r="J189" i="5"/>
  <c r="I189" i="5"/>
  <c r="H189" i="5"/>
  <c r="G189" i="5"/>
  <c r="F189" i="5"/>
  <c r="E189" i="5"/>
  <c r="D189" i="5"/>
  <c r="U188" i="5"/>
  <c r="T188" i="5"/>
  <c r="S188" i="5"/>
  <c r="Q188" i="5"/>
  <c r="O188" i="5"/>
  <c r="N188" i="5"/>
  <c r="M188" i="5"/>
  <c r="L188" i="5"/>
  <c r="K188" i="5"/>
  <c r="J188" i="5"/>
  <c r="I188" i="5"/>
  <c r="H188" i="5"/>
  <c r="G188" i="5"/>
  <c r="F188" i="5"/>
  <c r="E188" i="5"/>
  <c r="D188" i="5"/>
  <c r="U187" i="5"/>
  <c r="T187" i="5"/>
  <c r="S187" i="5"/>
  <c r="Q187" i="5"/>
  <c r="O187" i="5"/>
  <c r="N187" i="5"/>
  <c r="M187" i="5"/>
  <c r="L187" i="5"/>
  <c r="K187" i="5"/>
  <c r="J187" i="5"/>
  <c r="I187" i="5"/>
  <c r="H187" i="5"/>
  <c r="G187" i="5"/>
  <c r="F187" i="5"/>
  <c r="E187" i="5"/>
  <c r="D187" i="5"/>
  <c r="U186" i="5"/>
  <c r="T186" i="5"/>
  <c r="S186" i="5"/>
  <c r="Q186" i="5"/>
  <c r="O186" i="5"/>
  <c r="N186" i="5"/>
  <c r="M186" i="5"/>
  <c r="L186" i="5"/>
  <c r="K186" i="5"/>
  <c r="J186" i="5"/>
  <c r="I186" i="5"/>
  <c r="H186" i="5"/>
  <c r="G186" i="5"/>
  <c r="F186" i="5"/>
  <c r="E186" i="5"/>
  <c r="D186" i="5"/>
  <c r="U185" i="5"/>
  <c r="T185" i="5"/>
  <c r="S185" i="5"/>
  <c r="Q185" i="5"/>
  <c r="O185" i="5"/>
  <c r="N185" i="5"/>
  <c r="M185" i="5"/>
  <c r="L185" i="5"/>
  <c r="K185" i="5"/>
  <c r="J185" i="5"/>
  <c r="I185" i="5"/>
  <c r="H185" i="5"/>
  <c r="G185" i="5"/>
  <c r="F185" i="5"/>
  <c r="E185" i="5"/>
  <c r="D185" i="5"/>
  <c r="U184" i="5"/>
  <c r="T184" i="5"/>
  <c r="S184" i="5"/>
  <c r="Q184" i="5"/>
  <c r="O184" i="5"/>
  <c r="N184" i="5"/>
  <c r="M184" i="5"/>
  <c r="L184" i="5"/>
  <c r="K184" i="5"/>
  <c r="J184" i="5"/>
  <c r="I184" i="5"/>
  <c r="H184" i="5"/>
  <c r="G184" i="5"/>
  <c r="F184" i="5"/>
  <c r="E184" i="5"/>
  <c r="D184" i="5"/>
  <c r="U183" i="5"/>
  <c r="S183" i="5"/>
  <c r="Q183" i="5"/>
  <c r="O183" i="5"/>
  <c r="N183" i="5"/>
  <c r="M183" i="5"/>
  <c r="L183" i="5"/>
  <c r="K183" i="5"/>
  <c r="J183" i="5"/>
  <c r="I183" i="5"/>
  <c r="H183" i="5"/>
  <c r="G183" i="5"/>
  <c r="F183" i="5"/>
  <c r="E183" i="5"/>
  <c r="D183" i="5"/>
  <c r="U182" i="5"/>
  <c r="S182" i="5"/>
  <c r="Q182" i="5"/>
  <c r="O182" i="5"/>
  <c r="N182" i="5"/>
  <c r="M182" i="5"/>
  <c r="L182" i="5"/>
  <c r="K182" i="5"/>
  <c r="J182" i="5"/>
  <c r="I182" i="5"/>
  <c r="H182" i="5"/>
  <c r="G182" i="5"/>
  <c r="F182" i="5"/>
  <c r="E182" i="5"/>
  <c r="D182" i="5"/>
  <c r="U181" i="5"/>
  <c r="S181" i="5"/>
  <c r="Q181" i="5"/>
  <c r="O181" i="5"/>
  <c r="N181" i="5"/>
  <c r="M181" i="5"/>
  <c r="L181" i="5"/>
  <c r="K181" i="5"/>
  <c r="J181" i="5"/>
  <c r="I181" i="5"/>
  <c r="H181" i="5"/>
  <c r="G181" i="5"/>
  <c r="F181" i="5"/>
  <c r="E181" i="5"/>
  <c r="D181" i="5"/>
  <c r="U180" i="5"/>
  <c r="S180" i="5"/>
  <c r="Q180" i="5"/>
  <c r="O180" i="5"/>
  <c r="N180" i="5"/>
  <c r="M180" i="5"/>
  <c r="L180" i="5"/>
  <c r="K180" i="5"/>
  <c r="J180" i="5"/>
  <c r="I180" i="5"/>
  <c r="H180" i="5"/>
  <c r="G180" i="5"/>
  <c r="F180" i="5"/>
  <c r="E180" i="5"/>
  <c r="D180" i="5"/>
  <c r="U179" i="5"/>
  <c r="S179" i="5"/>
  <c r="Q179" i="5"/>
  <c r="O179" i="5"/>
  <c r="N179" i="5"/>
  <c r="M179" i="5"/>
  <c r="L179" i="5"/>
  <c r="K179" i="5"/>
  <c r="J179" i="5"/>
  <c r="I179" i="5"/>
  <c r="H179" i="5"/>
  <c r="G179" i="5"/>
  <c r="F179" i="5"/>
  <c r="E179" i="5"/>
  <c r="D179" i="5"/>
  <c r="U178" i="5"/>
  <c r="S178" i="5"/>
  <c r="Q178" i="5"/>
  <c r="O178" i="5"/>
  <c r="N178" i="5"/>
  <c r="M178" i="5"/>
  <c r="L178" i="5"/>
  <c r="K178" i="5"/>
  <c r="J178" i="5"/>
  <c r="I178" i="5"/>
  <c r="H178" i="5"/>
  <c r="G178" i="5"/>
  <c r="F178" i="5"/>
  <c r="E178" i="5"/>
  <c r="D178" i="5"/>
  <c r="U177" i="5"/>
  <c r="S177" i="5"/>
  <c r="Q177" i="5"/>
  <c r="O177" i="5"/>
  <c r="N177" i="5"/>
  <c r="M177" i="5"/>
  <c r="L177" i="5"/>
  <c r="K177" i="5"/>
  <c r="J177" i="5"/>
  <c r="I177" i="5"/>
  <c r="H177" i="5"/>
  <c r="G177" i="5"/>
  <c r="F177" i="5"/>
  <c r="E177" i="5"/>
  <c r="D177" i="5"/>
  <c r="U176" i="5"/>
  <c r="S176" i="5"/>
  <c r="Q176" i="5"/>
  <c r="O176" i="5"/>
  <c r="N176" i="5"/>
  <c r="M176" i="5"/>
  <c r="L176" i="5"/>
  <c r="K176" i="5"/>
  <c r="J176" i="5"/>
  <c r="I176" i="5"/>
  <c r="H176" i="5"/>
  <c r="G176" i="5"/>
  <c r="F176" i="5"/>
  <c r="E176" i="5"/>
  <c r="D176" i="5"/>
  <c r="U175" i="5"/>
  <c r="S175" i="5"/>
  <c r="Q175" i="5"/>
  <c r="O175" i="5"/>
  <c r="N175" i="5"/>
  <c r="M175" i="5"/>
  <c r="L175" i="5"/>
  <c r="K175" i="5"/>
  <c r="J175" i="5"/>
  <c r="I175" i="5"/>
  <c r="H175" i="5"/>
  <c r="G175" i="5"/>
  <c r="F175" i="5"/>
  <c r="E175" i="5"/>
  <c r="D175" i="5"/>
  <c r="U174" i="5"/>
  <c r="S174" i="5"/>
  <c r="Q174" i="5"/>
  <c r="O174" i="5"/>
  <c r="N174" i="5"/>
  <c r="M174" i="5"/>
  <c r="L174" i="5"/>
  <c r="K174" i="5"/>
  <c r="J174" i="5"/>
  <c r="I174" i="5"/>
  <c r="H174" i="5"/>
  <c r="G174" i="5"/>
  <c r="F174" i="5"/>
  <c r="E174" i="5"/>
  <c r="D174" i="5"/>
  <c r="U173" i="5"/>
  <c r="S173" i="5"/>
  <c r="Q173" i="5"/>
  <c r="O173" i="5"/>
  <c r="N173" i="5"/>
  <c r="M173" i="5"/>
  <c r="L173" i="5"/>
  <c r="K173" i="5"/>
  <c r="J173" i="5"/>
  <c r="I173" i="5"/>
  <c r="H173" i="5"/>
  <c r="G173" i="5"/>
  <c r="F173" i="5"/>
  <c r="E173" i="5"/>
  <c r="D173" i="5"/>
  <c r="U172" i="5"/>
  <c r="S172" i="5"/>
  <c r="Q172" i="5"/>
  <c r="O172" i="5"/>
  <c r="N172" i="5"/>
  <c r="M172" i="5"/>
  <c r="L172" i="5"/>
  <c r="K172" i="5"/>
  <c r="J172" i="5"/>
  <c r="I172" i="5"/>
  <c r="H172" i="5"/>
  <c r="G172" i="5"/>
  <c r="F172" i="5"/>
  <c r="E172" i="5"/>
  <c r="D172" i="5"/>
  <c r="U171" i="5"/>
  <c r="S171" i="5"/>
  <c r="Q171" i="5"/>
  <c r="O171" i="5"/>
  <c r="N171" i="5"/>
  <c r="M171" i="5"/>
  <c r="L171" i="5"/>
  <c r="K171" i="5"/>
  <c r="J171" i="5"/>
  <c r="I171" i="5"/>
  <c r="H171" i="5"/>
  <c r="G171" i="5"/>
  <c r="F171" i="5"/>
  <c r="E171" i="5"/>
  <c r="D171" i="5"/>
  <c r="U170" i="5"/>
  <c r="S170" i="5"/>
  <c r="Q170" i="5"/>
  <c r="O170" i="5"/>
  <c r="N170" i="5"/>
  <c r="M170" i="5"/>
  <c r="L170" i="5"/>
  <c r="K170" i="5"/>
  <c r="J170" i="5"/>
  <c r="I170" i="5"/>
  <c r="H170" i="5"/>
  <c r="G170" i="5"/>
  <c r="F170" i="5"/>
  <c r="E170" i="5"/>
  <c r="D170" i="5"/>
  <c r="U169" i="5"/>
  <c r="S169" i="5"/>
  <c r="Q169" i="5"/>
  <c r="O169" i="5"/>
  <c r="N169" i="5"/>
  <c r="M169" i="5"/>
  <c r="L169" i="5"/>
  <c r="K169" i="5"/>
  <c r="J169" i="5"/>
  <c r="I169" i="5"/>
  <c r="H169" i="5"/>
  <c r="G169" i="5"/>
  <c r="F169" i="5"/>
  <c r="E169" i="5"/>
  <c r="D169" i="5"/>
  <c r="U168" i="5"/>
  <c r="S168" i="5"/>
  <c r="Q168" i="5"/>
  <c r="O168" i="5"/>
  <c r="N168" i="5"/>
  <c r="M168" i="5"/>
  <c r="L168" i="5"/>
  <c r="K168" i="5"/>
  <c r="J168" i="5"/>
  <c r="I168" i="5"/>
  <c r="H168" i="5"/>
  <c r="G168" i="5"/>
  <c r="F168" i="5"/>
  <c r="E168" i="5"/>
  <c r="D168" i="5"/>
  <c r="U167" i="5"/>
  <c r="S167" i="5"/>
  <c r="Q167" i="5"/>
  <c r="O167" i="5"/>
  <c r="N167" i="5"/>
  <c r="M167" i="5"/>
  <c r="L167" i="5"/>
  <c r="K167" i="5"/>
  <c r="J167" i="5"/>
  <c r="I167" i="5"/>
  <c r="H167" i="5"/>
  <c r="G167" i="5"/>
  <c r="F167" i="5"/>
  <c r="E167" i="5"/>
  <c r="D167" i="5"/>
  <c r="U166" i="5"/>
  <c r="T166" i="5"/>
  <c r="L166" i="5"/>
  <c r="K166" i="5"/>
  <c r="J166" i="5"/>
  <c r="I166" i="5"/>
  <c r="H166" i="5"/>
  <c r="G166" i="5"/>
  <c r="F166" i="5"/>
  <c r="E166" i="5"/>
  <c r="D166" i="5"/>
  <c r="U165" i="5"/>
  <c r="T165" i="5"/>
  <c r="L165" i="5"/>
  <c r="K165" i="5"/>
  <c r="J165" i="5"/>
  <c r="I165" i="5"/>
  <c r="H165" i="5"/>
  <c r="G165" i="5"/>
  <c r="F165" i="5"/>
  <c r="E165" i="5"/>
  <c r="D165" i="5"/>
  <c r="U164" i="5"/>
  <c r="T164" i="5"/>
  <c r="L164" i="5"/>
  <c r="K164" i="5"/>
  <c r="J164" i="5"/>
  <c r="I164" i="5"/>
  <c r="H164" i="5"/>
  <c r="G164" i="5"/>
  <c r="F164" i="5"/>
  <c r="E164" i="5"/>
  <c r="D164" i="5"/>
  <c r="U163" i="5"/>
  <c r="T163" i="5"/>
  <c r="L163" i="5"/>
  <c r="K163" i="5"/>
  <c r="J163" i="5"/>
  <c r="I163" i="5"/>
  <c r="H163" i="5"/>
  <c r="G163" i="5"/>
  <c r="F163" i="5"/>
  <c r="E163" i="5"/>
  <c r="D163" i="5"/>
  <c r="U162" i="5"/>
  <c r="T162" i="5"/>
  <c r="L162" i="5"/>
  <c r="K162" i="5"/>
  <c r="J162" i="5"/>
  <c r="I162" i="5"/>
  <c r="H162" i="5"/>
  <c r="G162" i="5"/>
  <c r="F162" i="5"/>
  <c r="E162" i="5"/>
  <c r="D162" i="5"/>
  <c r="U161" i="5"/>
  <c r="T161" i="5"/>
  <c r="L161" i="5"/>
  <c r="K161" i="5"/>
  <c r="J161" i="5"/>
  <c r="I161" i="5"/>
  <c r="H161" i="5"/>
  <c r="G161" i="5"/>
  <c r="F161" i="5"/>
  <c r="E161" i="5"/>
  <c r="D161" i="5"/>
  <c r="U160" i="5"/>
  <c r="T160" i="5"/>
  <c r="L160" i="5"/>
  <c r="K160" i="5"/>
  <c r="J160" i="5"/>
  <c r="I160" i="5"/>
  <c r="H160" i="5"/>
  <c r="G160" i="5"/>
  <c r="F160" i="5"/>
  <c r="E160" i="5"/>
  <c r="D160" i="5"/>
  <c r="U159" i="5"/>
  <c r="T159" i="5"/>
  <c r="L159" i="5"/>
  <c r="K159" i="5"/>
  <c r="J159" i="5"/>
  <c r="I159" i="5"/>
  <c r="H159" i="5"/>
  <c r="G159" i="5"/>
  <c r="F159" i="5"/>
  <c r="E159" i="5"/>
  <c r="D159" i="5"/>
  <c r="U158" i="5"/>
  <c r="T158" i="5"/>
  <c r="L158" i="5"/>
  <c r="K158" i="5"/>
  <c r="J158" i="5"/>
  <c r="I158" i="5"/>
  <c r="H158" i="5"/>
  <c r="G158" i="5"/>
  <c r="F158" i="5"/>
  <c r="E158" i="5"/>
  <c r="D158" i="5"/>
  <c r="U157" i="5"/>
  <c r="T157" i="5"/>
  <c r="L157" i="5"/>
  <c r="K157" i="5"/>
  <c r="J157" i="5"/>
  <c r="I157" i="5"/>
  <c r="H157" i="5"/>
  <c r="G157" i="5"/>
  <c r="F157" i="5"/>
  <c r="E157" i="5"/>
  <c r="D157" i="5"/>
  <c r="U156" i="5"/>
  <c r="T156" i="5"/>
  <c r="L156" i="5"/>
  <c r="K156" i="5"/>
  <c r="J156" i="5"/>
  <c r="I156" i="5"/>
  <c r="H156" i="5"/>
  <c r="G156" i="5"/>
  <c r="F156" i="5"/>
  <c r="E156" i="5"/>
  <c r="D156" i="5"/>
  <c r="U155" i="5"/>
  <c r="T155" i="5"/>
  <c r="L155" i="5"/>
  <c r="K155" i="5"/>
  <c r="J155" i="5"/>
  <c r="I155" i="5"/>
  <c r="H155" i="5"/>
  <c r="G155" i="5"/>
  <c r="F155" i="5"/>
  <c r="E155" i="5"/>
  <c r="D155" i="5"/>
  <c r="U154" i="5"/>
  <c r="T154" i="5"/>
  <c r="L154" i="5"/>
  <c r="K154" i="5"/>
  <c r="J154" i="5"/>
  <c r="I154" i="5"/>
  <c r="H154" i="5"/>
  <c r="G154" i="5"/>
  <c r="F154" i="5"/>
  <c r="E154" i="5"/>
  <c r="D154" i="5"/>
  <c r="U153" i="5"/>
  <c r="T153" i="5"/>
  <c r="L153" i="5"/>
  <c r="K153" i="5"/>
  <c r="J153" i="5"/>
  <c r="I153" i="5"/>
  <c r="H153" i="5"/>
  <c r="G153" i="5"/>
  <c r="F153" i="5"/>
  <c r="E153" i="5"/>
  <c r="D153" i="5"/>
  <c r="U152" i="5"/>
  <c r="T152" i="5"/>
  <c r="L152" i="5"/>
  <c r="K152" i="5"/>
  <c r="J152" i="5"/>
  <c r="I152" i="5"/>
  <c r="H152" i="5"/>
  <c r="G152" i="5"/>
  <c r="F152" i="5"/>
  <c r="E152" i="5"/>
  <c r="D152" i="5"/>
  <c r="U151" i="5"/>
  <c r="T151" i="5"/>
  <c r="L151" i="5"/>
  <c r="K151" i="5"/>
  <c r="J151" i="5"/>
  <c r="I151" i="5"/>
  <c r="H151" i="5"/>
  <c r="G151" i="5"/>
  <c r="F151" i="5"/>
  <c r="E151" i="5"/>
  <c r="D151" i="5"/>
  <c r="U150" i="5"/>
  <c r="L150" i="5"/>
  <c r="K150" i="5"/>
  <c r="J150" i="5"/>
  <c r="I150" i="5"/>
  <c r="H150" i="5"/>
  <c r="G150" i="5"/>
  <c r="F150" i="5"/>
  <c r="E150" i="5"/>
  <c r="D150" i="5"/>
  <c r="U149" i="5"/>
  <c r="L149" i="5"/>
  <c r="K149" i="5"/>
  <c r="J149" i="5"/>
  <c r="I149" i="5"/>
  <c r="H149" i="5"/>
  <c r="G149" i="5"/>
  <c r="F149" i="5"/>
  <c r="E149" i="5"/>
  <c r="D149" i="5"/>
  <c r="U148" i="5"/>
  <c r="L148" i="5"/>
  <c r="K148" i="5"/>
  <c r="J148" i="5"/>
  <c r="I148" i="5"/>
  <c r="H148" i="5"/>
  <c r="G148" i="5"/>
  <c r="F148" i="5"/>
  <c r="E148" i="5"/>
  <c r="D148" i="5"/>
  <c r="U147" i="5"/>
  <c r="L147" i="5"/>
  <c r="K147" i="5"/>
  <c r="J147" i="5"/>
  <c r="I147" i="5"/>
  <c r="H147" i="5"/>
  <c r="G147" i="5"/>
  <c r="F147" i="5"/>
  <c r="E147" i="5"/>
  <c r="D147" i="5"/>
  <c r="U146" i="5"/>
  <c r="L146" i="5"/>
  <c r="K146" i="5"/>
  <c r="J146" i="5"/>
  <c r="I146" i="5"/>
  <c r="H146" i="5"/>
  <c r="G146" i="5"/>
  <c r="F146" i="5"/>
  <c r="E146" i="5"/>
  <c r="D146" i="5"/>
  <c r="U145" i="5"/>
  <c r="L145" i="5"/>
  <c r="K145" i="5"/>
  <c r="J145" i="5"/>
  <c r="I145" i="5"/>
  <c r="H145" i="5"/>
  <c r="G145" i="5"/>
  <c r="F145" i="5"/>
  <c r="E145" i="5"/>
  <c r="D145" i="5"/>
  <c r="U144" i="5"/>
  <c r="L144" i="5"/>
  <c r="K144" i="5"/>
  <c r="J144" i="5"/>
  <c r="I144" i="5"/>
  <c r="H144" i="5"/>
  <c r="G144" i="5"/>
  <c r="F144" i="5"/>
  <c r="E144" i="5"/>
  <c r="D144" i="5"/>
  <c r="U143" i="5"/>
  <c r="L143" i="5"/>
  <c r="K143" i="5"/>
  <c r="J143" i="5"/>
  <c r="I143" i="5"/>
  <c r="H143" i="5"/>
  <c r="G143" i="5"/>
  <c r="F143" i="5"/>
  <c r="E143" i="5"/>
  <c r="D143" i="5"/>
  <c r="U142" i="5"/>
  <c r="L142" i="5"/>
  <c r="K142" i="5"/>
  <c r="J142" i="5"/>
  <c r="I142" i="5"/>
  <c r="H142" i="5"/>
  <c r="G142" i="5"/>
  <c r="F142" i="5"/>
  <c r="E142" i="5"/>
  <c r="D142" i="5"/>
  <c r="U141" i="5"/>
  <c r="L141" i="5"/>
  <c r="K141" i="5"/>
  <c r="J141" i="5"/>
  <c r="I141" i="5"/>
  <c r="H141" i="5"/>
  <c r="G141" i="5"/>
  <c r="F141" i="5"/>
  <c r="E141" i="5"/>
  <c r="D141" i="5"/>
  <c r="U140" i="5"/>
  <c r="L140" i="5"/>
  <c r="K140" i="5"/>
  <c r="J140" i="5"/>
  <c r="I140" i="5"/>
  <c r="H140" i="5"/>
  <c r="G140" i="5"/>
  <c r="F140" i="5"/>
  <c r="E140" i="5"/>
  <c r="D140" i="5"/>
  <c r="U139" i="5"/>
  <c r="L139" i="5"/>
  <c r="K139" i="5"/>
  <c r="J139" i="5"/>
  <c r="I139" i="5"/>
  <c r="H139" i="5"/>
  <c r="G139" i="5"/>
  <c r="F139" i="5"/>
  <c r="E139" i="5"/>
  <c r="D139" i="5"/>
  <c r="U138" i="5"/>
  <c r="L138" i="5"/>
  <c r="K138" i="5"/>
  <c r="J138" i="5"/>
  <c r="I138" i="5"/>
  <c r="H138" i="5"/>
  <c r="G138" i="5"/>
  <c r="F138" i="5"/>
  <c r="E138" i="5"/>
  <c r="D138" i="5"/>
  <c r="U137" i="5"/>
  <c r="L137" i="5"/>
  <c r="K137" i="5"/>
  <c r="J137" i="5"/>
  <c r="I137" i="5"/>
  <c r="H137" i="5"/>
  <c r="G137" i="5"/>
  <c r="F137" i="5"/>
  <c r="E137" i="5"/>
  <c r="D137" i="5"/>
  <c r="U136" i="5"/>
  <c r="L136" i="5"/>
  <c r="K136" i="5"/>
  <c r="J136" i="5"/>
  <c r="I136" i="5"/>
  <c r="H136" i="5"/>
  <c r="G136" i="5"/>
  <c r="F136" i="5"/>
  <c r="E136" i="5"/>
  <c r="D136" i="5"/>
  <c r="U135" i="5"/>
  <c r="L135" i="5"/>
  <c r="K135" i="5"/>
  <c r="J135" i="5"/>
  <c r="I135" i="5"/>
  <c r="H135" i="5"/>
  <c r="G135" i="5"/>
  <c r="F135" i="5"/>
  <c r="E135" i="5"/>
  <c r="D135" i="5"/>
  <c r="U134" i="5"/>
  <c r="L134" i="5"/>
  <c r="K134" i="5"/>
  <c r="J134" i="5"/>
  <c r="I134" i="5"/>
  <c r="H134" i="5"/>
  <c r="G134" i="5"/>
  <c r="F134" i="5"/>
  <c r="E134" i="5"/>
  <c r="D134" i="5"/>
  <c r="U133" i="5"/>
  <c r="T133" i="5"/>
  <c r="S133" i="5"/>
  <c r="R133" i="5"/>
  <c r="Q133" i="5"/>
  <c r="P133" i="5"/>
  <c r="O133" i="5"/>
  <c r="N133" i="5"/>
  <c r="M133" i="5"/>
  <c r="L133" i="5"/>
  <c r="K133" i="5"/>
  <c r="J133" i="5"/>
  <c r="I133" i="5"/>
  <c r="H133" i="5"/>
  <c r="G133" i="5"/>
  <c r="F133" i="5"/>
  <c r="E133" i="5"/>
  <c r="D133" i="5"/>
  <c r="U132" i="5"/>
  <c r="T132" i="5"/>
  <c r="S132" i="5"/>
  <c r="R132" i="5"/>
  <c r="Q132" i="5"/>
  <c r="P132" i="5"/>
  <c r="O132" i="5"/>
  <c r="N132" i="5"/>
  <c r="M132" i="5"/>
  <c r="L132" i="5"/>
  <c r="K132" i="5"/>
  <c r="J132" i="5"/>
  <c r="I132" i="5"/>
  <c r="H132" i="5"/>
  <c r="G132" i="5"/>
  <c r="F132" i="5"/>
  <c r="E132" i="5"/>
  <c r="D132" i="5"/>
  <c r="U131" i="5"/>
  <c r="T131" i="5"/>
  <c r="S131" i="5"/>
  <c r="R131" i="5"/>
  <c r="Q131" i="5"/>
  <c r="P131" i="5"/>
  <c r="O131" i="5"/>
  <c r="N131" i="5"/>
  <c r="M131" i="5"/>
  <c r="L131" i="5"/>
  <c r="K131" i="5"/>
  <c r="J131" i="5"/>
  <c r="I131" i="5"/>
  <c r="H131" i="5"/>
  <c r="G131" i="5"/>
  <c r="F131" i="5"/>
  <c r="E131" i="5"/>
  <c r="D131" i="5"/>
  <c r="U130" i="5"/>
  <c r="T130" i="5"/>
  <c r="S130" i="5"/>
  <c r="R130" i="5"/>
  <c r="Q130" i="5"/>
  <c r="P130" i="5"/>
  <c r="O130" i="5"/>
  <c r="N130" i="5"/>
  <c r="M130" i="5"/>
  <c r="L130" i="5"/>
  <c r="K130" i="5"/>
  <c r="J130" i="5"/>
  <c r="I130" i="5"/>
  <c r="H130" i="5"/>
  <c r="G130" i="5"/>
  <c r="F130" i="5"/>
  <c r="E130" i="5"/>
  <c r="D130" i="5"/>
  <c r="U129" i="5"/>
  <c r="T129" i="5"/>
  <c r="S129" i="5"/>
  <c r="R129" i="5"/>
  <c r="Q129" i="5"/>
  <c r="P129" i="5"/>
  <c r="O129" i="5"/>
  <c r="N129" i="5"/>
  <c r="M129" i="5"/>
  <c r="L129" i="5"/>
  <c r="K129" i="5"/>
  <c r="J129" i="5"/>
  <c r="I129" i="5"/>
  <c r="H129" i="5"/>
  <c r="G129" i="5"/>
  <c r="F129" i="5"/>
  <c r="E129" i="5"/>
  <c r="D129" i="5"/>
  <c r="U128" i="5"/>
  <c r="T128" i="5"/>
  <c r="S128" i="5"/>
  <c r="R128" i="5"/>
  <c r="Q128" i="5"/>
  <c r="P128" i="5"/>
  <c r="O128" i="5"/>
  <c r="N128" i="5"/>
  <c r="M128" i="5"/>
  <c r="L128" i="5"/>
  <c r="K128" i="5"/>
  <c r="J128" i="5"/>
  <c r="I128" i="5"/>
  <c r="H128" i="5"/>
  <c r="G128" i="5"/>
  <c r="F128" i="5"/>
  <c r="E128" i="5"/>
  <c r="D128" i="5"/>
  <c r="U127" i="5"/>
  <c r="T127" i="5"/>
  <c r="S127" i="5"/>
  <c r="R127" i="5"/>
  <c r="Q127" i="5"/>
  <c r="P127" i="5"/>
  <c r="O127" i="5"/>
  <c r="N127" i="5"/>
  <c r="M127" i="5"/>
  <c r="L127" i="5"/>
  <c r="K127" i="5"/>
  <c r="J127" i="5"/>
  <c r="I127" i="5"/>
  <c r="H127" i="5"/>
  <c r="G127" i="5"/>
  <c r="F127" i="5"/>
  <c r="E127" i="5"/>
  <c r="D127" i="5"/>
  <c r="U126" i="5"/>
  <c r="T126" i="5"/>
  <c r="S126" i="5"/>
  <c r="R126" i="5"/>
  <c r="Q126" i="5"/>
  <c r="P126" i="5"/>
  <c r="O126" i="5"/>
  <c r="N126" i="5"/>
  <c r="M126" i="5"/>
  <c r="L126" i="5"/>
  <c r="K126" i="5"/>
  <c r="J126" i="5"/>
  <c r="I126" i="5"/>
  <c r="H126" i="5"/>
  <c r="G126" i="5"/>
  <c r="F126" i="5"/>
  <c r="E126" i="5"/>
  <c r="D126" i="5"/>
  <c r="U125" i="5"/>
  <c r="T125" i="5"/>
  <c r="S125" i="5"/>
  <c r="R125" i="5"/>
  <c r="Q125" i="5"/>
  <c r="P125" i="5"/>
  <c r="O125" i="5"/>
  <c r="N125" i="5"/>
  <c r="M125" i="5"/>
  <c r="L125" i="5"/>
  <c r="K125" i="5"/>
  <c r="J125" i="5"/>
  <c r="I125" i="5"/>
  <c r="H125" i="5"/>
  <c r="G125" i="5"/>
  <c r="F125" i="5"/>
  <c r="E125" i="5"/>
  <c r="D125" i="5"/>
  <c r="U124" i="5"/>
  <c r="T124" i="5"/>
  <c r="S124" i="5"/>
  <c r="R124" i="5"/>
  <c r="Q124" i="5"/>
  <c r="P124" i="5"/>
  <c r="O124" i="5"/>
  <c r="N124" i="5"/>
  <c r="M124" i="5"/>
  <c r="L124" i="5"/>
  <c r="K124" i="5"/>
  <c r="J124" i="5"/>
  <c r="I124" i="5"/>
  <c r="H124" i="5"/>
  <c r="G124" i="5"/>
  <c r="F124" i="5"/>
  <c r="E124" i="5"/>
  <c r="D124" i="5"/>
  <c r="U123" i="5"/>
  <c r="T123" i="5"/>
  <c r="S123" i="5"/>
  <c r="R123" i="5"/>
  <c r="Q123" i="5"/>
  <c r="P123" i="5"/>
  <c r="O123" i="5"/>
  <c r="N123" i="5"/>
  <c r="M123" i="5"/>
  <c r="L123" i="5"/>
  <c r="K123" i="5"/>
  <c r="J123" i="5"/>
  <c r="I123" i="5"/>
  <c r="H123" i="5"/>
  <c r="G123" i="5"/>
  <c r="F123" i="5"/>
  <c r="E123" i="5"/>
  <c r="D123" i="5"/>
  <c r="U122" i="5"/>
  <c r="T122" i="5"/>
  <c r="S122" i="5"/>
  <c r="R122" i="5"/>
  <c r="Q122" i="5"/>
  <c r="P122" i="5"/>
  <c r="O122" i="5"/>
  <c r="N122" i="5"/>
  <c r="M122" i="5"/>
  <c r="L122" i="5"/>
  <c r="K122" i="5"/>
  <c r="J122" i="5"/>
  <c r="I122" i="5"/>
  <c r="H122" i="5"/>
  <c r="G122" i="5"/>
  <c r="F122" i="5"/>
  <c r="E122" i="5"/>
  <c r="D122" i="5"/>
  <c r="U121" i="5"/>
  <c r="T121" i="5"/>
  <c r="S121" i="5"/>
  <c r="R121" i="5"/>
  <c r="Q121" i="5"/>
  <c r="P121" i="5"/>
  <c r="O121" i="5"/>
  <c r="N121" i="5"/>
  <c r="M121" i="5"/>
  <c r="L121" i="5"/>
  <c r="K121" i="5"/>
  <c r="J121" i="5"/>
  <c r="I121" i="5"/>
  <c r="H121" i="5"/>
  <c r="G121" i="5"/>
  <c r="F121" i="5"/>
  <c r="E121" i="5"/>
  <c r="D121" i="5"/>
  <c r="U120" i="5"/>
  <c r="T120" i="5"/>
  <c r="S120" i="5"/>
  <c r="R120" i="5"/>
  <c r="Q120" i="5"/>
  <c r="P120" i="5"/>
  <c r="O120" i="5"/>
  <c r="N120" i="5"/>
  <c r="M120" i="5"/>
  <c r="L120" i="5"/>
  <c r="K120" i="5"/>
  <c r="J120" i="5"/>
  <c r="I120" i="5"/>
  <c r="H120" i="5"/>
  <c r="G120" i="5"/>
  <c r="F120" i="5"/>
  <c r="E120" i="5"/>
  <c r="D120" i="5"/>
  <c r="U119" i="5"/>
  <c r="T119" i="5"/>
  <c r="S119" i="5"/>
  <c r="R119" i="5"/>
  <c r="Q119" i="5"/>
  <c r="P119" i="5"/>
  <c r="O119" i="5"/>
  <c r="N119" i="5"/>
  <c r="M119" i="5"/>
  <c r="L119" i="5"/>
  <c r="K119" i="5"/>
  <c r="J119" i="5"/>
  <c r="I119" i="5"/>
  <c r="H119" i="5"/>
  <c r="G119" i="5"/>
  <c r="F119" i="5"/>
  <c r="E119" i="5"/>
  <c r="D119" i="5"/>
  <c r="U118" i="5"/>
  <c r="T118" i="5"/>
  <c r="S118" i="5"/>
  <c r="R118" i="5"/>
  <c r="Q118" i="5"/>
  <c r="P118" i="5"/>
  <c r="O118" i="5"/>
  <c r="N118" i="5"/>
  <c r="M118" i="5"/>
  <c r="L118" i="5"/>
  <c r="K118" i="5"/>
  <c r="J118" i="5"/>
  <c r="I118" i="5"/>
  <c r="H118" i="5"/>
  <c r="G118" i="5"/>
  <c r="F118" i="5"/>
  <c r="E118" i="5"/>
  <c r="D118" i="5"/>
  <c r="U117" i="5"/>
  <c r="S117" i="5"/>
  <c r="R117" i="5"/>
  <c r="Q117" i="5"/>
  <c r="P117" i="5"/>
  <c r="O117" i="5"/>
  <c r="N117" i="5"/>
  <c r="M117" i="5"/>
  <c r="L117" i="5"/>
  <c r="K117" i="5"/>
  <c r="J117" i="5"/>
  <c r="I117" i="5"/>
  <c r="H117" i="5"/>
  <c r="G117" i="5"/>
  <c r="F117" i="5"/>
  <c r="E117" i="5"/>
  <c r="D117" i="5"/>
  <c r="U116" i="5"/>
  <c r="S116" i="5"/>
  <c r="R116" i="5"/>
  <c r="Q116" i="5"/>
  <c r="P116" i="5"/>
  <c r="O116" i="5"/>
  <c r="N116" i="5"/>
  <c r="M116" i="5"/>
  <c r="L116" i="5"/>
  <c r="K116" i="5"/>
  <c r="J116" i="5"/>
  <c r="I116" i="5"/>
  <c r="H116" i="5"/>
  <c r="G116" i="5"/>
  <c r="F116" i="5"/>
  <c r="E116" i="5"/>
  <c r="D116" i="5"/>
  <c r="U115" i="5"/>
  <c r="S115" i="5"/>
  <c r="R115" i="5"/>
  <c r="Q115" i="5"/>
  <c r="P115" i="5"/>
  <c r="O115" i="5"/>
  <c r="N115" i="5"/>
  <c r="M115" i="5"/>
  <c r="L115" i="5"/>
  <c r="K115" i="5"/>
  <c r="J115" i="5"/>
  <c r="I115" i="5"/>
  <c r="H115" i="5"/>
  <c r="G115" i="5"/>
  <c r="F115" i="5"/>
  <c r="E115" i="5"/>
  <c r="D115" i="5"/>
  <c r="U114" i="5"/>
  <c r="S114" i="5"/>
  <c r="R114" i="5"/>
  <c r="Q114" i="5"/>
  <c r="P114" i="5"/>
  <c r="O114" i="5"/>
  <c r="N114" i="5"/>
  <c r="M114" i="5"/>
  <c r="L114" i="5"/>
  <c r="K114" i="5"/>
  <c r="J114" i="5"/>
  <c r="I114" i="5"/>
  <c r="H114" i="5"/>
  <c r="G114" i="5"/>
  <c r="F114" i="5"/>
  <c r="E114" i="5"/>
  <c r="D114" i="5"/>
  <c r="U113" i="5"/>
  <c r="S113" i="5"/>
  <c r="R113" i="5"/>
  <c r="Q113" i="5"/>
  <c r="P113" i="5"/>
  <c r="O113" i="5"/>
  <c r="N113" i="5"/>
  <c r="M113" i="5"/>
  <c r="L113" i="5"/>
  <c r="K113" i="5"/>
  <c r="J113" i="5"/>
  <c r="I113" i="5"/>
  <c r="H113" i="5"/>
  <c r="G113" i="5"/>
  <c r="F113" i="5"/>
  <c r="E113" i="5"/>
  <c r="D113" i="5"/>
  <c r="U112" i="5"/>
  <c r="S112" i="5"/>
  <c r="R112" i="5"/>
  <c r="Q112" i="5"/>
  <c r="P112" i="5"/>
  <c r="O112" i="5"/>
  <c r="N112" i="5"/>
  <c r="M112" i="5"/>
  <c r="L112" i="5"/>
  <c r="K112" i="5"/>
  <c r="J112" i="5"/>
  <c r="I112" i="5"/>
  <c r="H112" i="5"/>
  <c r="G112" i="5"/>
  <c r="F112" i="5"/>
  <c r="E112" i="5"/>
  <c r="D112" i="5"/>
  <c r="U111" i="5"/>
  <c r="S111" i="5"/>
  <c r="R111" i="5"/>
  <c r="Q111" i="5"/>
  <c r="P111" i="5"/>
  <c r="O111" i="5"/>
  <c r="N111" i="5"/>
  <c r="M111" i="5"/>
  <c r="L111" i="5"/>
  <c r="K111" i="5"/>
  <c r="J111" i="5"/>
  <c r="I111" i="5"/>
  <c r="H111" i="5"/>
  <c r="G111" i="5"/>
  <c r="F111" i="5"/>
  <c r="E111" i="5"/>
  <c r="D111" i="5"/>
  <c r="U110" i="5"/>
  <c r="S110" i="5"/>
  <c r="R110" i="5"/>
  <c r="Q110" i="5"/>
  <c r="P110" i="5"/>
  <c r="O110" i="5"/>
  <c r="N110" i="5"/>
  <c r="M110" i="5"/>
  <c r="L110" i="5"/>
  <c r="K110" i="5"/>
  <c r="J110" i="5"/>
  <c r="I110" i="5"/>
  <c r="H110" i="5"/>
  <c r="G110" i="5"/>
  <c r="F110" i="5"/>
  <c r="E110" i="5"/>
  <c r="D110" i="5"/>
  <c r="U109" i="5"/>
  <c r="S109" i="5"/>
  <c r="R109" i="5"/>
  <c r="Q109" i="5"/>
  <c r="P109" i="5"/>
  <c r="O109" i="5"/>
  <c r="N109" i="5"/>
  <c r="M109" i="5"/>
  <c r="L109" i="5"/>
  <c r="K109" i="5"/>
  <c r="J109" i="5"/>
  <c r="I109" i="5"/>
  <c r="H109" i="5"/>
  <c r="G109" i="5"/>
  <c r="F109" i="5"/>
  <c r="E109" i="5"/>
  <c r="D109" i="5"/>
  <c r="U108" i="5"/>
  <c r="S108" i="5"/>
  <c r="R108" i="5"/>
  <c r="Q108" i="5"/>
  <c r="P108" i="5"/>
  <c r="O108" i="5"/>
  <c r="N108" i="5"/>
  <c r="M108" i="5"/>
  <c r="L108" i="5"/>
  <c r="K108" i="5"/>
  <c r="J108" i="5"/>
  <c r="I108" i="5"/>
  <c r="H108" i="5"/>
  <c r="G108" i="5"/>
  <c r="F108" i="5"/>
  <c r="E108" i="5"/>
  <c r="D108" i="5"/>
  <c r="U107" i="5"/>
  <c r="S107" i="5"/>
  <c r="R107" i="5"/>
  <c r="Q107" i="5"/>
  <c r="P107" i="5"/>
  <c r="O107" i="5"/>
  <c r="N107" i="5"/>
  <c r="M107" i="5"/>
  <c r="L107" i="5"/>
  <c r="K107" i="5"/>
  <c r="J107" i="5"/>
  <c r="I107" i="5"/>
  <c r="H107" i="5"/>
  <c r="G107" i="5"/>
  <c r="F107" i="5"/>
  <c r="E107" i="5"/>
  <c r="D107" i="5"/>
  <c r="U106" i="5"/>
  <c r="S106" i="5"/>
  <c r="R106" i="5"/>
  <c r="Q106" i="5"/>
  <c r="P106" i="5"/>
  <c r="O106" i="5"/>
  <c r="N106" i="5"/>
  <c r="M106" i="5"/>
  <c r="L106" i="5"/>
  <c r="K106" i="5"/>
  <c r="J106" i="5"/>
  <c r="I106" i="5"/>
  <c r="H106" i="5"/>
  <c r="G106" i="5"/>
  <c r="F106" i="5"/>
  <c r="E106" i="5"/>
  <c r="D106" i="5"/>
  <c r="U105" i="5"/>
  <c r="S105" i="5"/>
  <c r="R105" i="5"/>
  <c r="Q105" i="5"/>
  <c r="P105" i="5"/>
  <c r="O105" i="5"/>
  <c r="N105" i="5"/>
  <c r="M105" i="5"/>
  <c r="L105" i="5"/>
  <c r="K105" i="5"/>
  <c r="J105" i="5"/>
  <c r="I105" i="5"/>
  <c r="H105" i="5"/>
  <c r="G105" i="5"/>
  <c r="F105" i="5"/>
  <c r="E105" i="5"/>
  <c r="D105" i="5"/>
  <c r="U104" i="5"/>
  <c r="S104" i="5"/>
  <c r="R104" i="5"/>
  <c r="Q104" i="5"/>
  <c r="P104" i="5"/>
  <c r="O104" i="5"/>
  <c r="N104" i="5"/>
  <c r="M104" i="5"/>
  <c r="L104" i="5"/>
  <c r="K104" i="5"/>
  <c r="J104" i="5"/>
  <c r="I104" i="5"/>
  <c r="H104" i="5"/>
  <c r="G104" i="5"/>
  <c r="F104" i="5"/>
  <c r="E104" i="5"/>
  <c r="D104" i="5"/>
  <c r="U103" i="5"/>
  <c r="S103" i="5"/>
  <c r="R103" i="5"/>
  <c r="Q103" i="5"/>
  <c r="P103" i="5"/>
  <c r="O103" i="5"/>
  <c r="N103" i="5"/>
  <c r="M103" i="5"/>
  <c r="L103" i="5"/>
  <c r="K103" i="5"/>
  <c r="J103" i="5"/>
  <c r="I103" i="5"/>
  <c r="H103" i="5"/>
  <c r="G103" i="5"/>
  <c r="F103" i="5"/>
  <c r="E103" i="5"/>
  <c r="D103" i="5"/>
  <c r="U102" i="5"/>
  <c r="S102" i="5"/>
  <c r="R102" i="5"/>
  <c r="Q102" i="5"/>
  <c r="P102" i="5"/>
  <c r="O102" i="5"/>
  <c r="N102" i="5"/>
  <c r="M102" i="5"/>
  <c r="L102" i="5"/>
  <c r="K102" i="5"/>
  <c r="J102" i="5"/>
  <c r="I102" i="5"/>
  <c r="H102" i="5"/>
  <c r="G102" i="5"/>
  <c r="F102" i="5"/>
  <c r="E102" i="5"/>
  <c r="D102" i="5"/>
  <c r="U101" i="5"/>
  <c r="S101" i="5"/>
  <c r="R101" i="5"/>
  <c r="Q101" i="5"/>
  <c r="P101" i="5"/>
  <c r="O101" i="5"/>
  <c r="N101" i="5"/>
  <c r="M101" i="5"/>
  <c r="L101" i="5"/>
  <c r="K101" i="5"/>
  <c r="J101" i="5"/>
  <c r="I101" i="5"/>
  <c r="H101" i="5"/>
  <c r="G101" i="5"/>
  <c r="F101" i="5"/>
  <c r="E101" i="5"/>
  <c r="D101" i="5"/>
  <c r="U100" i="5"/>
  <c r="T100" i="5"/>
  <c r="S100" i="5"/>
  <c r="R100" i="5"/>
  <c r="Q100" i="5"/>
  <c r="O100" i="5"/>
  <c r="L100" i="5"/>
  <c r="K100" i="5"/>
  <c r="J100" i="5"/>
  <c r="I100" i="5"/>
  <c r="H100" i="5"/>
  <c r="G100" i="5"/>
  <c r="F100" i="5"/>
  <c r="E100" i="5"/>
  <c r="D100" i="5"/>
  <c r="U99" i="5"/>
  <c r="T99" i="5"/>
  <c r="S99" i="5"/>
  <c r="R99" i="5"/>
  <c r="Q99" i="5"/>
  <c r="O99" i="5"/>
  <c r="L99" i="5"/>
  <c r="K99" i="5"/>
  <c r="J99" i="5"/>
  <c r="I99" i="5"/>
  <c r="H99" i="5"/>
  <c r="G99" i="5"/>
  <c r="F99" i="5"/>
  <c r="E99" i="5"/>
  <c r="D99" i="5"/>
  <c r="U98" i="5"/>
  <c r="T98" i="5"/>
  <c r="S98" i="5"/>
  <c r="R98" i="5"/>
  <c r="Q98" i="5"/>
  <c r="O98" i="5"/>
  <c r="L98" i="5"/>
  <c r="K98" i="5"/>
  <c r="J98" i="5"/>
  <c r="I98" i="5"/>
  <c r="H98" i="5"/>
  <c r="G98" i="5"/>
  <c r="F98" i="5"/>
  <c r="E98" i="5"/>
  <c r="D98" i="5"/>
  <c r="U97" i="5"/>
  <c r="T97" i="5"/>
  <c r="S97" i="5"/>
  <c r="R97" i="5"/>
  <c r="Q97" i="5"/>
  <c r="O97" i="5"/>
  <c r="L97" i="5"/>
  <c r="K97" i="5"/>
  <c r="J97" i="5"/>
  <c r="I97" i="5"/>
  <c r="H97" i="5"/>
  <c r="G97" i="5"/>
  <c r="F97" i="5"/>
  <c r="E97" i="5"/>
  <c r="D97" i="5"/>
  <c r="U96" i="5"/>
  <c r="T96" i="5"/>
  <c r="S96" i="5"/>
  <c r="R96" i="5"/>
  <c r="Q96" i="5"/>
  <c r="O96" i="5"/>
  <c r="L96" i="5"/>
  <c r="K96" i="5"/>
  <c r="J96" i="5"/>
  <c r="I96" i="5"/>
  <c r="H96" i="5"/>
  <c r="G96" i="5"/>
  <c r="F96" i="5"/>
  <c r="E96" i="5"/>
  <c r="D96" i="5"/>
  <c r="U95" i="5"/>
  <c r="T95" i="5"/>
  <c r="S95" i="5"/>
  <c r="R95" i="5"/>
  <c r="Q95" i="5"/>
  <c r="O95" i="5"/>
  <c r="L95" i="5"/>
  <c r="K95" i="5"/>
  <c r="J95" i="5"/>
  <c r="I95" i="5"/>
  <c r="H95" i="5"/>
  <c r="G95" i="5"/>
  <c r="F95" i="5"/>
  <c r="E95" i="5"/>
  <c r="D95" i="5"/>
  <c r="U94" i="5"/>
  <c r="T94" i="5"/>
  <c r="S94" i="5"/>
  <c r="R94" i="5"/>
  <c r="Q94" i="5"/>
  <c r="O94" i="5"/>
  <c r="L94" i="5"/>
  <c r="K94" i="5"/>
  <c r="J94" i="5"/>
  <c r="I94" i="5"/>
  <c r="H94" i="5"/>
  <c r="G94" i="5"/>
  <c r="F94" i="5"/>
  <c r="E94" i="5"/>
  <c r="D94" i="5"/>
  <c r="U93" i="5"/>
  <c r="T93" i="5"/>
  <c r="S93" i="5"/>
  <c r="R93" i="5"/>
  <c r="Q93" i="5"/>
  <c r="O93" i="5"/>
  <c r="L93" i="5"/>
  <c r="K93" i="5"/>
  <c r="J93" i="5"/>
  <c r="I93" i="5"/>
  <c r="H93" i="5"/>
  <c r="G93" i="5"/>
  <c r="F93" i="5"/>
  <c r="E93" i="5"/>
  <c r="D93" i="5"/>
  <c r="U92" i="5"/>
  <c r="T92" i="5"/>
  <c r="S92" i="5"/>
  <c r="R92" i="5"/>
  <c r="Q92" i="5"/>
  <c r="O92" i="5"/>
  <c r="L92" i="5"/>
  <c r="K92" i="5"/>
  <c r="J92" i="5"/>
  <c r="I92" i="5"/>
  <c r="H92" i="5"/>
  <c r="G92" i="5"/>
  <c r="F92" i="5"/>
  <c r="E92" i="5"/>
  <c r="D92" i="5"/>
  <c r="U91" i="5"/>
  <c r="T91" i="5"/>
  <c r="S91" i="5"/>
  <c r="R91" i="5"/>
  <c r="Q91" i="5"/>
  <c r="O91" i="5"/>
  <c r="L91" i="5"/>
  <c r="K91" i="5"/>
  <c r="J91" i="5"/>
  <c r="I91" i="5"/>
  <c r="H91" i="5"/>
  <c r="G91" i="5"/>
  <c r="F91" i="5"/>
  <c r="E91" i="5"/>
  <c r="D91" i="5"/>
  <c r="U90" i="5"/>
  <c r="T90" i="5"/>
  <c r="S90" i="5"/>
  <c r="R90" i="5"/>
  <c r="Q90" i="5"/>
  <c r="O90" i="5"/>
  <c r="L90" i="5"/>
  <c r="K90" i="5"/>
  <c r="J90" i="5"/>
  <c r="I90" i="5"/>
  <c r="H90" i="5"/>
  <c r="G90" i="5"/>
  <c r="F90" i="5"/>
  <c r="E90" i="5"/>
  <c r="D90" i="5"/>
  <c r="U89" i="5"/>
  <c r="T89" i="5"/>
  <c r="S89" i="5"/>
  <c r="R89" i="5"/>
  <c r="Q89" i="5"/>
  <c r="O89" i="5"/>
  <c r="L89" i="5"/>
  <c r="K89" i="5"/>
  <c r="J89" i="5"/>
  <c r="I89" i="5"/>
  <c r="H89" i="5"/>
  <c r="G89" i="5"/>
  <c r="F89" i="5"/>
  <c r="E89" i="5"/>
  <c r="D89" i="5"/>
  <c r="U88" i="5"/>
  <c r="T88" i="5"/>
  <c r="S88" i="5"/>
  <c r="R88" i="5"/>
  <c r="Q88" i="5"/>
  <c r="O88" i="5"/>
  <c r="L88" i="5"/>
  <c r="K88" i="5"/>
  <c r="J88" i="5"/>
  <c r="I88" i="5"/>
  <c r="H88" i="5"/>
  <c r="G88" i="5"/>
  <c r="F88" i="5"/>
  <c r="E88" i="5"/>
  <c r="D88" i="5"/>
  <c r="U87" i="5"/>
  <c r="T87" i="5"/>
  <c r="S87" i="5"/>
  <c r="R87" i="5"/>
  <c r="Q87" i="5"/>
  <c r="O87" i="5"/>
  <c r="L87" i="5"/>
  <c r="K87" i="5"/>
  <c r="J87" i="5"/>
  <c r="I87" i="5"/>
  <c r="H87" i="5"/>
  <c r="G87" i="5"/>
  <c r="F87" i="5"/>
  <c r="E87" i="5"/>
  <c r="D87" i="5"/>
  <c r="U86" i="5"/>
  <c r="T86" i="5"/>
  <c r="S86" i="5"/>
  <c r="R86" i="5"/>
  <c r="Q86" i="5"/>
  <c r="O86" i="5"/>
  <c r="L86" i="5"/>
  <c r="K86" i="5"/>
  <c r="J86" i="5"/>
  <c r="I86" i="5"/>
  <c r="H86" i="5"/>
  <c r="G86" i="5"/>
  <c r="F86" i="5"/>
  <c r="E86" i="5"/>
  <c r="D86" i="5"/>
  <c r="U85" i="5"/>
  <c r="T85" i="5"/>
  <c r="S85" i="5"/>
  <c r="R85" i="5"/>
  <c r="Q85" i="5"/>
  <c r="O85" i="5"/>
  <c r="L85" i="5"/>
  <c r="K85" i="5"/>
  <c r="J85" i="5"/>
  <c r="I85" i="5"/>
  <c r="H85" i="5"/>
  <c r="G85" i="5"/>
  <c r="F85" i="5"/>
  <c r="E85" i="5"/>
  <c r="D85" i="5"/>
  <c r="U84" i="5"/>
  <c r="S84" i="5"/>
  <c r="R84" i="5"/>
  <c r="Q84" i="5"/>
  <c r="O84" i="5"/>
  <c r="L84" i="5"/>
  <c r="K84" i="5"/>
  <c r="J84" i="5"/>
  <c r="I84" i="5"/>
  <c r="H84" i="5"/>
  <c r="G84" i="5"/>
  <c r="F84" i="5"/>
  <c r="E84" i="5"/>
  <c r="D84" i="5"/>
  <c r="U83" i="5"/>
  <c r="S83" i="5"/>
  <c r="R83" i="5"/>
  <c r="Q83" i="5"/>
  <c r="O83" i="5"/>
  <c r="L83" i="5"/>
  <c r="K83" i="5"/>
  <c r="J83" i="5"/>
  <c r="I83" i="5"/>
  <c r="H83" i="5"/>
  <c r="G83" i="5"/>
  <c r="F83" i="5"/>
  <c r="E83" i="5"/>
  <c r="D83" i="5"/>
  <c r="U82" i="5"/>
  <c r="S82" i="5"/>
  <c r="R82" i="5"/>
  <c r="Q82" i="5"/>
  <c r="O82" i="5"/>
  <c r="L82" i="5"/>
  <c r="K82" i="5"/>
  <c r="J82" i="5"/>
  <c r="I82" i="5"/>
  <c r="H82" i="5"/>
  <c r="G82" i="5"/>
  <c r="F82" i="5"/>
  <c r="E82" i="5"/>
  <c r="D82" i="5"/>
  <c r="U81" i="5"/>
  <c r="S81" i="5"/>
  <c r="R81" i="5"/>
  <c r="Q81" i="5"/>
  <c r="O81" i="5"/>
  <c r="L81" i="5"/>
  <c r="K81" i="5"/>
  <c r="J81" i="5"/>
  <c r="I81" i="5"/>
  <c r="H81" i="5"/>
  <c r="G81" i="5"/>
  <c r="F81" i="5"/>
  <c r="E81" i="5"/>
  <c r="D81" i="5"/>
  <c r="U80" i="5"/>
  <c r="S80" i="5"/>
  <c r="R80" i="5"/>
  <c r="Q80" i="5"/>
  <c r="O80" i="5"/>
  <c r="L80" i="5"/>
  <c r="K80" i="5"/>
  <c r="J80" i="5"/>
  <c r="I80" i="5"/>
  <c r="H80" i="5"/>
  <c r="G80" i="5"/>
  <c r="F80" i="5"/>
  <c r="E80" i="5"/>
  <c r="D80" i="5"/>
  <c r="U79" i="5"/>
  <c r="S79" i="5"/>
  <c r="R79" i="5"/>
  <c r="Q79" i="5"/>
  <c r="O79" i="5"/>
  <c r="L79" i="5"/>
  <c r="K79" i="5"/>
  <c r="J79" i="5"/>
  <c r="I79" i="5"/>
  <c r="H79" i="5"/>
  <c r="G79" i="5"/>
  <c r="F79" i="5"/>
  <c r="E79" i="5"/>
  <c r="D79" i="5"/>
  <c r="U78" i="5"/>
  <c r="S78" i="5"/>
  <c r="R78" i="5"/>
  <c r="Q78" i="5"/>
  <c r="O78" i="5"/>
  <c r="L78" i="5"/>
  <c r="K78" i="5"/>
  <c r="J78" i="5"/>
  <c r="I78" i="5"/>
  <c r="H78" i="5"/>
  <c r="G78" i="5"/>
  <c r="F78" i="5"/>
  <c r="E78" i="5"/>
  <c r="D78" i="5"/>
  <c r="U77" i="5"/>
  <c r="S77" i="5"/>
  <c r="R77" i="5"/>
  <c r="Q77" i="5"/>
  <c r="O77" i="5"/>
  <c r="L77" i="5"/>
  <c r="K77" i="5"/>
  <c r="J77" i="5"/>
  <c r="I77" i="5"/>
  <c r="H77" i="5"/>
  <c r="G77" i="5"/>
  <c r="F77" i="5"/>
  <c r="E77" i="5"/>
  <c r="D77" i="5"/>
  <c r="U76" i="5"/>
  <c r="S76" i="5"/>
  <c r="R76" i="5"/>
  <c r="Q76" i="5"/>
  <c r="O76" i="5"/>
  <c r="L76" i="5"/>
  <c r="K76" i="5"/>
  <c r="J76" i="5"/>
  <c r="I76" i="5"/>
  <c r="H76" i="5"/>
  <c r="G76" i="5"/>
  <c r="F76" i="5"/>
  <c r="E76" i="5"/>
  <c r="D76" i="5"/>
  <c r="U75" i="5"/>
  <c r="S75" i="5"/>
  <c r="R75" i="5"/>
  <c r="Q75" i="5"/>
  <c r="O75" i="5"/>
  <c r="L75" i="5"/>
  <c r="K75" i="5"/>
  <c r="J75" i="5"/>
  <c r="I75" i="5"/>
  <c r="H75" i="5"/>
  <c r="G75" i="5"/>
  <c r="F75" i="5"/>
  <c r="E75" i="5"/>
  <c r="D75" i="5"/>
  <c r="U74" i="5"/>
  <c r="S74" i="5"/>
  <c r="R74" i="5"/>
  <c r="Q74" i="5"/>
  <c r="O74" i="5"/>
  <c r="L74" i="5"/>
  <c r="K74" i="5"/>
  <c r="J74" i="5"/>
  <c r="I74" i="5"/>
  <c r="H74" i="5"/>
  <c r="G74" i="5"/>
  <c r="F74" i="5"/>
  <c r="E74" i="5"/>
  <c r="D74" i="5"/>
  <c r="U73" i="5"/>
  <c r="S73" i="5"/>
  <c r="R73" i="5"/>
  <c r="Q73" i="5"/>
  <c r="O73" i="5"/>
  <c r="L73" i="5"/>
  <c r="K73" i="5"/>
  <c r="J73" i="5"/>
  <c r="I73" i="5"/>
  <c r="H73" i="5"/>
  <c r="G73" i="5"/>
  <c r="F73" i="5"/>
  <c r="E73" i="5"/>
  <c r="D73" i="5"/>
  <c r="U72" i="5"/>
  <c r="S72" i="5"/>
  <c r="R72" i="5"/>
  <c r="Q72" i="5"/>
  <c r="O72" i="5"/>
  <c r="L72" i="5"/>
  <c r="K72" i="5"/>
  <c r="J72" i="5"/>
  <c r="I72" i="5"/>
  <c r="H72" i="5"/>
  <c r="G72" i="5"/>
  <c r="F72" i="5"/>
  <c r="E72" i="5"/>
  <c r="D72" i="5"/>
  <c r="U71" i="5"/>
  <c r="S71" i="5"/>
  <c r="R71" i="5"/>
  <c r="Q71" i="5"/>
  <c r="O71" i="5"/>
  <c r="L71" i="5"/>
  <c r="K71" i="5"/>
  <c r="J71" i="5"/>
  <c r="I71" i="5"/>
  <c r="H71" i="5"/>
  <c r="G71" i="5"/>
  <c r="F71" i="5"/>
  <c r="E71" i="5"/>
  <c r="D71" i="5"/>
  <c r="U70" i="5"/>
  <c r="S70" i="5"/>
  <c r="R70" i="5"/>
  <c r="Q70" i="5"/>
  <c r="O70" i="5"/>
  <c r="L70" i="5"/>
  <c r="K70" i="5"/>
  <c r="J70" i="5"/>
  <c r="I70" i="5"/>
  <c r="H70" i="5"/>
  <c r="G70" i="5"/>
  <c r="F70" i="5"/>
  <c r="E70" i="5"/>
  <c r="D70" i="5"/>
  <c r="U69" i="5"/>
  <c r="S69" i="5"/>
  <c r="R69" i="5"/>
  <c r="Q69" i="5"/>
  <c r="O69" i="5"/>
  <c r="L69" i="5"/>
  <c r="K69" i="5"/>
  <c r="J69" i="5"/>
  <c r="I69" i="5"/>
  <c r="H69" i="5"/>
  <c r="G69" i="5"/>
  <c r="F69" i="5"/>
  <c r="E69" i="5"/>
  <c r="D69" i="5"/>
  <c r="U68" i="5"/>
  <c r="S68" i="5"/>
  <c r="R68" i="5"/>
  <c r="Q68" i="5"/>
  <c r="O68" i="5"/>
  <c r="L68" i="5"/>
  <c r="K68" i="5"/>
  <c r="J68" i="5"/>
  <c r="I68" i="5"/>
  <c r="H68" i="5"/>
  <c r="G68" i="5"/>
  <c r="F68" i="5"/>
  <c r="E68" i="5"/>
  <c r="D68" i="5"/>
  <c r="U67" i="5"/>
  <c r="T67" i="5"/>
  <c r="S67" i="5"/>
  <c r="Q67" i="5"/>
  <c r="O67" i="5"/>
  <c r="M67" i="5"/>
  <c r="L67" i="5"/>
  <c r="K67" i="5"/>
  <c r="J67" i="5"/>
  <c r="I67" i="5"/>
  <c r="H67" i="5"/>
  <c r="G67" i="5"/>
  <c r="F67" i="5"/>
  <c r="E67" i="5"/>
  <c r="D67" i="5"/>
  <c r="U66" i="5"/>
  <c r="T66" i="5"/>
  <c r="S66" i="5"/>
  <c r="Q66" i="5"/>
  <c r="O66" i="5"/>
  <c r="M66" i="5"/>
  <c r="L66" i="5"/>
  <c r="K66" i="5"/>
  <c r="J66" i="5"/>
  <c r="I66" i="5"/>
  <c r="H66" i="5"/>
  <c r="G66" i="5"/>
  <c r="F66" i="5"/>
  <c r="E66" i="5"/>
  <c r="D66" i="5"/>
  <c r="U65" i="5"/>
  <c r="T65" i="5"/>
  <c r="S65" i="5"/>
  <c r="Q65" i="5"/>
  <c r="O65" i="5"/>
  <c r="M65" i="5"/>
  <c r="L65" i="5"/>
  <c r="K65" i="5"/>
  <c r="J65" i="5"/>
  <c r="I65" i="5"/>
  <c r="H65" i="5"/>
  <c r="G65" i="5"/>
  <c r="F65" i="5"/>
  <c r="E65" i="5"/>
  <c r="D65" i="5"/>
  <c r="U64" i="5"/>
  <c r="T64" i="5"/>
  <c r="S64" i="5"/>
  <c r="Q64" i="5"/>
  <c r="O64" i="5"/>
  <c r="M64" i="5"/>
  <c r="L64" i="5"/>
  <c r="K64" i="5"/>
  <c r="J64" i="5"/>
  <c r="I64" i="5"/>
  <c r="H64" i="5"/>
  <c r="G64" i="5"/>
  <c r="F64" i="5"/>
  <c r="E64" i="5"/>
  <c r="D64" i="5"/>
  <c r="U63" i="5"/>
  <c r="T63" i="5"/>
  <c r="S63" i="5"/>
  <c r="Q63" i="5"/>
  <c r="O63" i="5"/>
  <c r="M63" i="5"/>
  <c r="L63" i="5"/>
  <c r="K63" i="5"/>
  <c r="J63" i="5"/>
  <c r="I63" i="5"/>
  <c r="H63" i="5"/>
  <c r="G63" i="5"/>
  <c r="F63" i="5"/>
  <c r="E63" i="5"/>
  <c r="D63" i="5"/>
  <c r="U62" i="5"/>
  <c r="T62" i="5"/>
  <c r="S62" i="5"/>
  <c r="Q62" i="5"/>
  <c r="O62" i="5"/>
  <c r="M62" i="5"/>
  <c r="L62" i="5"/>
  <c r="K62" i="5"/>
  <c r="J62" i="5"/>
  <c r="I62" i="5"/>
  <c r="H62" i="5"/>
  <c r="G62" i="5"/>
  <c r="F62" i="5"/>
  <c r="E62" i="5"/>
  <c r="D62" i="5"/>
  <c r="U61" i="5"/>
  <c r="T61" i="5"/>
  <c r="S61" i="5"/>
  <c r="Q61" i="5"/>
  <c r="O61" i="5"/>
  <c r="M61" i="5"/>
  <c r="L61" i="5"/>
  <c r="K61" i="5"/>
  <c r="J61" i="5"/>
  <c r="I61" i="5"/>
  <c r="H61" i="5"/>
  <c r="G61" i="5"/>
  <c r="F61" i="5"/>
  <c r="E61" i="5"/>
  <c r="D61" i="5"/>
  <c r="U60" i="5"/>
  <c r="T60" i="5"/>
  <c r="S60" i="5"/>
  <c r="Q60" i="5"/>
  <c r="O60" i="5"/>
  <c r="M60" i="5"/>
  <c r="L60" i="5"/>
  <c r="K60" i="5"/>
  <c r="J60" i="5"/>
  <c r="I60" i="5"/>
  <c r="H60" i="5"/>
  <c r="G60" i="5"/>
  <c r="F60" i="5"/>
  <c r="E60" i="5"/>
  <c r="D60" i="5"/>
  <c r="U59" i="5"/>
  <c r="T59" i="5"/>
  <c r="S59" i="5"/>
  <c r="Q59" i="5"/>
  <c r="O59" i="5"/>
  <c r="M59" i="5"/>
  <c r="L59" i="5"/>
  <c r="K59" i="5"/>
  <c r="J59" i="5"/>
  <c r="I59" i="5"/>
  <c r="H59" i="5"/>
  <c r="G59" i="5"/>
  <c r="F59" i="5"/>
  <c r="E59" i="5"/>
  <c r="D59" i="5"/>
  <c r="U58" i="5"/>
  <c r="T58" i="5"/>
  <c r="S58" i="5"/>
  <c r="Q58" i="5"/>
  <c r="O58" i="5"/>
  <c r="M58" i="5"/>
  <c r="L58" i="5"/>
  <c r="K58" i="5"/>
  <c r="J58" i="5"/>
  <c r="I58" i="5"/>
  <c r="H58" i="5"/>
  <c r="G58" i="5"/>
  <c r="F58" i="5"/>
  <c r="E58" i="5"/>
  <c r="D58" i="5"/>
  <c r="U57" i="5"/>
  <c r="T57" i="5"/>
  <c r="S57" i="5"/>
  <c r="Q57" i="5"/>
  <c r="O57" i="5"/>
  <c r="M57" i="5"/>
  <c r="L57" i="5"/>
  <c r="K57" i="5"/>
  <c r="J57" i="5"/>
  <c r="I57" i="5"/>
  <c r="H57" i="5"/>
  <c r="G57" i="5"/>
  <c r="F57" i="5"/>
  <c r="E57" i="5"/>
  <c r="D57" i="5"/>
  <c r="U56" i="5"/>
  <c r="T56" i="5"/>
  <c r="S56" i="5"/>
  <c r="Q56" i="5"/>
  <c r="O56" i="5"/>
  <c r="M56" i="5"/>
  <c r="L56" i="5"/>
  <c r="K56" i="5"/>
  <c r="J56" i="5"/>
  <c r="I56" i="5"/>
  <c r="H56" i="5"/>
  <c r="G56" i="5"/>
  <c r="F56" i="5"/>
  <c r="E56" i="5"/>
  <c r="D56" i="5"/>
  <c r="U55" i="5"/>
  <c r="T55" i="5"/>
  <c r="S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U54" i="5"/>
  <c r="T54" i="5"/>
  <c r="S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U53" i="5"/>
  <c r="T53" i="5"/>
  <c r="S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U52" i="5"/>
  <c r="T52" i="5"/>
  <c r="S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U51" i="5"/>
  <c r="S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U50" i="5"/>
  <c r="S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U49" i="5"/>
  <c r="S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U48" i="5"/>
  <c r="S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U47" i="5"/>
  <c r="S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U46" i="5"/>
  <c r="S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U45" i="5"/>
  <c r="S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U44" i="5"/>
  <c r="S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U43" i="5"/>
  <c r="S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U42" i="5"/>
  <c r="S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U41" i="5"/>
  <c r="S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U40" i="5"/>
  <c r="S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U39" i="5"/>
  <c r="S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U38" i="5"/>
  <c r="S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U37" i="5"/>
  <c r="S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U36" i="5"/>
  <c r="S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U35" i="5"/>
  <c r="S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U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U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U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U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U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U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U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U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U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U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U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U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U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U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U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AG3" i="5"/>
  <c r="AG4" i="5" s="1"/>
  <c r="AG5" i="5" s="1"/>
  <c r="AG6" i="5" s="1"/>
  <c r="AG7" i="5" s="1"/>
  <c r="AG8" i="5" s="1"/>
  <c r="AG9" i="5" s="1"/>
  <c r="AG10" i="5" s="1"/>
  <c r="AG11" i="5" s="1"/>
  <c r="AG12" i="5" s="1"/>
  <c r="AG13" i="5" s="1"/>
  <c r="AG14" i="5" s="1"/>
  <c r="AG15" i="5" s="1"/>
  <c r="AG16" i="5" s="1"/>
  <c r="AG17" i="5" s="1"/>
  <c r="AG18" i="5" s="1"/>
  <c r="AG19" i="5" s="1"/>
  <c r="AG20" i="5" s="1"/>
  <c r="AG21" i="5" s="1"/>
  <c r="AG22" i="5" s="1"/>
  <c r="AG23" i="5" s="1"/>
  <c r="AG24" i="5" s="1"/>
  <c r="AG25" i="5" s="1"/>
  <c r="AG26" i="5" s="1"/>
  <c r="AG27" i="5" s="1"/>
  <c r="AG28" i="5" s="1"/>
  <c r="AG29" i="5" s="1"/>
  <c r="AG30" i="5" s="1"/>
  <c r="AG31" i="5" s="1"/>
  <c r="AG32" i="5" s="1"/>
  <c r="AG33" i="5" s="1"/>
  <c r="AG34" i="5" s="1"/>
  <c r="AG35" i="5" s="1"/>
  <c r="AG36" i="5" s="1"/>
  <c r="AG37" i="5" s="1"/>
  <c r="AG38" i="5" s="1"/>
  <c r="AG39" i="5" s="1"/>
  <c r="AG40" i="5" s="1"/>
  <c r="AG41" i="5" s="1"/>
  <c r="AG42" i="5" s="1"/>
  <c r="AG43" i="5" s="1"/>
  <c r="AG44" i="5" s="1"/>
  <c r="AG45" i="5" s="1"/>
  <c r="AG46" i="5" s="1"/>
  <c r="AG47" i="5" s="1"/>
  <c r="AG48" i="5" s="1"/>
  <c r="AG49" i="5" s="1"/>
  <c r="AG50" i="5" s="1"/>
  <c r="AG51" i="5" s="1"/>
  <c r="AG52" i="5" s="1"/>
  <c r="AG53" i="5" s="1"/>
  <c r="AG54" i="5" s="1"/>
  <c r="AG55" i="5" s="1"/>
  <c r="AG56" i="5" s="1"/>
  <c r="AG57" i="5" s="1"/>
  <c r="AG58" i="5" s="1"/>
  <c r="AG59" i="5" s="1"/>
  <c r="AG60" i="5" s="1"/>
  <c r="AG61" i="5" s="1"/>
  <c r="AG62" i="5" s="1"/>
  <c r="AG63" i="5" s="1"/>
  <c r="AG64" i="5" s="1"/>
  <c r="AG65" i="5" s="1"/>
  <c r="AG66" i="5" s="1"/>
  <c r="AG67" i="5" s="1"/>
  <c r="AG68" i="5" s="1"/>
  <c r="AG69" i="5" s="1"/>
  <c r="AG70" i="5" s="1"/>
  <c r="AG71" i="5" s="1"/>
  <c r="AG72" i="5" s="1"/>
  <c r="AG73" i="5" s="1"/>
  <c r="AG74" i="5" s="1"/>
  <c r="AG75" i="5" s="1"/>
  <c r="AG76" i="5" s="1"/>
  <c r="AG77" i="5" s="1"/>
  <c r="AG78" i="5" s="1"/>
  <c r="AG79" i="5" s="1"/>
  <c r="AG80" i="5" s="1"/>
  <c r="AG81" i="5" s="1"/>
  <c r="AG82" i="5" s="1"/>
  <c r="AG83" i="5" s="1"/>
  <c r="AG84" i="5" s="1"/>
  <c r="AG85" i="5" s="1"/>
  <c r="AG86" i="5" s="1"/>
  <c r="AG87" i="5" s="1"/>
  <c r="AG88" i="5" s="1"/>
  <c r="AG89" i="5" s="1"/>
  <c r="AG90" i="5" s="1"/>
  <c r="AG91" i="5" s="1"/>
  <c r="AG92" i="5" s="1"/>
  <c r="AG93" i="5" s="1"/>
  <c r="AG94" i="5" s="1"/>
  <c r="AG95" i="5" s="1"/>
  <c r="AG96" i="5" s="1"/>
  <c r="AG97" i="5" s="1"/>
  <c r="AG98" i="5" s="1"/>
  <c r="AG99" i="5" s="1"/>
  <c r="AG100" i="5" s="1"/>
  <c r="AG101" i="5" s="1"/>
  <c r="AG102" i="5" s="1"/>
  <c r="AG103" i="5" s="1"/>
  <c r="AG104" i="5" s="1"/>
  <c r="AG105" i="5" s="1"/>
  <c r="AG106" i="5" s="1"/>
  <c r="AG107" i="5" s="1"/>
  <c r="AG108" i="5" s="1"/>
  <c r="AG109" i="5" s="1"/>
  <c r="AG110" i="5" s="1"/>
  <c r="AG111" i="5" s="1"/>
  <c r="AG112" i="5" s="1"/>
  <c r="AG113" i="5" s="1"/>
  <c r="AG114" i="5" s="1"/>
  <c r="AG115" i="5" s="1"/>
  <c r="AG116" i="5" s="1"/>
  <c r="AG117" i="5" s="1"/>
  <c r="AG118" i="5" s="1"/>
  <c r="AG119" i="5" s="1"/>
  <c r="AG120" i="5" s="1"/>
  <c r="AG121" i="5" s="1"/>
  <c r="AG122" i="5" s="1"/>
  <c r="AG123" i="5" s="1"/>
  <c r="AG124" i="5" s="1"/>
  <c r="AG125" i="5" s="1"/>
  <c r="AG126" i="5" s="1"/>
  <c r="AG127" i="5" s="1"/>
  <c r="AG128" i="5" s="1"/>
  <c r="AG129" i="5" s="1"/>
  <c r="AG130" i="5" s="1"/>
  <c r="AG131" i="5" s="1"/>
  <c r="AG132" i="5" s="1"/>
  <c r="AG133" i="5" s="1"/>
  <c r="AG134" i="5" s="1"/>
  <c r="AG135" i="5" s="1"/>
  <c r="AG136" i="5" s="1"/>
  <c r="AG137" i="5" s="1"/>
  <c r="AG138" i="5" s="1"/>
  <c r="AG139" i="5" s="1"/>
  <c r="AG140" i="5" s="1"/>
  <c r="AG141" i="5" s="1"/>
  <c r="AG142" i="5" s="1"/>
  <c r="AG143" i="5" s="1"/>
  <c r="AG144" i="5" s="1"/>
  <c r="AG145" i="5" s="1"/>
  <c r="AG146" i="5" s="1"/>
  <c r="AG147" i="5" s="1"/>
  <c r="AG148" i="5" s="1"/>
  <c r="AG149" i="5" s="1"/>
  <c r="AG150" i="5" s="1"/>
  <c r="AG151" i="5" s="1"/>
  <c r="AG152" i="5" s="1"/>
  <c r="AG153" i="5" s="1"/>
  <c r="AG154" i="5" s="1"/>
  <c r="AG155" i="5" s="1"/>
  <c r="AG156" i="5" s="1"/>
  <c r="AG157" i="5" s="1"/>
  <c r="AG158" i="5" s="1"/>
  <c r="AG159" i="5" s="1"/>
  <c r="AG160" i="5" s="1"/>
  <c r="AG161" i="5" s="1"/>
  <c r="AG162" i="5" s="1"/>
  <c r="AG163" i="5" s="1"/>
  <c r="AG164" i="5" s="1"/>
  <c r="AG165" i="5" s="1"/>
  <c r="AG166" i="5" s="1"/>
  <c r="AG167" i="5" s="1"/>
  <c r="AG168" i="5" s="1"/>
  <c r="AG169" i="5" s="1"/>
  <c r="AG170" i="5" s="1"/>
  <c r="AG171" i="5" s="1"/>
  <c r="AG172" i="5" s="1"/>
  <c r="AG173" i="5" s="1"/>
  <c r="AG174" i="5" s="1"/>
  <c r="AG175" i="5" s="1"/>
  <c r="AG176" i="5" s="1"/>
  <c r="AG177" i="5" s="1"/>
  <c r="AG178" i="5" s="1"/>
  <c r="AG179" i="5" s="1"/>
  <c r="AG180" i="5" s="1"/>
  <c r="AG181" i="5" s="1"/>
  <c r="AG182" i="5" s="1"/>
  <c r="AG183" i="5" s="1"/>
  <c r="AG184" i="5" s="1"/>
  <c r="AG185" i="5" s="1"/>
  <c r="AG186" i="5" s="1"/>
  <c r="AG187" i="5" s="1"/>
  <c r="AG188" i="5" s="1"/>
  <c r="AG189" i="5" s="1"/>
  <c r="AG190" i="5" s="1"/>
  <c r="AG191" i="5" s="1"/>
  <c r="AG192" i="5" s="1"/>
  <c r="AG193" i="5" s="1"/>
  <c r="AG194" i="5" s="1"/>
  <c r="AG195" i="5" s="1"/>
  <c r="AG196" i="5" s="1"/>
  <c r="AG197" i="5" s="1"/>
  <c r="AG198" i="5" s="1"/>
  <c r="AG199" i="5" s="1"/>
  <c r="AG200" i="5" s="1"/>
  <c r="AG201" i="5" s="1"/>
  <c r="AG202" i="5" s="1"/>
  <c r="AG203" i="5" s="1"/>
  <c r="AG204" i="5" s="1"/>
  <c r="AG205" i="5" s="1"/>
  <c r="AG206" i="5" s="1"/>
  <c r="AG207" i="5" s="1"/>
  <c r="AG208" i="5" s="1"/>
  <c r="AG209" i="5" s="1"/>
  <c r="AG210" i="5" s="1"/>
  <c r="AG211" i="5" s="1"/>
  <c r="AG212" i="5" s="1"/>
  <c r="AG213" i="5" s="1"/>
  <c r="AG214" i="5" s="1"/>
  <c r="AG215" i="5" s="1"/>
  <c r="AG216" i="5" s="1"/>
  <c r="AG217" i="5" s="1"/>
  <c r="AG218" i="5" s="1"/>
  <c r="AG219" i="5" s="1"/>
  <c r="AG220" i="5" s="1"/>
  <c r="AG221" i="5" s="1"/>
  <c r="AG222" i="5" s="1"/>
  <c r="AG223" i="5" s="1"/>
  <c r="AG224" i="5" s="1"/>
  <c r="AG225" i="5" s="1"/>
  <c r="AG226" i="5" s="1"/>
  <c r="AG227" i="5" s="1"/>
  <c r="AG228" i="5" s="1"/>
  <c r="AG229" i="5" s="1"/>
  <c r="AG230" i="5" s="1"/>
  <c r="AG231" i="5" s="1"/>
  <c r="AG232" i="5" s="1"/>
  <c r="AG233" i="5" s="1"/>
  <c r="AG234" i="5" s="1"/>
  <c r="AG235" i="5" s="1"/>
  <c r="AG236" i="5" s="1"/>
  <c r="AG237" i="5" s="1"/>
  <c r="AG238" i="5" s="1"/>
  <c r="AG239" i="5" s="1"/>
  <c r="AG240" i="5" s="1"/>
  <c r="AG241" i="5" s="1"/>
  <c r="AG242" i="5" s="1"/>
  <c r="AG243" i="5" s="1"/>
  <c r="AG244" i="5" s="1"/>
  <c r="AG245" i="5" s="1"/>
  <c r="AG246" i="5" s="1"/>
  <c r="AG247" i="5" s="1"/>
  <c r="AG248" i="5" s="1"/>
  <c r="AG249" i="5" s="1"/>
  <c r="AG250" i="5" s="1"/>
  <c r="AG251" i="5" s="1"/>
  <c r="AG252" i="5" s="1"/>
  <c r="AG253" i="5" s="1"/>
  <c r="AG254" i="5" s="1"/>
  <c r="AG255" i="5" s="1"/>
  <c r="AG256" i="5" s="1"/>
  <c r="AG257" i="5" s="1"/>
  <c r="AG258" i="5" s="1"/>
  <c r="AG259" i="5" s="1"/>
  <c r="AG260" i="5" s="1"/>
  <c r="AG261" i="5" s="1"/>
  <c r="AG262" i="5" s="1"/>
  <c r="AG263" i="5" s="1"/>
  <c r="AG264" i="5" s="1"/>
  <c r="AG265" i="5" s="1"/>
  <c r="AG266" i="5" s="1"/>
  <c r="AG267" i="5" s="1"/>
  <c r="AG268" i="5" s="1"/>
  <c r="AG269" i="5" s="1"/>
  <c r="AG270" i="5" s="1"/>
  <c r="AG271" i="5" s="1"/>
  <c r="AG272" i="5" s="1"/>
  <c r="AG273" i="5" s="1"/>
  <c r="AG274" i="5" s="1"/>
  <c r="AG275" i="5" s="1"/>
  <c r="AG276" i="5" s="1"/>
  <c r="AG277" i="5" s="1"/>
  <c r="AG278" i="5" s="1"/>
  <c r="AG279" i="5" s="1"/>
  <c r="AG280" i="5" s="1"/>
  <c r="AG281" i="5" s="1"/>
  <c r="AG282" i="5" s="1"/>
  <c r="AG283" i="5" s="1"/>
  <c r="AG284" i="5" s="1"/>
  <c r="AG285" i="5" s="1"/>
  <c r="AG286" i="5" s="1"/>
  <c r="AG287" i="5" s="1"/>
  <c r="AG288" i="5" s="1"/>
  <c r="AG289" i="5" s="1"/>
  <c r="AG290" i="5" s="1"/>
  <c r="AG291" i="5" s="1"/>
  <c r="AG292" i="5" s="1"/>
  <c r="AG293" i="5" s="1"/>
  <c r="AG294" i="5" s="1"/>
  <c r="AG295" i="5" s="1"/>
  <c r="AG296" i="5" s="1"/>
  <c r="AG297" i="5" s="1"/>
  <c r="AG298" i="5" s="1"/>
  <c r="AG299" i="5" s="1"/>
  <c r="AG300" i="5" s="1"/>
  <c r="AG301" i="5" s="1"/>
  <c r="AG302" i="5" s="1"/>
  <c r="AG303" i="5" s="1"/>
  <c r="AG304" i="5" s="1"/>
  <c r="AG305" i="5" s="1"/>
  <c r="AG306" i="5" s="1"/>
  <c r="AG307" i="5" s="1"/>
  <c r="AG308" i="5" s="1"/>
  <c r="AG309" i="5" s="1"/>
  <c r="AG310" i="5" s="1"/>
  <c r="AG311" i="5" s="1"/>
  <c r="AG312" i="5" s="1"/>
  <c r="AG313" i="5" s="1"/>
  <c r="AG314" i="5" s="1"/>
  <c r="AG315" i="5" s="1"/>
  <c r="AG316" i="5" s="1"/>
  <c r="AG317" i="5" s="1"/>
  <c r="AG318" i="5" s="1"/>
  <c r="AG319" i="5" s="1"/>
  <c r="AG320" i="5" s="1"/>
  <c r="AG321" i="5" s="1"/>
  <c r="AG322" i="5" s="1"/>
  <c r="AG323" i="5" s="1"/>
  <c r="AG324" i="5" s="1"/>
  <c r="AG325" i="5" s="1"/>
  <c r="AG326" i="5" s="1"/>
  <c r="AG327" i="5" s="1"/>
  <c r="AG328" i="5" s="1"/>
  <c r="AG329" i="5" s="1"/>
  <c r="AG330" i="5" s="1"/>
  <c r="AG331" i="5" s="1"/>
  <c r="AG332" i="5" s="1"/>
  <c r="AG333" i="5" s="1"/>
  <c r="AG334" i="5" s="1"/>
  <c r="AG335" i="5" s="1"/>
  <c r="AG336" i="5" s="1"/>
  <c r="AG337" i="5" s="1"/>
  <c r="AG338" i="5" s="1"/>
  <c r="AG339" i="5" s="1"/>
  <c r="AG340" i="5" s="1"/>
  <c r="AG341" i="5" s="1"/>
  <c r="AG342" i="5" s="1"/>
  <c r="AG343" i="5" s="1"/>
  <c r="AG344" i="5" s="1"/>
  <c r="AG345" i="5" s="1"/>
  <c r="AG346" i="5" s="1"/>
  <c r="AG347" i="5" s="1"/>
  <c r="AG348" i="5" s="1"/>
  <c r="AG349" i="5" s="1"/>
  <c r="AG350" i="5" s="1"/>
  <c r="AG351" i="5" s="1"/>
  <c r="AG352" i="5" s="1"/>
  <c r="AG353" i="5" s="1"/>
  <c r="AG354" i="5" s="1"/>
  <c r="AG355" i="5" s="1"/>
  <c r="AG356" i="5" s="1"/>
  <c r="AG357" i="5" s="1"/>
  <c r="AG358" i="5" s="1"/>
  <c r="AG359" i="5" s="1"/>
  <c r="AG360" i="5" s="1"/>
  <c r="AG361" i="5" s="1"/>
  <c r="AG362" i="5" s="1"/>
  <c r="AG363" i="5" s="1"/>
  <c r="AG364" i="5" s="1"/>
  <c r="AG365" i="5" s="1"/>
  <c r="AG366" i="5" s="1"/>
  <c r="AG367" i="5" s="1"/>
  <c r="AG368" i="5" s="1"/>
  <c r="AG369" i="5" s="1"/>
  <c r="AG370" i="5" s="1"/>
  <c r="AG371" i="5" s="1"/>
  <c r="AG372" i="5" s="1"/>
  <c r="AG373" i="5" s="1"/>
  <c r="AG374" i="5" s="1"/>
  <c r="AG375" i="5" s="1"/>
  <c r="AG376" i="5" s="1"/>
  <c r="AG377" i="5" s="1"/>
  <c r="AG378" i="5" s="1"/>
  <c r="AG379" i="5" s="1"/>
  <c r="AG380" i="5" s="1"/>
  <c r="AG381" i="5" s="1"/>
  <c r="AG382" i="5" s="1"/>
  <c r="AG383" i="5" s="1"/>
  <c r="AG384" i="5" s="1"/>
  <c r="AG385" i="5" s="1"/>
  <c r="AG386" i="5" s="1"/>
  <c r="AG387" i="5" s="1"/>
  <c r="AG388" i="5" s="1"/>
  <c r="AG389" i="5" s="1"/>
  <c r="AG390" i="5" s="1"/>
  <c r="AG391" i="5" s="1"/>
  <c r="AG392" i="5" s="1"/>
  <c r="AG393" i="5" s="1"/>
  <c r="AG394" i="5" s="1"/>
  <c r="AG395" i="5" s="1"/>
  <c r="AG396" i="5" s="1"/>
  <c r="AG397" i="5" s="1"/>
  <c r="AG398" i="5" s="1"/>
  <c r="AG399" i="5" s="1"/>
  <c r="AG400" i="5" s="1"/>
  <c r="AG401" i="5" s="1"/>
  <c r="AG402" i="5" s="1"/>
  <c r="AG403" i="5" s="1"/>
  <c r="AG404" i="5" s="1"/>
  <c r="AG405" i="5" s="1"/>
  <c r="AG406" i="5" s="1"/>
  <c r="AG407" i="5" s="1"/>
  <c r="AG408" i="5" s="1"/>
  <c r="AG409" i="5" s="1"/>
  <c r="AG410" i="5" s="1"/>
  <c r="AG411" i="5" s="1"/>
  <c r="AG412" i="5" s="1"/>
  <c r="AG413" i="5" s="1"/>
  <c r="AG414" i="5" s="1"/>
  <c r="AG415" i="5" s="1"/>
  <c r="AG416" i="5" s="1"/>
  <c r="AG417" i="5" s="1"/>
  <c r="AG418" i="5" s="1"/>
  <c r="AG419" i="5" s="1"/>
  <c r="AG420" i="5" s="1"/>
  <c r="AG421" i="5" s="1"/>
  <c r="AG422" i="5" s="1"/>
  <c r="AG423" i="5" s="1"/>
  <c r="AG424" i="5" s="1"/>
  <c r="AG425" i="5" s="1"/>
  <c r="AG426" i="5" s="1"/>
  <c r="AG427" i="5" s="1"/>
  <c r="AG428" i="5" s="1"/>
  <c r="AG429" i="5" s="1"/>
  <c r="AG430" i="5" s="1"/>
  <c r="AG431" i="5" s="1"/>
  <c r="AG432" i="5" s="1"/>
  <c r="AG433" i="5" s="1"/>
  <c r="AG434" i="5" s="1"/>
  <c r="AG435" i="5" s="1"/>
  <c r="AG436" i="5" s="1"/>
  <c r="AG437" i="5" s="1"/>
  <c r="AG438" i="5" s="1"/>
  <c r="AG439" i="5" s="1"/>
  <c r="AG440" i="5" s="1"/>
  <c r="AG441" i="5" s="1"/>
  <c r="AG442" i="5" s="1"/>
  <c r="AG443" i="5" s="1"/>
  <c r="AG444" i="5" s="1"/>
  <c r="AG445" i="5" s="1"/>
  <c r="AG446" i="5" s="1"/>
  <c r="AG447" i="5" s="1"/>
  <c r="AG448" i="5" s="1"/>
  <c r="AG449" i="5" s="1"/>
  <c r="AG450" i="5" s="1"/>
  <c r="AG451" i="5" s="1"/>
  <c r="AG452" i="5" s="1"/>
  <c r="AG453" i="5" s="1"/>
  <c r="AG454" i="5" s="1"/>
  <c r="AG455" i="5" s="1"/>
  <c r="AG456" i="5" s="1"/>
  <c r="AG457" i="5" s="1"/>
  <c r="AG458" i="5" s="1"/>
  <c r="AG459" i="5" s="1"/>
  <c r="AG460" i="5" s="1"/>
  <c r="AG461" i="5" s="1"/>
  <c r="AG462" i="5" s="1"/>
  <c r="AG463" i="5" s="1"/>
  <c r="AG464" i="5" s="1"/>
  <c r="AG465" i="5" s="1"/>
  <c r="AG466" i="5" s="1"/>
  <c r="AG467" i="5" s="1"/>
  <c r="AG468" i="5" s="1"/>
  <c r="AG469" i="5" s="1"/>
  <c r="AG470" i="5" s="1"/>
  <c r="AG471" i="5" s="1"/>
  <c r="AG472" i="5" s="1"/>
  <c r="AG473" i="5" s="1"/>
  <c r="AG474" i="5" s="1"/>
  <c r="AG475" i="5" s="1"/>
  <c r="AG476" i="5" s="1"/>
  <c r="AG477" i="5" s="1"/>
  <c r="AG478" i="5" s="1"/>
  <c r="AG479" i="5" s="1"/>
  <c r="AG480" i="5" s="1"/>
  <c r="AG481" i="5" s="1"/>
  <c r="AG482" i="5" s="1"/>
  <c r="AG483" i="5" s="1"/>
  <c r="AG484" i="5" s="1"/>
  <c r="AG485" i="5" s="1"/>
  <c r="AG486" i="5" s="1"/>
  <c r="AG487" i="5" s="1"/>
  <c r="AG488" i="5" s="1"/>
  <c r="AG489" i="5" s="1"/>
  <c r="AG490" i="5" s="1"/>
  <c r="AG491" i="5" s="1"/>
  <c r="AG492" i="5" s="1"/>
  <c r="AG493" i="5" s="1"/>
  <c r="AG494" i="5" s="1"/>
  <c r="AG495" i="5" s="1"/>
  <c r="AG496" i="5" s="1"/>
  <c r="AG497" i="5" s="1"/>
  <c r="AG498" i="5" s="1"/>
  <c r="AG499" i="5" s="1"/>
  <c r="AG500" i="5" s="1"/>
  <c r="AG501" i="5" s="1"/>
  <c r="AG502" i="5" s="1"/>
  <c r="AG503" i="5" s="1"/>
  <c r="AG504" i="5" s="1"/>
  <c r="AG505" i="5" s="1"/>
  <c r="AG506" i="5" s="1"/>
  <c r="AG507" i="5" s="1"/>
  <c r="AG508" i="5" s="1"/>
  <c r="AG509" i="5" s="1"/>
  <c r="AG510" i="5" s="1"/>
  <c r="AG511" i="5" s="1"/>
  <c r="AG512" i="5" s="1"/>
  <c r="AG513" i="5" s="1"/>
  <c r="AG514" i="5" s="1"/>
  <c r="AG515" i="5" s="1"/>
  <c r="AG516" i="5" s="1"/>
  <c r="AG517" i="5" s="1"/>
  <c r="AG518" i="5" s="1"/>
  <c r="AG519" i="5" s="1"/>
  <c r="AG520" i="5" s="1"/>
  <c r="AG521" i="5" s="1"/>
  <c r="AG522" i="5" s="1"/>
  <c r="AG523" i="5" s="1"/>
  <c r="AG524" i="5" s="1"/>
  <c r="AG525" i="5" s="1"/>
  <c r="AG526" i="5" s="1"/>
  <c r="AG527" i="5" s="1"/>
  <c r="AG528" i="5" s="1"/>
  <c r="AG529" i="5" s="1"/>
  <c r="AG530" i="5" s="1"/>
  <c r="AG531" i="5" s="1"/>
  <c r="AG532" i="5" s="1"/>
  <c r="AG533" i="5" s="1"/>
  <c r="AG534" i="5" s="1"/>
  <c r="AG535" i="5" s="1"/>
  <c r="AG536" i="5" s="1"/>
  <c r="AG537" i="5" s="1"/>
  <c r="AG538" i="5" s="1"/>
  <c r="AG539" i="5" s="1"/>
  <c r="AG540" i="5" s="1"/>
  <c r="AG541" i="5" s="1"/>
  <c r="AG542" i="5" s="1"/>
  <c r="AG543" i="5" s="1"/>
  <c r="AG544" i="5" s="1"/>
  <c r="AG545" i="5" s="1"/>
  <c r="AG546" i="5" s="1"/>
  <c r="AG547" i="5" s="1"/>
  <c r="AG548" i="5" s="1"/>
  <c r="AG549" i="5" s="1"/>
  <c r="AG550" i="5" s="1"/>
  <c r="AG551" i="5" s="1"/>
  <c r="AG552" i="5" s="1"/>
  <c r="AG553" i="5" s="1"/>
  <c r="AG554" i="5" s="1"/>
  <c r="AG555" i="5" s="1"/>
  <c r="AG556" i="5" s="1"/>
  <c r="AG557" i="5" s="1"/>
  <c r="AG558" i="5" s="1"/>
  <c r="AG559" i="5" s="1"/>
  <c r="AG560" i="5" s="1"/>
  <c r="AG561" i="5" s="1"/>
  <c r="AG562" i="5" s="1"/>
  <c r="AG563" i="5" s="1"/>
  <c r="AG564" i="5" s="1"/>
  <c r="AG565" i="5" s="1"/>
  <c r="AG566" i="5" s="1"/>
  <c r="AG567" i="5" s="1"/>
  <c r="AG568" i="5" s="1"/>
  <c r="AG569" i="5" s="1"/>
  <c r="AG570" i="5" s="1"/>
  <c r="AG571" i="5" s="1"/>
  <c r="AG572" i="5" s="1"/>
  <c r="AG573" i="5" s="1"/>
  <c r="AG574" i="5" s="1"/>
  <c r="AG575" i="5" s="1"/>
  <c r="AG576" i="5" s="1"/>
  <c r="AG577" i="5" s="1"/>
  <c r="AG578" i="5" s="1"/>
  <c r="AG579" i="5" s="1"/>
  <c r="AG580" i="5" s="1"/>
  <c r="AG581" i="5" s="1"/>
  <c r="AG582" i="5" s="1"/>
  <c r="AG583" i="5" s="1"/>
  <c r="AG584" i="5" s="1"/>
  <c r="AG585" i="5" s="1"/>
  <c r="AG586" i="5" s="1"/>
  <c r="AG587" i="5" s="1"/>
  <c r="AG588" i="5" s="1"/>
  <c r="AG589" i="5" s="1"/>
  <c r="AG590" i="5" s="1"/>
  <c r="AG591" i="5" s="1"/>
  <c r="AG592" i="5" s="1"/>
  <c r="AG593" i="5" s="1"/>
  <c r="AG594" i="5" s="1"/>
  <c r="AG595" i="5" s="1"/>
  <c r="AG596" i="5" s="1"/>
  <c r="AG597" i="5" s="1"/>
  <c r="AG598" i="5" s="1"/>
  <c r="AG599" i="5" s="1"/>
  <c r="AG600" i="5" s="1"/>
  <c r="AG601" i="5" s="1"/>
  <c r="AG602" i="5" s="1"/>
  <c r="AG603" i="5" s="1"/>
  <c r="AG604" i="5" s="1"/>
  <c r="AG605" i="5" s="1"/>
  <c r="AG606" i="5" s="1"/>
  <c r="AG607" i="5" s="1"/>
  <c r="AG608" i="5" s="1"/>
  <c r="AG609" i="5" s="1"/>
  <c r="AG610" i="5" s="1"/>
  <c r="AG611" i="5" s="1"/>
  <c r="AG612" i="5" s="1"/>
  <c r="AG613" i="5" s="1"/>
  <c r="AG614" i="5" s="1"/>
  <c r="AG615" i="5" s="1"/>
  <c r="AG616" i="5" s="1"/>
  <c r="AG617" i="5" s="1"/>
  <c r="AG618" i="5" s="1"/>
  <c r="AG619" i="5" s="1"/>
  <c r="AG620" i="5" s="1"/>
  <c r="AG621" i="5" s="1"/>
  <c r="AG622" i="5" s="1"/>
  <c r="AG623" i="5" s="1"/>
  <c r="AG624" i="5" s="1"/>
  <c r="AG625" i="5" s="1"/>
  <c r="AG626" i="5" s="1"/>
  <c r="AG627" i="5" s="1"/>
  <c r="AG628" i="5" s="1"/>
  <c r="AG629" i="5" s="1"/>
  <c r="AG630" i="5" s="1"/>
  <c r="AG631" i="5" s="1"/>
  <c r="AG632" i="5" s="1"/>
  <c r="AG633" i="5" s="1"/>
  <c r="AG634" i="5" s="1"/>
  <c r="AG635" i="5" s="1"/>
  <c r="AG636" i="5" s="1"/>
  <c r="AG637" i="5" s="1"/>
  <c r="AG638" i="5" s="1"/>
  <c r="AG639" i="5" s="1"/>
  <c r="AG640" i="5" s="1"/>
  <c r="AG641" i="5" s="1"/>
  <c r="AG642" i="5" s="1"/>
  <c r="AG643" i="5" s="1"/>
  <c r="AG644" i="5" s="1"/>
  <c r="AG645" i="5" s="1"/>
  <c r="AG646" i="5" s="1"/>
  <c r="AG647" i="5" s="1"/>
  <c r="AG648" i="5" s="1"/>
  <c r="AG649" i="5" s="1"/>
  <c r="AG650" i="5" s="1"/>
  <c r="AG651" i="5" s="1"/>
  <c r="AG652" i="5" s="1"/>
  <c r="AG653" i="5" s="1"/>
  <c r="AG654" i="5" s="1"/>
  <c r="AG655" i="5" s="1"/>
  <c r="AG656" i="5" s="1"/>
  <c r="AG657" i="5" s="1"/>
  <c r="AG658" i="5" s="1"/>
  <c r="AG659" i="5" s="1"/>
  <c r="AG660" i="5" s="1"/>
  <c r="AG661" i="5" s="1"/>
  <c r="AG662" i="5" s="1"/>
  <c r="AG663" i="5" s="1"/>
  <c r="AG664" i="5" s="1"/>
  <c r="AG665" i="5" s="1"/>
  <c r="AG666" i="5" s="1"/>
  <c r="AG667" i="5" s="1"/>
  <c r="AG668" i="5" s="1"/>
  <c r="AG669" i="5" s="1"/>
  <c r="AG670" i="5" s="1"/>
  <c r="AG671" i="5" s="1"/>
  <c r="AG672" i="5" s="1"/>
  <c r="AG673" i="5" s="1"/>
  <c r="AG674" i="5" s="1"/>
  <c r="AG675" i="5" s="1"/>
  <c r="AG676" i="5" s="1"/>
  <c r="AG677" i="5" s="1"/>
  <c r="AG678" i="5" s="1"/>
  <c r="AG679" i="5" s="1"/>
  <c r="AG680" i="5" s="1"/>
  <c r="AG681" i="5" s="1"/>
  <c r="AG682" i="5" s="1"/>
  <c r="AG683" i="5" s="1"/>
  <c r="AG684" i="5" s="1"/>
  <c r="AG685" i="5" s="1"/>
  <c r="AG686" i="5" s="1"/>
  <c r="AG687" i="5" s="1"/>
  <c r="AG688" i="5" s="1"/>
  <c r="AG689" i="5" s="1"/>
  <c r="AG690" i="5" s="1"/>
  <c r="AG691" i="5" s="1"/>
  <c r="AG692" i="5" s="1"/>
  <c r="AG693" i="5" s="1"/>
  <c r="AG694" i="5" s="1"/>
  <c r="AG695" i="5" s="1"/>
  <c r="AG696" i="5" s="1"/>
  <c r="AG697" i="5" s="1"/>
  <c r="AG698" i="5" s="1"/>
  <c r="AG699" i="5" s="1"/>
  <c r="AG700" i="5" s="1"/>
  <c r="AG701" i="5" s="1"/>
  <c r="AG702" i="5" s="1"/>
  <c r="AG703" i="5" s="1"/>
  <c r="AG704" i="5" s="1"/>
  <c r="AG705" i="5" s="1"/>
  <c r="AG706" i="5" s="1"/>
  <c r="AG707" i="5" s="1"/>
  <c r="AG708" i="5" s="1"/>
  <c r="AG709" i="5" s="1"/>
  <c r="AG710" i="5" s="1"/>
  <c r="AG711" i="5" s="1"/>
  <c r="AG712" i="5" s="1"/>
  <c r="AG713" i="5" s="1"/>
  <c r="AG714" i="5" s="1"/>
  <c r="AG715" i="5" s="1"/>
  <c r="AG716" i="5" s="1"/>
  <c r="AG717" i="5" s="1"/>
  <c r="AG718" i="5" s="1"/>
  <c r="AG719" i="5" s="1"/>
  <c r="AG720" i="5" s="1"/>
  <c r="AG721" i="5" s="1"/>
  <c r="AG722" i="5" s="1"/>
  <c r="AG723" i="5" s="1"/>
  <c r="AG724" i="5" s="1"/>
  <c r="AG725" i="5" s="1"/>
  <c r="AG726" i="5" s="1"/>
  <c r="AG727" i="5" s="1"/>
  <c r="AG728" i="5" s="1"/>
  <c r="AG729" i="5" s="1"/>
  <c r="AG730" i="5" s="1"/>
  <c r="AG731" i="5" s="1"/>
  <c r="AG732" i="5" s="1"/>
  <c r="AG733" i="5" s="1"/>
  <c r="AG734" i="5" s="1"/>
  <c r="AG735" i="5" s="1"/>
  <c r="AG736" i="5" s="1"/>
  <c r="AG737" i="5" s="1"/>
  <c r="AG738" i="5" s="1"/>
  <c r="AG739" i="5" s="1"/>
  <c r="AG740" i="5" s="1"/>
  <c r="AG741" i="5" s="1"/>
  <c r="AG742" i="5" s="1"/>
  <c r="AG743" i="5" s="1"/>
  <c r="AG744" i="5" s="1"/>
  <c r="AG745" i="5" s="1"/>
  <c r="AG746" i="5" s="1"/>
  <c r="AG747" i="5" s="1"/>
  <c r="AG748" i="5" s="1"/>
  <c r="AG749" i="5" s="1"/>
  <c r="AG750" i="5" s="1"/>
  <c r="AG751" i="5" s="1"/>
  <c r="AG752" i="5" s="1"/>
  <c r="AG753" i="5" s="1"/>
  <c r="AG754" i="5" s="1"/>
  <c r="AG755" i="5" s="1"/>
  <c r="AG756" i="5" s="1"/>
  <c r="AG757" i="5" s="1"/>
  <c r="AG758" i="5" s="1"/>
  <c r="AG759" i="5" s="1"/>
  <c r="AG760" i="5" s="1"/>
  <c r="AG761" i="5" s="1"/>
  <c r="AG762" i="5" s="1"/>
  <c r="AG763" i="5" s="1"/>
  <c r="AG764" i="5" s="1"/>
  <c r="AG765" i="5" s="1"/>
  <c r="AG766" i="5" s="1"/>
  <c r="AG767" i="5" s="1"/>
  <c r="AG768" i="5" s="1"/>
  <c r="AG769" i="5" s="1"/>
  <c r="AG770" i="5" s="1"/>
  <c r="AG771" i="5" s="1"/>
  <c r="AG772" i="5" s="1"/>
  <c r="AG773" i="5" s="1"/>
  <c r="AG774" i="5" s="1"/>
  <c r="AG775" i="5" s="1"/>
  <c r="AG776" i="5" s="1"/>
  <c r="AG777" i="5" s="1"/>
  <c r="AG778" i="5" s="1"/>
  <c r="AG779" i="5" s="1"/>
  <c r="AG780" i="5" s="1"/>
  <c r="AG781" i="5" s="1"/>
  <c r="AG782" i="5" s="1"/>
  <c r="AG783" i="5" s="1"/>
  <c r="AG784" i="5" s="1"/>
  <c r="AG785" i="5" s="1"/>
  <c r="AG786" i="5" s="1"/>
  <c r="AG787" i="5" s="1"/>
  <c r="AG788" i="5" s="1"/>
  <c r="AG789" i="5" s="1"/>
  <c r="AG790" i="5" s="1"/>
  <c r="AG791" i="5" s="1"/>
  <c r="AG792" i="5" s="1"/>
  <c r="AG793" i="5" s="1"/>
  <c r="AG794" i="5" s="1"/>
  <c r="AG795" i="5" s="1"/>
  <c r="AG796" i="5" s="1"/>
  <c r="AG797" i="5" s="1"/>
  <c r="AG798" i="5" s="1"/>
  <c r="AG799" i="5" s="1"/>
  <c r="AG800" i="5" s="1"/>
  <c r="AG801" i="5" s="1"/>
  <c r="AG802" i="5" s="1"/>
  <c r="AG803" i="5" s="1"/>
  <c r="AG804" i="5" s="1"/>
  <c r="AG805" i="5" s="1"/>
  <c r="AG806" i="5" s="1"/>
  <c r="AG807" i="5" s="1"/>
  <c r="AG808" i="5" s="1"/>
  <c r="AG809" i="5" s="1"/>
  <c r="AG810" i="5" s="1"/>
  <c r="AG811" i="5" s="1"/>
  <c r="AG812" i="5" s="1"/>
  <c r="AG813" i="5" s="1"/>
  <c r="AG814" i="5" s="1"/>
  <c r="AG815" i="5" s="1"/>
  <c r="AG816" i="5" s="1"/>
  <c r="AG817" i="5" s="1"/>
  <c r="AG818" i="5" s="1"/>
  <c r="AG819" i="5" s="1"/>
  <c r="AG820" i="5" s="1"/>
  <c r="AG821" i="5" s="1"/>
  <c r="AG822" i="5" s="1"/>
  <c r="AG823" i="5" s="1"/>
  <c r="AG824" i="5" s="1"/>
  <c r="AG825" i="5" s="1"/>
  <c r="AG826" i="5" s="1"/>
  <c r="AG827" i="5" s="1"/>
  <c r="AG828" i="5" s="1"/>
  <c r="AG829" i="5" s="1"/>
  <c r="AG830" i="5" s="1"/>
  <c r="AG831" i="5" s="1"/>
  <c r="AG832" i="5" s="1"/>
  <c r="AG833" i="5" s="1"/>
  <c r="AG834" i="5" s="1"/>
  <c r="AG835" i="5" s="1"/>
  <c r="AG836" i="5" s="1"/>
  <c r="AG837" i="5" s="1"/>
  <c r="AG838" i="5" s="1"/>
  <c r="AG839" i="5" s="1"/>
  <c r="AG840" i="5" s="1"/>
  <c r="AG841" i="5" s="1"/>
  <c r="AG842" i="5" s="1"/>
  <c r="AG843" i="5" s="1"/>
  <c r="AG844" i="5" s="1"/>
  <c r="AG845" i="5" s="1"/>
  <c r="AG846" i="5" s="1"/>
  <c r="AG847" i="5" s="1"/>
  <c r="AG848" i="5" s="1"/>
  <c r="AG849" i="5" s="1"/>
  <c r="AG850" i="5" s="1"/>
  <c r="AG851" i="5" s="1"/>
  <c r="AG852" i="5" s="1"/>
  <c r="AG853" i="5" s="1"/>
  <c r="AG854" i="5" s="1"/>
  <c r="AG855" i="5" s="1"/>
  <c r="AG856" i="5" s="1"/>
  <c r="AG857" i="5" s="1"/>
  <c r="AG858" i="5" s="1"/>
  <c r="AG859" i="5" s="1"/>
  <c r="AG860" i="5" s="1"/>
  <c r="AG861" i="5" s="1"/>
  <c r="AG862" i="5" s="1"/>
  <c r="AG863" i="5" s="1"/>
  <c r="AG864" i="5" s="1"/>
  <c r="AG865" i="5" s="1"/>
  <c r="AG866" i="5" s="1"/>
  <c r="AG867" i="5" s="1"/>
  <c r="AG868" i="5" s="1"/>
  <c r="AG869" i="5" s="1"/>
  <c r="AG870" i="5" s="1"/>
  <c r="AG871" i="5" s="1"/>
  <c r="AG872" i="5" s="1"/>
  <c r="AG873" i="5" s="1"/>
  <c r="AG874" i="5" s="1"/>
  <c r="AG875" i="5" s="1"/>
  <c r="AG876" i="5" s="1"/>
  <c r="AG877" i="5" s="1"/>
  <c r="AG878" i="5" s="1"/>
  <c r="AG879" i="5" s="1"/>
  <c r="AG880" i="5" s="1"/>
  <c r="AG881" i="5" s="1"/>
  <c r="AG882" i="5" s="1"/>
  <c r="AG883" i="5" s="1"/>
  <c r="AG884" i="5" s="1"/>
  <c r="AG885" i="5" s="1"/>
  <c r="AG886" i="5" s="1"/>
  <c r="AG887" i="5" s="1"/>
  <c r="AG888" i="5" s="1"/>
  <c r="AG889" i="5" s="1"/>
  <c r="AG890" i="5" s="1"/>
  <c r="AG891" i="5" s="1"/>
  <c r="AG892" i="5" s="1"/>
  <c r="AG893" i="5" s="1"/>
  <c r="AG894" i="5" s="1"/>
  <c r="AG895" i="5" s="1"/>
  <c r="AG896" i="5" s="1"/>
  <c r="AG897" i="5" s="1"/>
  <c r="AG898" i="5" s="1"/>
  <c r="AG899" i="5" s="1"/>
  <c r="AG900" i="5" s="1"/>
  <c r="AG901" i="5" s="1"/>
  <c r="AG902" i="5" s="1"/>
  <c r="AG903" i="5" s="1"/>
  <c r="AG904" i="5" s="1"/>
  <c r="AG905" i="5" s="1"/>
  <c r="AG906" i="5" s="1"/>
  <c r="AG907" i="5" s="1"/>
  <c r="AG908" i="5" s="1"/>
  <c r="AG909" i="5" s="1"/>
  <c r="AG910" i="5" s="1"/>
  <c r="AG911" i="5" s="1"/>
  <c r="AG912" i="5" s="1"/>
  <c r="AG913" i="5" s="1"/>
  <c r="AG914" i="5" s="1"/>
  <c r="AG915" i="5" s="1"/>
  <c r="AG916" i="5" s="1"/>
  <c r="AG917" i="5" s="1"/>
  <c r="AG918" i="5" s="1"/>
  <c r="AG919" i="5" s="1"/>
  <c r="AG920" i="5" s="1"/>
  <c r="AG921" i="5" s="1"/>
  <c r="AG922" i="5" s="1"/>
  <c r="AG923" i="5" s="1"/>
  <c r="AG924" i="5" s="1"/>
  <c r="AG925" i="5" s="1"/>
  <c r="AG926" i="5" s="1"/>
  <c r="AG927" i="5" s="1"/>
  <c r="AG928" i="5" s="1"/>
  <c r="AG929" i="5" s="1"/>
  <c r="AG930" i="5" s="1"/>
  <c r="AG931" i="5" s="1"/>
  <c r="AG932" i="5" s="1"/>
  <c r="AG933" i="5" s="1"/>
  <c r="AG934" i="5" s="1"/>
  <c r="AG935" i="5" s="1"/>
  <c r="AG936" i="5" s="1"/>
  <c r="AG937" i="5" s="1"/>
  <c r="AG938" i="5" s="1"/>
  <c r="AG939" i="5" s="1"/>
  <c r="AG940" i="5" s="1"/>
  <c r="AG941" i="5" s="1"/>
  <c r="AG942" i="5" s="1"/>
  <c r="AG943" i="5" s="1"/>
  <c r="AG944" i="5" s="1"/>
  <c r="AG945" i="5" s="1"/>
  <c r="AG946" i="5" s="1"/>
  <c r="AG947" i="5" s="1"/>
  <c r="AG948" i="5" s="1"/>
  <c r="AG949" i="5" s="1"/>
  <c r="AG950" i="5" s="1"/>
  <c r="AG951" i="5" s="1"/>
  <c r="AG952" i="5" s="1"/>
  <c r="AG953" i="5" s="1"/>
  <c r="AG954" i="5" s="1"/>
  <c r="AG955" i="5" s="1"/>
  <c r="AG956" i="5" s="1"/>
  <c r="AG957" i="5" s="1"/>
  <c r="AG958" i="5" s="1"/>
  <c r="AF3" i="5"/>
  <c r="AF4" i="5" s="1"/>
  <c r="AF5" i="5" s="1"/>
  <c r="AF6" i="5" s="1"/>
  <c r="AF7" i="5" s="1"/>
  <c r="AF8" i="5" s="1"/>
  <c r="AF9" i="5" s="1"/>
  <c r="AF10" i="5" s="1"/>
  <c r="AF11" i="5" s="1"/>
  <c r="AF12" i="5" s="1"/>
  <c r="AF13" i="5" s="1"/>
  <c r="AF14" i="5" s="1"/>
  <c r="AF15" i="5" s="1"/>
  <c r="AF16" i="5" s="1"/>
  <c r="AF17" i="5" s="1"/>
  <c r="AF18" i="5" s="1"/>
  <c r="AF19" i="5" s="1"/>
  <c r="AF20" i="5" s="1"/>
  <c r="AF21" i="5" s="1"/>
  <c r="AF22" i="5" s="1"/>
  <c r="AF23" i="5" s="1"/>
  <c r="AF24" i="5" s="1"/>
  <c r="AF25" i="5" s="1"/>
  <c r="AF26" i="5" s="1"/>
  <c r="AF27" i="5" s="1"/>
  <c r="AF28" i="5" s="1"/>
  <c r="AF29" i="5" s="1"/>
  <c r="AF30" i="5" s="1"/>
  <c r="AF31" i="5" s="1"/>
  <c r="AF32" i="5" s="1"/>
  <c r="AF33" i="5" s="1"/>
  <c r="AF34" i="5" s="1"/>
  <c r="AF35" i="5" s="1"/>
  <c r="AF36" i="5" s="1"/>
  <c r="AF37" i="5" s="1"/>
  <c r="AF38" i="5" s="1"/>
  <c r="AF39" i="5" s="1"/>
  <c r="AF40" i="5" s="1"/>
  <c r="AF41" i="5" s="1"/>
  <c r="AF42" i="5" s="1"/>
  <c r="AF43" i="5" s="1"/>
  <c r="AF44" i="5" s="1"/>
  <c r="AF45" i="5" s="1"/>
  <c r="AF46" i="5" s="1"/>
  <c r="AF47" i="5" s="1"/>
  <c r="AF48" i="5" s="1"/>
  <c r="AF49" i="5" s="1"/>
  <c r="AF50" i="5" s="1"/>
  <c r="AF51" i="5" s="1"/>
  <c r="AF52" i="5" s="1"/>
  <c r="AF53" i="5" s="1"/>
  <c r="AF54" i="5" s="1"/>
  <c r="AF55" i="5" s="1"/>
  <c r="AF56" i="5" s="1"/>
  <c r="AF57" i="5" s="1"/>
  <c r="AF58" i="5" s="1"/>
  <c r="AF59" i="5" s="1"/>
  <c r="AF60" i="5" s="1"/>
  <c r="AF61" i="5" s="1"/>
  <c r="AF62" i="5" s="1"/>
  <c r="AF63" i="5" s="1"/>
  <c r="AF64" i="5" s="1"/>
  <c r="AF65" i="5" s="1"/>
  <c r="AF66" i="5" s="1"/>
  <c r="AF67" i="5" s="1"/>
  <c r="AF68" i="5" s="1"/>
  <c r="AF69" i="5" s="1"/>
  <c r="AF70" i="5" s="1"/>
  <c r="AF71" i="5" s="1"/>
  <c r="AF72" i="5" s="1"/>
  <c r="AF73" i="5" s="1"/>
  <c r="AF74" i="5" s="1"/>
  <c r="AF75" i="5" s="1"/>
  <c r="AF76" i="5" s="1"/>
  <c r="AF77" i="5" s="1"/>
  <c r="AF78" i="5" s="1"/>
  <c r="AF79" i="5" s="1"/>
  <c r="AF80" i="5" s="1"/>
  <c r="AF81" i="5" s="1"/>
  <c r="AF82" i="5" s="1"/>
  <c r="AF83" i="5" s="1"/>
  <c r="AF84" i="5" s="1"/>
  <c r="AF85" i="5" s="1"/>
  <c r="AF86" i="5" s="1"/>
  <c r="AF87" i="5" s="1"/>
  <c r="AF88" i="5" s="1"/>
  <c r="AF89" i="5" s="1"/>
  <c r="AF90" i="5" s="1"/>
  <c r="AF91" i="5" s="1"/>
  <c r="AF92" i="5" s="1"/>
  <c r="AF93" i="5" s="1"/>
  <c r="AF94" i="5" s="1"/>
  <c r="AF95" i="5" s="1"/>
  <c r="AF96" i="5" s="1"/>
  <c r="AF97" i="5" s="1"/>
  <c r="AF98" i="5" s="1"/>
  <c r="AF99" i="5" s="1"/>
  <c r="AF100" i="5" s="1"/>
  <c r="AF101" i="5" s="1"/>
  <c r="AF102" i="5" s="1"/>
  <c r="AF103" i="5" s="1"/>
  <c r="AF104" i="5" s="1"/>
  <c r="AF105" i="5" s="1"/>
  <c r="AF106" i="5" s="1"/>
  <c r="AF107" i="5" s="1"/>
  <c r="AF108" i="5" s="1"/>
  <c r="AF109" i="5" s="1"/>
  <c r="AF110" i="5" s="1"/>
  <c r="AF111" i="5" s="1"/>
  <c r="AF112" i="5" s="1"/>
  <c r="AF113" i="5" s="1"/>
  <c r="AF114" i="5" s="1"/>
  <c r="AF115" i="5" s="1"/>
  <c r="AF116" i="5" s="1"/>
  <c r="AF117" i="5" s="1"/>
  <c r="AF118" i="5" s="1"/>
  <c r="AF119" i="5" s="1"/>
  <c r="AF120" i="5" s="1"/>
  <c r="AF121" i="5" s="1"/>
  <c r="AF122" i="5" s="1"/>
  <c r="AF123" i="5" s="1"/>
  <c r="AF124" i="5" s="1"/>
  <c r="AF125" i="5" s="1"/>
  <c r="AF126" i="5" s="1"/>
  <c r="AF127" i="5" s="1"/>
  <c r="AF128" i="5" s="1"/>
  <c r="AF129" i="5" s="1"/>
  <c r="AF130" i="5" s="1"/>
  <c r="AF131" i="5" s="1"/>
  <c r="AF132" i="5" s="1"/>
  <c r="AF133" i="5" s="1"/>
  <c r="AF134" i="5" s="1"/>
  <c r="AF135" i="5" s="1"/>
  <c r="AF136" i="5" s="1"/>
  <c r="AF137" i="5" s="1"/>
  <c r="AF138" i="5" s="1"/>
  <c r="AF139" i="5" s="1"/>
  <c r="AF140" i="5" s="1"/>
  <c r="AF141" i="5" s="1"/>
  <c r="AF142" i="5" s="1"/>
  <c r="AF143" i="5" s="1"/>
  <c r="AF144" i="5" s="1"/>
  <c r="AF145" i="5" s="1"/>
  <c r="AF146" i="5" s="1"/>
  <c r="AF147" i="5" s="1"/>
  <c r="AF148" i="5" s="1"/>
  <c r="AF149" i="5" s="1"/>
  <c r="AF150" i="5" s="1"/>
  <c r="AF151" i="5" s="1"/>
  <c r="AF152" i="5" s="1"/>
  <c r="AF153" i="5" s="1"/>
  <c r="AF154" i="5" s="1"/>
  <c r="AF155" i="5" s="1"/>
  <c r="AF156" i="5" s="1"/>
  <c r="AF157" i="5" s="1"/>
  <c r="AF158" i="5" s="1"/>
  <c r="AF159" i="5" s="1"/>
  <c r="AF160" i="5" s="1"/>
  <c r="AF161" i="5" s="1"/>
  <c r="AF162" i="5" s="1"/>
  <c r="AF163" i="5" s="1"/>
  <c r="AF164" i="5" s="1"/>
  <c r="AF165" i="5" s="1"/>
  <c r="AF166" i="5" s="1"/>
  <c r="AF167" i="5" s="1"/>
  <c r="AF168" i="5" s="1"/>
  <c r="AF169" i="5" s="1"/>
  <c r="AF170" i="5" s="1"/>
  <c r="AF171" i="5" s="1"/>
  <c r="AF172" i="5" s="1"/>
  <c r="AF173" i="5" s="1"/>
  <c r="AF174" i="5" s="1"/>
  <c r="AF175" i="5" s="1"/>
  <c r="AF176" i="5" s="1"/>
  <c r="AF177" i="5" s="1"/>
  <c r="AF178" i="5" s="1"/>
  <c r="AF179" i="5" s="1"/>
  <c r="AF180" i="5" s="1"/>
  <c r="AF181" i="5" s="1"/>
  <c r="AF182" i="5" s="1"/>
  <c r="AF183" i="5" s="1"/>
  <c r="AF184" i="5" s="1"/>
  <c r="AF185" i="5" s="1"/>
  <c r="AF186" i="5" s="1"/>
  <c r="AF187" i="5" s="1"/>
  <c r="AF188" i="5" s="1"/>
  <c r="AF189" i="5" s="1"/>
  <c r="AF190" i="5" s="1"/>
  <c r="AF191" i="5" s="1"/>
  <c r="AF192" i="5" s="1"/>
  <c r="AF193" i="5" s="1"/>
  <c r="AF194" i="5" s="1"/>
  <c r="AF195" i="5" s="1"/>
  <c r="AF196" i="5" s="1"/>
  <c r="AF197" i="5" s="1"/>
  <c r="AF198" i="5" s="1"/>
  <c r="AF199" i="5" s="1"/>
  <c r="AF200" i="5" s="1"/>
  <c r="AF201" i="5" s="1"/>
  <c r="AF202" i="5" s="1"/>
  <c r="AF203" i="5" s="1"/>
  <c r="AF204" i="5" s="1"/>
  <c r="AF205" i="5" s="1"/>
  <c r="AF206" i="5" s="1"/>
  <c r="AF207" i="5" s="1"/>
  <c r="AF208" i="5" s="1"/>
  <c r="AF209" i="5" s="1"/>
  <c r="AF210" i="5" s="1"/>
  <c r="AF211" i="5" s="1"/>
  <c r="AF212" i="5" s="1"/>
  <c r="AF213" i="5" s="1"/>
  <c r="AF214" i="5" s="1"/>
  <c r="AF215" i="5" s="1"/>
  <c r="AF216" i="5" s="1"/>
  <c r="AF217" i="5" s="1"/>
  <c r="AF218" i="5" s="1"/>
  <c r="AF219" i="5" s="1"/>
  <c r="AF220" i="5" s="1"/>
  <c r="AF221" i="5" s="1"/>
  <c r="AF222" i="5" s="1"/>
  <c r="AF223" i="5" s="1"/>
  <c r="AF224" i="5" s="1"/>
  <c r="AF225" i="5" s="1"/>
  <c r="AF226" i="5" s="1"/>
  <c r="AF227" i="5" s="1"/>
  <c r="AF228" i="5" s="1"/>
  <c r="AF229" i="5" s="1"/>
  <c r="AF230" i="5" s="1"/>
  <c r="AF231" i="5" s="1"/>
  <c r="AF232" i="5" s="1"/>
  <c r="AF233" i="5" s="1"/>
  <c r="AF234" i="5" s="1"/>
  <c r="AF235" i="5" s="1"/>
  <c r="AF236" i="5" s="1"/>
  <c r="AF237" i="5" s="1"/>
  <c r="AF238" i="5" s="1"/>
  <c r="AF239" i="5" s="1"/>
  <c r="AF240" i="5" s="1"/>
  <c r="AF241" i="5" s="1"/>
  <c r="AF242" i="5" s="1"/>
  <c r="AF243" i="5" s="1"/>
  <c r="AF244" i="5" s="1"/>
  <c r="AF245" i="5" s="1"/>
  <c r="AF246" i="5" s="1"/>
  <c r="AF247" i="5" s="1"/>
  <c r="AF248" i="5" s="1"/>
  <c r="AF249" i="5" s="1"/>
  <c r="AF250" i="5" s="1"/>
  <c r="AF251" i="5" s="1"/>
  <c r="AF252" i="5" s="1"/>
  <c r="AF253" i="5" s="1"/>
  <c r="AF254" i="5" s="1"/>
  <c r="AF255" i="5" s="1"/>
  <c r="AF256" i="5" s="1"/>
  <c r="AF257" i="5" s="1"/>
  <c r="AF258" i="5" s="1"/>
  <c r="AF259" i="5" s="1"/>
  <c r="AF260" i="5" s="1"/>
  <c r="AF261" i="5" s="1"/>
  <c r="AF262" i="5" s="1"/>
  <c r="AF263" i="5" s="1"/>
  <c r="AF264" i="5" s="1"/>
  <c r="AF265" i="5" s="1"/>
  <c r="AF266" i="5" s="1"/>
  <c r="AF267" i="5" s="1"/>
  <c r="AF268" i="5" s="1"/>
  <c r="AF269" i="5" s="1"/>
  <c r="AF270" i="5" s="1"/>
  <c r="AF271" i="5" s="1"/>
  <c r="AF272" i="5" s="1"/>
  <c r="AF273" i="5" s="1"/>
  <c r="AF274" i="5" s="1"/>
  <c r="AF275" i="5" s="1"/>
  <c r="AF276" i="5" s="1"/>
  <c r="AF277" i="5" s="1"/>
  <c r="AF278" i="5" s="1"/>
  <c r="AF279" i="5" s="1"/>
  <c r="AF280" i="5" s="1"/>
  <c r="AF281" i="5" s="1"/>
  <c r="AF282" i="5" s="1"/>
  <c r="AF283" i="5" s="1"/>
  <c r="AF284" i="5" s="1"/>
  <c r="AF285" i="5" s="1"/>
  <c r="AF286" i="5" s="1"/>
  <c r="AF287" i="5" s="1"/>
  <c r="AF288" i="5" s="1"/>
  <c r="AF289" i="5" s="1"/>
  <c r="AF290" i="5" s="1"/>
  <c r="AF291" i="5" s="1"/>
  <c r="AF292" i="5" s="1"/>
  <c r="AF293" i="5" s="1"/>
  <c r="AF294" i="5" s="1"/>
  <c r="AF295" i="5" s="1"/>
  <c r="AF296" i="5" s="1"/>
  <c r="AF297" i="5" s="1"/>
  <c r="AF298" i="5" s="1"/>
  <c r="AF299" i="5" s="1"/>
  <c r="AF300" i="5" s="1"/>
  <c r="AF301" i="5" s="1"/>
  <c r="AF302" i="5" s="1"/>
  <c r="AF303" i="5" s="1"/>
  <c r="AF304" i="5" s="1"/>
  <c r="AF305" i="5" s="1"/>
  <c r="AF306" i="5" s="1"/>
  <c r="AF307" i="5" s="1"/>
  <c r="AF308" i="5" s="1"/>
  <c r="AF309" i="5" s="1"/>
  <c r="AF310" i="5" s="1"/>
  <c r="AF311" i="5" s="1"/>
  <c r="AF312" i="5" s="1"/>
  <c r="AF313" i="5" s="1"/>
  <c r="AF314" i="5" s="1"/>
  <c r="AF315" i="5" s="1"/>
  <c r="AF316" i="5" s="1"/>
  <c r="AF317" i="5" s="1"/>
  <c r="AF318" i="5" s="1"/>
  <c r="AF319" i="5" s="1"/>
  <c r="AF320" i="5" s="1"/>
  <c r="AF321" i="5" s="1"/>
  <c r="AF322" i="5" s="1"/>
  <c r="AF323" i="5" s="1"/>
  <c r="AF324" i="5" s="1"/>
  <c r="AF325" i="5" s="1"/>
  <c r="AF326" i="5" s="1"/>
  <c r="AF327" i="5" s="1"/>
  <c r="AF328" i="5" s="1"/>
  <c r="AF329" i="5" s="1"/>
  <c r="AF330" i="5" s="1"/>
  <c r="AF331" i="5" s="1"/>
  <c r="AF332" i="5" s="1"/>
  <c r="AF333" i="5" s="1"/>
  <c r="AF334" i="5" s="1"/>
  <c r="AF335" i="5" s="1"/>
  <c r="AF336" i="5" s="1"/>
  <c r="AF337" i="5" s="1"/>
  <c r="AF338" i="5" s="1"/>
  <c r="AF339" i="5" s="1"/>
  <c r="AF340" i="5" s="1"/>
  <c r="AF341" i="5" s="1"/>
  <c r="AF342" i="5" s="1"/>
  <c r="AF343" i="5" s="1"/>
  <c r="AF344" i="5" s="1"/>
  <c r="AF345" i="5" s="1"/>
  <c r="AF346" i="5" s="1"/>
  <c r="AF347" i="5" s="1"/>
  <c r="AF348" i="5" s="1"/>
  <c r="AF349" i="5" s="1"/>
  <c r="AF350" i="5" s="1"/>
  <c r="AF351" i="5" s="1"/>
  <c r="AF352" i="5" s="1"/>
  <c r="AF353" i="5" s="1"/>
  <c r="AF354" i="5" s="1"/>
  <c r="AF355" i="5" s="1"/>
  <c r="AF356" i="5" s="1"/>
  <c r="AF357" i="5" s="1"/>
  <c r="AF358" i="5" s="1"/>
  <c r="AF359" i="5" s="1"/>
  <c r="AF360" i="5" s="1"/>
  <c r="AF361" i="5" s="1"/>
  <c r="AF362" i="5" s="1"/>
  <c r="AF363" i="5" s="1"/>
  <c r="AF364" i="5" s="1"/>
  <c r="AF365" i="5" s="1"/>
  <c r="AF366" i="5" s="1"/>
  <c r="AF367" i="5" s="1"/>
  <c r="AF368" i="5" s="1"/>
  <c r="AF369" i="5" s="1"/>
  <c r="AF370" i="5" s="1"/>
  <c r="AF371" i="5" s="1"/>
  <c r="AF372" i="5" s="1"/>
  <c r="AF373" i="5" s="1"/>
  <c r="AF374" i="5" s="1"/>
  <c r="AF375" i="5" s="1"/>
  <c r="AF376" i="5" s="1"/>
  <c r="AF377" i="5" s="1"/>
  <c r="AF378" i="5" s="1"/>
  <c r="AF379" i="5" s="1"/>
  <c r="AF380" i="5" s="1"/>
  <c r="AF381" i="5" s="1"/>
  <c r="AF382" i="5" s="1"/>
  <c r="AF383" i="5" s="1"/>
  <c r="AF384" i="5" s="1"/>
  <c r="AF385" i="5" s="1"/>
  <c r="AF386" i="5" s="1"/>
  <c r="AF387" i="5" s="1"/>
  <c r="AF388" i="5" s="1"/>
  <c r="AF389" i="5" s="1"/>
  <c r="AF390" i="5" s="1"/>
  <c r="AF391" i="5" s="1"/>
  <c r="AF392" i="5" s="1"/>
  <c r="AF393" i="5" s="1"/>
  <c r="AF394" i="5" s="1"/>
  <c r="AF395" i="5" s="1"/>
  <c r="AF396" i="5" s="1"/>
  <c r="AF397" i="5" s="1"/>
  <c r="AF398" i="5" s="1"/>
  <c r="AF399" i="5" s="1"/>
  <c r="AF400" i="5" s="1"/>
  <c r="AF401" i="5" s="1"/>
  <c r="AF402" i="5" s="1"/>
  <c r="AF403" i="5" s="1"/>
  <c r="AF404" i="5" s="1"/>
  <c r="AF405" i="5" s="1"/>
  <c r="AF406" i="5" s="1"/>
  <c r="AF407" i="5" s="1"/>
  <c r="AF408" i="5" s="1"/>
  <c r="AF409" i="5" s="1"/>
  <c r="AF410" i="5" s="1"/>
  <c r="AF411" i="5" s="1"/>
  <c r="AF412" i="5" s="1"/>
  <c r="AF413" i="5" s="1"/>
  <c r="AF414" i="5" s="1"/>
  <c r="AF415" i="5" s="1"/>
  <c r="AF416" i="5" s="1"/>
  <c r="AF417" i="5" s="1"/>
  <c r="AF418" i="5" s="1"/>
  <c r="AF419" i="5" s="1"/>
  <c r="AF420" i="5" s="1"/>
  <c r="AF421" i="5" s="1"/>
  <c r="AF422" i="5" s="1"/>
  <c r="AF423" i="5" s="1"/>
  <c r="AF424" i="5" s="1"/>
  <c r="AF425" i="5" s="1"/>
  <c r="AF426" i="5" s="1"/>
  <c r="AF427" i="5" s="1"/>
  <c r="AF428" i="5" s="1"/>
  <c r="AF429" i="5" s="1"/>
  <c r="AF430" i="5" s="1"/>
  <c r="AF431" i="5" s="1"/>
  <c r="AF432" i="5" s="1"/>
  <c r="AF433" i="5" s="1"/>
  <c r="AF434" i="5" s="1"/>
  <c r="AF435" i="5" s="1"/>
  <c r="AF436" i="5" s="1"/>
  <c r="AF437" i="5" s="1"/>
  <c r="AF438" i="5" s="1"/>
  <c r="AF439" i="5" s="1"/>
  <c r="AF440" i="5" s="1"/>
  <c r="AF441" i="5" s="1"/>
  <c r="AF442" i="5" s="1"/>
  <c r="AF443" i="5" s="1"/>
  <c r="AF444" i="5" s="1"/>
  <c r="AF445" i="5" s="1"/>
  <c r="AF446" i="5" s="1"/>
  <c r="AF447" i="5" s="1"/>
  <c r="AF448" i="5" s="1"/>
  <c r="AF449" i="5" s="1"/>
  <c r="AF450" i="5" s="1"/>
  <c r="AF451" i="5" s="1"/>
  <c r="AF452" i="5" s="1"/>
  <c r="AF453" i="5" s="1"/>
  <c r="AF454" i="5" s="1"/>
  <c r="AF455" i="5" s="1"/>
  <c r="AF456" i="5" s="1"/>
  <c r="AF457" i="5" s="1"/>
  <c r="AF458" i="5" s="1"/>
  <c r="AF459" i="5" s="1"/>
  <c r="AF460" i="5" s="1"/>
  <c r="AF461" i="5" s="1"/>
  <c r="AF462" i="5" s="1"/>
  <c r="AF463" i="5" s="1"/>
  <c r="AF464" i="5" s="1"/>
  <c r="AF465" i="5" s="1"/>
  <c r="AF466" i="5" s="1"/>
  <c r="AF467" i="5" s="1"/>
  <c r="AF468" i="5" s="1"/>
  <c r="AF469" i="5" s="1"/>
  <c r="AF470" i="5" s="1"/>
  <c r="AF471" i="5" s="1"/>
  <c r="AF472" i="5" s="1"/>
  <c r="AF473" i="5" s="1"/>
  <c r="AF474" i="5" s="1"/>
  <c r="AF475" i="5" s="1"/>
  <c r="AF476" i="5" s="1"/>
  <c r="AF477" i="5" s="1"/>
  <c r="AF478" i="5" s="1"/>
  <c r="AF479" i="5" s="1"/>
  <c r="AF480" i="5" s="1"/>
  <c r="AF481" i="5" s="1"/>
  <c r="AF482" i="5" s="1"/>
  <c r="AF483" i="5" s="1"/>
  <c r="AF484" i="5" s="1"/>
  <c r="AF485" i="5" s="1"/>
  <c r="AF486" i="5" s="1"/>
  <c r="AF487" i="5" s="1"/>
  <c r="AF488" i="5" s="1"/>
  <c r="AF489" i="5" s="1"/>
  <c r="AF490" i="5" s="1"/>
  <c r="AF491" i="5" s="1"/>
  <c r="AF492" i="5" s="1"/>
  <c r="AF493" i="5" s="1"/>
  <c r="AF494" i="5" s="1"/>
  <c r="AF495" i="5" s="1"/>
  <c r="AF496" i="5" s="1"/>
  <c r="AF497" i="5" s="1"/>
  <c r="AF498" i="5" s="1"/>
  <c r="AF499" i="5" s="1"/>
  <c r="AF500" i="5" s="1"/>
  <c r="AF501" i="5" s="1"/>
  <c r="AF502" i="5" s="1"/>
  <c r="AF503" i="5" s="1"/>
  <c r="AF504" i="5" s="1"/>
  <c r="AF505" i="5" s="1"/>
  <c r="AF506" i="5" s="1"/>
  <c r="AF507" i="5" s="1"/>
  <c r="AF508" i="5" s="1"/>
  <c r="AF509" i="5" s="1"/>
  <c r="AF510" i="5" s="1"/>
  <c r="AF511" i="5" s="1"/>
  <c r="AF512" i="5" s="1"/>
  <c r="AF513" i="5" s="1"/>
  <c r="AF514" i="5" s="1"/>
  <c r="AF515" i="5" s="1"/>
  <c r="AF516" i="5" s="1"/>
  <c r="AF517" i="5" s="1"/>
  <c r="AF518" i="5" s="1"/>
  <c r="AF519" i="5" s="1"/>
  <c r="AF520" i="5" s="1"/>
  <c r="AF521" i="5" s="1"/>
  <c r="AF522" i="5" s="1"/>
  <c r="AF523" i="5" s="1"/>
  <c r="AF524" i="5" s="1"/>
  <c r="AF525" i="5" s="1"/>
  <c r="AF526" i="5" s="1"/>
  <c r="AF527" i="5" s="1"/>
  <c r="AF528" i="5" s="1"/>
  <c r="AF529" i="5" s="1"/>
  <c r="AF530" i="5" s="1"/>
  <c r="AF531" i="5" s="1"/>
  <c r="AF532" i="5" s="1"/>
  <c r="AF533" i="5" s="1"/>
  <c r="AF534" i="5" s="1"/>
  <c r="AF535" i="5" s="1"/>
  <c r="AF536" i="5" s="1"/>
  <c r="AF537" i="5" s="1"/>
  <c r="AF538" i="5" s="1"/>
  <c r="AF539" i="5" s="1"/>
  <c r="AF540" i="5" s="1"/>
  <c r="AF541" i="5" s="1"/>
  <c r="AF542" i="5" s="1"/>
  <c r="AF543" i="5" s="1"/>
  <c r="AF544" i="5" s="1"/>
  <c r="AF545" i="5" s="1"/>
  <c r="AF546" i="5" s="1"/>
  <c r="AF547" i="5" s="1"/>
  <c r="AF548" i="5" s="1"/>
  <c r="AF549" i="5" s="1"/>
  <c r="AF550" i="5" s="1"/>
  <c r="AF551" i="5" s="1"/>
  <c r="AF552" i="5" s="1"/>
  <c r="AF553" i="5" s="1"/>
  <c r="AF554" i="5" s="1"/>
  <c r="AF555" i="5" s="1"/>
  <c r="AF556" i="5" s="1"/>
  <c r="AF557" i="5" s="1"/>
  <c r="AF558" i="5" s="1"/>
  <c r="AF559" i="5" s="1"/>
  <c r="AF560" i="5" s="1"/>
  <c r="AF561" i="5" s="1"/>
  <c r="AF562" i="5" s="1"/>
  <c r="AF563" i="5" s="1"/>
  <c r="AF564" i="5" s="1"/>
  <c r="AF565" i="5" s="1"/>
  <c r="AF566" i="5" s="1"/>
  <c r="AF567" i="5" s="1"/>
  <c r="AF568" i="5" s="1"/>
  <c r="AF569" i="5" s="1"/>
  <c r="AF570" i="5" s="1"/>
  <c r="AF571" i="5" s="1"/>
  <c r="AF572" i="5" s="1"/>
  <c r="AF573" i="5" s="1"/>
  <c r="AF574" i="5" s="1"/>
  <c r="AF575" i="5" s="1"/>
  <c r="AF576" i="5" s="1"/>
  <c r="AF577" i="5" s="1"/>
  <c r="AF578" i="5" s="1"/>
  <c r="AF579" i="5" s="1"/>
  <c r="AF580" i="5" s="1"/>
  <c r="AF581" i="5" s="1"/>
  <c r="AF582" i="5" s="1"/>
  <c r="AF583" i="5" s="1"/>
  <c r="AF584" i="5" s="1"/>
  <c r="AF585" i="5" s="1"/>
  <c r="AF586" i="5" s="1"/>
  <c r="AF587" i="5" s="1"/>
  <c r="AF588" i="5" s="1"/>
  <c r="AF589" i="5" s="1"/>
  <c r="AF590" i="5" s="1"/>
  <c r="AF591" i="5" s="1"/>
  <c r="AF592" i="5" s="1"/>
  <c r="AF593" i="5" s="1"/>
  <c r="AF594" i="5" s="1"/>
  <c r="AF595" i="5" s="1"/>
  <c r="AF596" i="5" s="1"/>
  <c r="AF597" i="5" s="1"/>
  <c r="AF598" i="5" s="1"/>
  <c r="AF599" i="5" s="1"/>
  <c r="AF600" i="5" s="1"/>
  <c r="AF601" i="5" s="1"/>
  <c r="AF602" i="5" s="1"/>
  <c r="AF603" i="5" s="1"/>
  <c r="AF604" i="5" s="1"/>
  <c r="AF605" i="5" s="1"/>
  <c r="AF606" i="5" s="1"/>
  <c r="AF607" i="5" s="1"/>
  <c r="AF608" i="5" s="1"/>
  <c r="AF609" i="5" s="1"/>
  <c r="AF610" i="5" s="1"/>
  <c r="AF611" i="5" s="1"/>
  <c r="AF612" i="5" s="1"/>
  <c r="AF613" i="5" s="1"/>
  <c r="AF614" i="5" s="1"/>
  <c r="AF615" i="5" s="1"/>
  <c r="AF616" i="5" s="1"/>
  <c r="AF617" i="5" s="1"/>
  <c r="AF618" i="5" s="1"/>
  <c r="AF619" i="5" s="1"/>
  <c r="AF620" i="5" s="1"/>
  <c r="AF621" i="5" s="1"/>
  <c r="AF622" i="5" s="1"/>
  <c r="AF623" i="5" s="1"/>
  <c r="AF624" i="5" s="1"/>
  <c r="AF625" i="5" s="1"/>
  <c r="AF626" i="5" s="1"/>
  <c r="AF627" i="5" s="1"/>
  <c r="AF628" i="5" s="1"/>
  <c r="AF629" i="5" s="1"/>
  <c r="AF630" i="5" s="1"/>
  <c r="AF631" i="5" s="1"/>
  <c r="AF632" i="5" s="1"/>
  <c r="AF633" i="5" s="1"/>
  <c r="AF634" i="5" s="1"/>
  <c r="AF635" i="5" s="1"/>
  <c r="AF636" i="5" s="1"/>
  <c r="AF637" i="5" s="1"/>
  <c r="AF638" i="5" s="1"/>
  <c r="AF639" i="5" s="1"/>
  <c r="AF640" i="5" s="1"/>
  <c r="AF641" i="5" s="1"/>
  <c r="AF642" i="5" s="1"/>
  <c r="AF643" i="5" s="1"/>
  <c r="AF644" i="5" s="1"/>
  <c r="AF645" i="5" s="1"/>
  <c r="AF646" i="5" s="1"/>
  <c r="AF647" i="5" s="1"/>
  <c r="AF648" i="5" s="1"/>
  <c r="AF649" i="5" s="1"/>
  <c r="AF650" i="5" s="1"/>
  <c r="AF651" i="5" s="1"/>
  <c r="AF652" i="5" s="1"/>
  <c r="AF653" i="5" s="1"/>
  <c r="AF654" i="5" s="1"/>
  <c r="AF655" i="5" s="1"/>
  <c r="AF656" i="5" s="1"/>
  <c r="AF657" i="5" s="1"/>
  <c r="AF658" i="5" s="1"/>
  <c r="AF659" i="5" s="1"/>
  <c r="AF660" i="5" s="1"/>
  <c r="AF661" i="5" s="1"/>
  <c r="AF662" i="5" s="1"/>
  <c r="AF663" i="5" s="1"/>
  <c r="AF664" i="5" s="1"/>
  <c r="AF665" i="5" s="1"/>
  <c r="AF666" i="5" s="1"/>
  <c r="AF667" i="5" s="1"/>
  <c r="AF668" i="5" s="1"/>
  <c r="AF669" i="5" s="1"/>
  <c r="AF670" i="5" s="1"/>
  <c r="AF671" i="5" s="1"/>
  <c r="AF672" i="5" s="1"/>
  <c r="AF673" i="5" s="1"/>
  <c r="AF674" i="5" s="1"/>
  <c r="AF675" i="5" s="1"/>
  <c r="AF676" i="5" s="1"/>
  <c r="AF677" i="5" s="1"/>
  <c r="AF678" i="5" s="1"/>
  <c r="AF679" i="5" s="1"/>
  <c r="AF680" i="5" s="1"/>
  <c r="AF681" i="5" s="1"/>
  <c r="AF682" i="5" s="1"/>
  <c r="AF683" i="5" s="1"/>
  <c r="AF684" i="5" s="1"/>
  <c r="AF685" i="5" s="1"/>
  <c r="AF686" i="5" s="1"/>
  <c r="AF687" i="5" s="1"/>
  <c r="AF688" i="5" s="1"/>
  <c r="AF689" i="5" s="1"/>
  <c r="AF690" i="5" s="1"/>
  <c r="AF691" i="5" s="1"/>
  <c r="AF692" i="5" s="1"/>
  <c r="AF693" i="5" s="1"/>
  <c r="AF694" i="5" s="1"/>
  <c r="AF695" i="5" s="1"/>
  <c r="AF696" i="5" s="1"/>
  <c r="AF697" i="5" s="1"/>
  <c r="AF698" i="5" s="1"/>
  <c r="AF699" i="5" s="1"/>
  <c r="AF700" i="5" s="1"/>
  <c r="AF701" i="5" s="1"/>
  <c r="AF702" i="5" s="1"/>
  <c r="AF703" i="5" s="1"/>
  <c r="AF704" i="5" s="1"/>
  <c r="AF705" i="5" s="1"/>
  <c r="AF706" i="5" s="1"/>
  <c r="AF707" i="5" s="1"/>
  <c r="AF708" i="5" s="1"/>
  <c r="AF709" i="5" s="1"/>
  <c r="AF710" i="5" s="1"/>
  <c r="AF711" i="5" s="1"/>
  <c r="AF712" i="5" s="1"/>
  <c r="AF713" i="5" s="1"/>
  <c r="AF714" i="5" s="1"/>
  <c r="AF715" i="5" s="1"/>
  <c r="AF716" i="5" s="1"/>
  <c r="AF717" i="5" s="1"/>
  <c r="AF718" i="5" s="1"/>
  <c r="AF719" i="5" s="1"/>
  <c r="AF720" i="5" s="1"/>
  <c r="AF721" i="5" s="1"/>
  <c r="AF722" i="5" s="1"/>
  <c r="AF723" i="5" s="1"/>
  <c r="AF724" i="5" s="1"/>
  <c r="AF725" i="5" s="1"/>
  <c r="AF726" i="5" s="1"/>
  <c r="AF727" i="5" s="1"/>
  <c r="AF728" i="5" s="1"/>
  <c r="AF729" i="5" s="1"/>
  <c r="AF730" i="5" s="1"/>
  <c r="AF731" i="5" s="1"/>
  <c r="AF732" i="5" s="1"/>
  <c r="AF733" i="5" s="1"/>
  <c r="AF734" i="5" s="1"/>
  <c r="AF735" i="5" s="1"/>
  <c r="AF736" i="5" s="1"/>
  <c r="AF737" i="5" s="1"/>
  <c r="AF738" i="5" s="1"/>
  <c r="AF739" i="5" s="1"/>
  <c r="AF740" i="5" s="1"/>
  <c r="AF741" i="5" s="1"/>
  <c r="AF742" i="5" s="1"/>
  <c r="AF743" i="5" s="1"/>
  <c r="AF744" i="5" s="1"/>
  <c r="AF745" i="5" s="1"/>
  <c r="AF746" i="5" s="1"/>
  <c r="AF747" i="5" s="1"/>
  <c r="AF748" i="5" s="1"/>
  <c r="AF749" i="5" s="1"/>
  <c r="AF750" i="5" s="1"/>
  <c r="AF751" i="5" s="1"/>
  <c r="AF752" i="5" s="1"/>
  <c r="AF753" i="5" s="1"/>
  <c r="AF754" i="5" s="1"/>
  <c r="AF755" i="5" s="1"/>
  <c r="AF756" i="5" s="1"/>
  <c r="AF757" i="5" s="1"/>
  <c r="AF758" i="5" s="1"/>
  <c r="AF759" i="5" s="1"/>
  <c r="AF760" i="5" s="1"/>
  <c r="AF761" i="5" s="1"/>
  <c r="AF762" i="5" s="1"/>
  <c r="AF763" i="5" s="1"/>
  <c r="AF764" i="5" s="1"/>
  <c r="AF765" i="5" s="1"/>
  <c r="AF766" i="5" s="1"/>
  <c r="AF767" i="5" s="1"/>
  <c r="AF768" i="5" s="1"/>
  <c r="AF769" i="5" s="1"/>
  <c r="AF770" i="5" s="1"/>
  <c r="AF771" i="5" s="1"/>
  <c r="AF772" i="5" s="1"/>
  <c r="AF773" i="5" s="1"/>
  <c r="AF774" i="5" s="1"/>
  <c r="AF775" i="5" s="1"/>
  <c r="AF776" i="5" s="1"/>
  <c r="AF777" i="5" s="1"/>
  <c r="AF778" i="5" s="1"/>
  <c r="AF779" i="5" s="1"/>
  <c r="AF780" i="5" s="1"/>
  <c r="AF781" i="5" s="1"/>
  <c r="AF782" i="5" s="1"/>
  <c r="AF783" i="5" s="1"/>
  <c r="AF784" i="5" s="1"/>
  <c r="AF785" i="5" s="1"/>
  <c r="AF786" i="5" s="1"/>
  <c r="AF787" i="5" s="1"/>
  <c r="AF788" i="5" s="1"/>
  <c r="AF789" i="5" s="1"/>
  <c r="AF790" i="5" s="1"/>
  <c r="AF791" i="5" s="1"/>
  <c r="AF792" i="5" s="1"/>
  <c r="AF793" i="5" s="1"/>
  <c r="AF794" i="5" s="1"/>
  <c r="AF795" i="5" s="1"/>
  <c r="AF796" i="5" s="1"/>
  <c r="AF797" i="5" s="1"/>
  <c r="AF798" i="5" s="1"/>
  <c r="AF799" i="5" s="1"/>
  <c r="AF800" i="5" s="1"/>
  <c r="AF801" i="5" s="1"/>
  <c r="AF802" i="5" s="1"/>
  <c r="AF803" i="5" s="1"/>
  <c r="AF804" i="5" s="1"/>
  <c r="AF805" i="5" s="1"/>
  <c r="AF806" i="5" s="1"/>
  <c r="AF807" i="5" s="1"/>
  <c r="AF808" i="5" s="1"/>
  <c r="AF809" i="5" s="1"/>
  <c r="AF810" i="5" s="1"/>
  <c r="AF811" i="5" s="1"/>
  <c r="AF812" i="5" s="1"/>
  <c r="AF813" i="5" s="1"/>
  <c r="AF814" i="5" s="1"/>
  <c r="AF815" i="5" s="1"/>
  <c r="AF816" i="5" s="1"/>
  <c r="AF817" i="5" s="1"/>
  <c r="AF818" i="5" s="1"/>
  <c r="AF819" i="5" s="1"/>
  <c r="AF820" i="5" s="1"/>
  <c r="AF821" i="5" s="1"/>
  <c r="AF822" i="5" s="1"/>
  <c r="AF823" i="5" s="1"/>
  <c r="AF824" i="5" s="1"/>
  <c r="AF825" i="5" s="1"/>
  <c r="AF826" i="5" s="1"/>
  <c r="AF827" i="5" s="1"/>
  <c r="AF828" i="5" s="1"/>
  <c r="AF829" i="5" s="1"/>
  <c r="AF830" i="5" s="1"/>
  <c r="AF831" i="5" s="1"/>
  <c r="AF832" i="5" s="1"/>
  <c r="AF833" i="5" s="1"/>
  <c r="AF834" i="5" s="1"/>
  <c r="AF835" i="5" s="1"/>
  <c r="AF836" i="5" s="1"/>
  <c r="AF837" i="5" s="1"/>
  <c r="AF838" i="5" s="1"/>
  <c r="AF839" i="5" s="1"/>
  <c r="AF840" i="5" s="1"/>
  <c r="AF841" i="5" s="1"/>
  <c r="AF842" i="5" s="1"/>
  <c r="AF843" i="5" s="1"/>
  <c r="AF844" i="5" s="1"/>
  <c r="AF845" i="5" s="1"/>
  <c r="AF846" i="5" s="1"/>
  <c r="AF847" i="5" s="1"/>
  <c r="AF848" i="5" s="1"/>
  <c r="AF849" i="5" s="1"/>
  <c r="AF850" i="5" s="1"/>
  <c r="AF851" i="5" s="1"/>
  <c r="AF852" i="5" s="1"/>
  <c r="AF853" i="5" s="1"/>
  <c r="AF854" i="5" s="1"/>
  <c r="AF855" i="5" s="1"/>
  <c r="AF856" i="5" s="1"/>
  <c r="AF857" i="5" s="1"/>
  <c r="AF858" i="5" s="1"/>
  <c r="AF859" i="5" s="1"/>
  <c r="AF860" i="5" s="1"/>
  <c r="AF861" i="5" s="1"/>
  <c r="AF862" i="5" s="1"/>
  <c r="AF863" i="5" s="1"/>
  <c r="AF864" i="5" s="1"/>
  <c r="AF865" i="5" s="1"/>
  <c r="AF866" i="5" s="1"/>
  <c r="AF867" i="5" s="1"/>
  <c r="AF868" i="5" s="1"/>
  <c r="AF869" i="5" s="1"/>
  <c r="AF870" i="5" s="1"/>
  <c r="AF871" i="5" s="1"/>
  <c r="AF872" i="5" s="1"/>
  <c r="AF873" i="5" s="1"/>
  <c r="AF874" i="5" s="1"/>
  <c r="AF875" i="5" s="1"/>
  <c r="AF876" i="5" s="1"/>
  <c r="AF877" i="5" s="1"/>
  <c r="AF878" i="5" s="1"/>
  <c r="AF879" i="5" s="1"/>
  <c r="AF880" i="5" s="1"/>
  <c r="AF881" i="5" s="1"/>
  <c r="AF882" i="5" s="1"/>
  <c r="AF883" i="5" s="1"/>
  <c r="AF884" i="5" s="1"/>
  <c r="AF885" i="5" s="1"/>
  <c r="AF886" i="5" s="1"/>
  <c r="AF887" i="5" s="1"/>
  <c r="AF888" i="5" s="1"/>
  <c r="AF889" i="5" s="1"/>
  <c r="AF890" i="5" s="1"/>
  <c r="AF891" i="5" s="1"/>
  <c r="AF892" i="5" s="1"/>
  <c r="AF893" i="5" s="1"/>
  <c r="AF894" i="5" s="1"/>
  <c r="AF895" i="5" s="1"/>
  <c r="AF896" i="5" s="1"/>
  <c r="AF897" i="5" s="1"/>
  <c r="AF898" i="5" s="1"/>
  <c r="AF899" i="5" s="1"/>
  <c r="AF900" i="5" s="1"/>
  <c r="AF901" i="5" s="1"/>
  <c r="AF902" i="5" s="1"/>
  <c r="AF903" i="5" s="1"/>
  <c r="AF904" i="5" s="1"/>
  <c r="AF905" i="5" s="1"/>
  <c r="AF906" i="5" s="1"/>
  <c r="AF907" i="5" s="1"/>
  <c r="AF908" i="5" s="1"/>
  <c r="AF909" i="5" s="1"/>
  <c r="AF910" i="5" s="1"/>
  <c r="AF911" i="5" s="1"/>
  <c r="AF912" i="5" s="1"/>
  <c r="AF913" i="5" s="1"/>
  <c r="AF914" i="5" s="1"/>
  <c r="AF915" i="5" s="1"/>
  <c r="AF916" i="5" s="1"/>
  <c r="AF917" i="5" s="1"/>
  <c r="AF918" i="5" s="1"/>
  <c r="AF919" i="5" s="1"/>
  <c r="AF920" i="5" s="1"/>
  <c r="AF921" i="5" s="1"/>
  <c r="AF922" i="5" s="1"/>
  <c r="AF923" i="5" s="1"/>
  <c r="AF924" i="5" s="1"/>
  <c r="AF925" i="5" s="1"/>
  <c r="AF926" i="5" s="1"/>
  <c r="AF927" i="5" s="1"/>
  <c r="AF928" i="5" s="1"/>
  <c r="AF929" i="5" s="1"/>
  <c r="AF930" i="5" s="1"/>
  <c r="AF931" i="5" s="1"/>
  <c r="AF932" i="5" s="1"/>
  <c r="AF933" i="5" s="1"/>
  <c r="AF934" i="5" s="1"/>
  <c r="AF935" i="5" s="1"/>
  <c r="AF936" i="5" s="1"/>
  <c r="AF937" i="5" s="1"/>
  <c r="AF938" i="5" s="1"/>
  <c r="AF939" i="5" s="1"/>
  <c r="AF940" i="5" s="1"/>
  <c r="AF941" i="5" s="1"/>
  <c r="AF942" i="5" s="1"/>
  <c r="AF943" i="5" s="1"/>
  <c r="AF944" i="5" s="1"/>
  <c r="AF945" i="5" s="1"/>
  <c r="AF946" i="5" s="1"/>
  <c r="AF947" i="5" s="1"/>
  <c r="AF948" i="5" s="1"/>
  <c r="AF949" i="5" s="1"/>
  <c r="AF950" i="5" s="1"/>
  <c r="AF951" i="5" s="1"/>
  <c r="AF952" i="5" s="1"/>
  <c r="AF953" i="5" s="1"/>
  <c r="AF954" i="5" s="1"/>
  <c r="AF955" i="5" s="1"/>
  <c r="AF956" i="5" s="1"/>
  <c r="AF957" i="5" s="1"/>
  <c r="AF958" i="5" s="1"/>
  <c r="AE3" i="5"/>
  <c r="AE4" i="5" s="1"/>
  <c r="AE5" i="5" s="1"/>
  <c r="AE6" i="5" s="1"/>
  <c r="AE7" i="5" s="1"/>
  <c r="AE8" i="5" s="1"/>
  <c r="AE9" i="5" s="1"/>
  <c r="AE10" i="5" s="1"/>
  <c r="AE11" i="5" s="1"/>
  <c r="AE12" i="5" s="1"/>
  <c r="AE13" i="5" s="1"/>
  <c r="AE14" i="5" s="1"/>
  <c r="AE15" i="5" s="1"/>
  <c r="AE16" i="5" s="1"/>
  <c r="AE17" i="5" s="1"/>
  <c r="AE18" i="5" s="1"/>
  <c r="AE19" i="5" s="1"/>
  <c r="AE20" i="5" s="1"/>
  <c r="AE21" i="5" s="1"/>
  <c r="AE22" i="5" s="1"/>
  <c r="AE23" i="5" s="1"/>
  <c r="AE24" i="5" s="1"/>
  <c r="AE25" i="5" s="1"/>
  <c r="AE26" i="5" s="1"/>
  <c r="AE27" i="5" s="1"/>
  <c r="AE28" i="5" s="1"/>
  <c r="AE29" i="5" s="1"/>
  <c r="AE30" i="5" s="1"/>
  <c r="AE31" i="5" s="1"/>
  <c r="AE32" i="5" s="1"/>
  <c r="AE33" i="5" s="1"/>
  <c r="AE34" i="5" s="1"/>
  <c r="AE35" i="5" s="1"/>
  <c r="AE36" i="5" s="1"/>
  <c r="AE37" i="5" s="1"/>
  <c r="AE38" i="5" s="1"/>
  <c r="AE39" i="5" s="1"/>
  <c r="AE40" i="5" s="1"/>
  <c r="AE41" i="5" s="1"/>
  <c r="AE42" i="5" s="1"/>
  <c r="AE43" i="5" s="1"/>
  <c r="AE44" i="5" s="1"/>
  <c r="AE45" i="5" s="1"/>
  <c r="AE46" i="5" s="1"/>
  <c r="AE47" i="5" s="1"/>
  <c r="AE48" i="5" s="1"/>
  <c r="AE49" i="5" s="1"/>
  <c r="AE50" i="5" s="1"/>
  <c r="AE51" i="5" s="1"/>
  <c r="AE52" i="5" s="1"/>
  <c r="AE53" i="5" s="1"/>
  <c r="AE54" i="5" s="1"/>
  <c r="AE55" i="5" s="1"/>
  <c r="AE56" i="5" s="1"/>
  <c r="AE57" i="5" s="1"/>
  <c r="AE58" i="5" s="1"/>
  <c r="AE59" i="5" s="1"/>
  <c r="AE60" i="5" s="1"/>
  <c r="AE61" i="5" s="1"/>
  <c r="AE62" i="5" s="1"/>
  <c r="AE63" i="5" s="1"/>
  <c r="AE64" i="5" s="1"/>
  <c r="AE65" i="5" s="1"/>
  <c r="AE66" i="5" s="1"/>
  <c r="AE67" i="5" s="1"/>
  <c r="AE68" i="5" s="1"/>
  <c r="AE69" i="5" s="1"/>
  <c r="AE70" i="5" s="1"/>
  <c r="AE71" i="5" s="1"/>
  <c r="AE72" i="5" s="1"/>
  <c r="AE73" i="5" s="1"/>
  <c r="AE74" i="5" s="1"/>
  <c r="AE75" i="5" s="1"/>
  <c r="AE76" i="5" s="1"/>
  <c r="AE77" i="5" s="1"/>
  <c r="AE78" i="5" s="1"/>
  <c r="AE79" i="5" s="1"/>
  <c r="AE80" i="5" s="1"/>
  <c r="AE81" i="5" s="1"/>
  <c r="AE82" i="5" s="1"/>
  <c r="AE83" i="5" s="1"/>
  <c r="AE84" i="5" s="1"/>
  <c r="AE85" i="5" s="1"/>
  <c r="AE86" i="5" s="1"/>
  <c r="AE87" i="5" s="1"/>
  <c r="AE88" i="5" s="1"/>
  <c r="AE89" i="5" s="1"/>
  <c r="AE90" i="5" s="1"/>
  <c r="AE91" i="5" s="1"/>
  <c r="AE92" i="5" s="1"/>
  <c r="AE93" i="5" s="1"/>
  <c r="AE94" i="5" s="1"/>
  <c r="AE95" i="5" s="1"/>
  <c r="AE96" i="5" s="1"/>
  <c r="AE97" i="5" s="1"/>
  <c r="AE98" i="5" s="1"/>
  <c r="AE99" i="5" s="1"/>
  <c r="AE100" i="5" s="1"/>
  <c r="AE101" i="5" s="1"/>
  <c r="AE102" i="5" s="1"/>
  <c r="AE103" i="5" s="1"/>
  <c r="AE104" i="5" s="1"/>
  <c r="AE105" i="5" s="1"/>
  <c r="AE106" i="5" s="1"/>
  <c r="AE107" i="5" s="1"/>
  <c r="AE108" i="5" s="1"/>
  <c r="AE109" i="5" s="1"/>
  <c r="AE110" i="5" s="1"/>
  <c r="AE111" i="5" s="1"/>
  <c r="AE112" i="5" s="1"/>
  <c r="AE113" i="5" s="1"/>
  <c r="AE114" i="5" s="1"/>
  <c r="AE115" i="5" s="1"/>
  <c r="AE116" i="5" s="1"/>
  <c r="AE117" i="5" s="1"/>
  <c r="AE118" i="5" s="1"/>
  <c r="AE119" i="5" s="1"/>
  <c r="AE120" i="5" s="1"/>
  <c r="AE121" i="5" s="1"/>
  <c r="AE122" i="5" s="1"/>
  <c r="AE123" i="5" s="1"/>
  <c r="AE124" i="5" s="1"/>
  <c r="AE125" i="5" s="1"/>
  <c r="AE126" i="5" s="1"/>
  <c r="AE127" i="5" s="1"/>
  <c r="AE128" i="5" s="1"/>
  <c r="AE129" i="5" s="1"/>
  <c r="AE130" i="5" s="1"/>
  <c r="AE131" i="5" s="1"/>
  <c r="AE132" i="5" s="1"/>
  <c r="AE133" i="5" s="1"/>
  <c r="AE134" i="5" s="1"/>
  <c r="AE135" i="5" s="1"/>
  <c r="AE136" i="5" s="1"/>
  <c r="AE137" i="5" s="1"/>
  <c r="AE138" i="5" s="1"/>
  <c r="AE139" i="5" s="1"/>
  <c r="AE140" i="5" s="1"/>
  <c r="AE141" i="5" s="1"/>
  <c r="AE142" i="5" s="1"/>
  <c r="AE143" i="5" s="1"/>
  <c r="AE144" i="5" s="1"/>
  <c r="AE145" i="5" s="1"/>
  <c r="AE146" i="5" s="1"/>
  <c r="AE147" i="5" s="1"/>
  <c r="AE148" i="5" s="1"/>
  <c r="AE149" i="5" s="1"/>
  <c r="AE150" i="5" s="1"/>
  <c r="AE151" i="5" s="1"/>
  <c r="AE152" i="5" s="1"/>
  <c r="AE153" i="5" s="1"/>
  <c r="AE154" i="5" s="1"/>
  <c r="AE155" i="5" s="1"/>
  <c r="AE156" i="5" s="1"/>
  <c r="AE157" i="5" s="1"/>
  <c r="AE158" i="5" s="1"/>
  <c r="AE159" i="5" s="1"/>
  <c r="AE160" i="5" s="1"/>
  <c r="AE161" i="5" s="1"/>
  <c r="AE162" i="5" s="1"/>
  <c r="AE163" i="5" s="1"/>
  <c r="AE164" i="5" s="1"/>
  <c r="AE165" i="5" s="1"/>
  <c r="AE166" i="5" s="1"/>
  <c r="AE167" i="5" s="1"/>
  <c r="AE168" i="5" s="1"/>
  <c r="AE169" i="5" s="1"/>
  <c r="AE170" i="5" s="1"/>
  <c r="AE171" i="5" s="1"/>
  <c r="AE172" i="5" s="1"/>
  <c r="AE173" i="5" s="1"/>
  <c r="AE174" i="5" s="1"/>
  <c r="AE175" i="5" s="1"/>
  <c r="AE176" i="5" s="1"/>
  <c r="AE177" i="5" s="1"/>
  <c r="AE178" i="5" s="1"/>
  <c r="AE179" i="5" s="1"/>
  <c r="AE180" i="5" s="1"/>
  <c r="AE181" i="5" s="1"/>
  <c r="AE182" i="5" s="1"/>
  <c r="AE183" i="5" s="1"/>
  <c r="AE184" i="5" s="1"/>
  <c r="AE185" i="5" s="1"/>
  <c r="AE186" i="5" s="1"/>
  <c r="AE187" i="5" s="1"/>
  <c r="AE188" i="5" s="1"/>
  <c r="AE189" i="5" s="1"/>
  <c r="AE190" i="5" s="1"/>
  <c r="AE191" i="5" s="1"/>
  <c r="AE192" i="5" s="1"/>
  <c r="AE193" i="5" s="1"/>
  <c r="AE194" i="5" s="1"/>
  <c r="AE195" i="5" s="1"/>
  <c r="AE196" i="5" s="1"/>
  <c r="AE197" i="5" s="1"/>
  <c r="AE198" i="5" s="1"/>
  <c r="AE199" i="5" s="1"/>
  <c r="AE200" i="5" s="1"/>
  <c r="AE201" i="5" s="1"/>
  <c r="AE202" i="5" s="1"/>
  <c r="AE203" i="5" s="1"/>
  <c r="AE204" i="5" s="1"/>
  <c r="AE205" i="5" s="1"/>
  <c r="AE206" i="5" s="1"/>
  <c r="AE207" i="5" s="1"/>
  <c r="AE208" i="5" s="1"/>
  <c r="AE209" i="5" s="1"/>
  <c r="AE210" i="5" s="1"/>
  <c r="AE211" i="5" s="1"/>
  <c r="AE212" i="5" s="1"/>
  <c r="AE213" i="5" s="1"/>
  <c r="AE214" i="5" s="1"/>
  <c r="AE215" i="5" s="1"/>
  <c r="AE216" i="5" s="1"/>
  <c r="AE217" i="5" s="1"/>
  <c r="AE218" i="5" s="1"/>
  <c r="AE219" i="5" s="1"/>
  <c r="AE220" i="5" s="1"/>
  <c r="AE221" i="5" s="1"/>
  <c r="AE222" i="5" s="1"/>
  <c r="AE223" i="5" s="1"/>
  <c r="AE224" i="5" s="1"/>
  <c r="AE225" i="5" s="1"/>
  <c r="AE226" i="5" s="1"/>
  <c r="AE227" i="5" s="1"/>
  <c r="AE228" i="5" s="1"/>
  <c r="AE229" i="5" s="1"/>
  <c r="AE230" i="5" s="1"/>
  <c r="AE231" i="5" s="1"/>
  <c r="AE232" i="5" s="1"/>
  <c r="AE233" i="5" s="1"/>
  <c r="AE234" i="5" s="1"/>
  <c r="AE235" i="5" s="1"/>
  <c r="AE236" i="5" s="1"/>
  <c r="AE237" i="5" s="1"/>
  <c r="AE238" i="5" s="1"/>
  <c r="AE239" i="5" s="1"/>
  <c r="AE240" i="5" s="1"/>
  <c r="AE241" i="5" s="1"/>
  <c r="AE242" i="5" s="1"/>
  <c r="AE243" i="5" s="1"/>
  <c r="AE244" i="5" s="1"/>
  <c r="AE245" i="5" s="1"/>
  <c r="AE246" i="5" s="1"/>
  <c r="AE247" i="5" s="1"/>
  <c r="AE248" i="5" s="1"/>
  <c r="AE249" i="5" s="1"/>
  <c r="AE250" i="5" s="1"/>
  <c r="AE251" i="5" s="1"/>
  <c r="AE252" i="5" s="1"/>
  <c r="AE253" i="5" s="1"/>
  <c r="AE254" i="5" s="1"/>
  <c r="AE255" i="5" s="1"/>
  <c r="AE256" i="5" s="1"/>
  <c r="AE257" i="5" s="1"/>
  <c r="AE258" i="5" s="1"/>
  <c r="AE259" i="5" s="1"/>
  <c r="AE260" i="5" s="1"/>
  <c r="AE261" i="5" s="1"/>
  <c r="AE262" i="5" s="1"/>
  <c r="AE263" i="5" s="1"/>
  <c r="AE264" i="5" s="1"/>
  <c r="AE265" i="5" s="1"/>
  <c r="AE266" i="5" s="1"/>
  <c r="AE267" i="5" s="1"/>
  <c r="AE268" i="5" s="1"/>
  <c r="AE269" i="5" s="1"/>
  <c r="AE270" i="5" s="1"/>
  <c r="AE271" i="5" s="1"/>
  <c r="AE272" i="5" s="1"/>
  <c r="AE273" i="5" s="1"/>
  <c r="AE274" i="5" s="1"/>
  <c r="AE275" i="5" s="1"/>
  <c r="AE276" i="5" s="1"/>
  <c r="AE277" i="5" s="1"/>
  <c r="AE278" i="5" s="1"/>
  <c r="AE279" i="5" s="1"/>
  <c r="AE280" i="5" s="1"/>
  <c r="AE281" i="5" s="1"/>
  <c r="AE282" i="5" s="1"/>
  <c r="AE283" i="5" s="1"/>
  <c r="AE284" i="5" s="1"/>
  <c r="AE285" i="5" s="1"/>
  <c r="AE286" i="5" s="1"/>
  <c r="AE287" i="5" s="1"/>
  <c r="AE288" i="5" s="1"/>
  <c r="AE289" i="5" s="1"/>
  <c r="AE290" i="5" s="1"/>
  <c r="AE291" i="5" s="1"/>
  <c r="AE292" i="5" s="1"/>
  <c r="AE293" i="5" s="1"/>
  <c r="AE294" i="5" s="1"/>
  <c r="AE295" i="5" s="1"/>
  <c r="AE296" i="5" s="1"/>
  <c r="AE297" i="5" s="1"/>
  <c r="AE298" i="5" s="1"/>
  <c r="AE299" i="5" s="1"/>
  <c r="AE300" i="5" s="1"/>
  <c r="AE301" i="5" s="1"/>
  <c r="AE302" i="5" s="1"/>
  <c r="AE303" i="5" s="1"/>
  <c r="AE304" i="5" s="1"/>
  <c r="AE305" i="5" s="1"/>
  <c r="AE306" i="5" s="1"/>
  <c r="AE307" i="5" s="1"/>
  <c r="AE308" i="5" s="1"/>
  <c r="AE309" i="5" s="1"/>
  <c r="AE310" i="5" s="1"/>
  <c r="AE311" i="5" s="1"/>
  <c r="AE312" i="5" s="1"/>
  <c r="AE313" i="5" s="1"/>
  <c r="AE314" i="5" s="1"/>
  <c r="AE315" i="5" s="1"/>
  <c r="AE316" i="5" s="1"/>
  <c r="AE317" i="5" s="1"/>
  <c r="AE318" i="5" s="1"/>
  <c r="AE319" i="5" s="1"/>
  <c r="AE320" i="5" s="1"/>
  <c r="AE321" i="5" s="1"/>
  <c r="AE322" i="5" s="1"/>
  <c r="AE323" i="5" s="1"/>
  <c r="AE324" i="5" s="1"/>
  <c r="AE325" i="5" s="1"/>
  <c r="AE326" i="5" s="1"/>
  <c r="AE327" i="5" s="1"/>
  <c r="AE328" i="5" s="1"/>
  <c r="AE329" i="5" s="1"/>
  <c r="AE330" i="5" s="1"/>
  <c r="AE331" i="5" s="1"/>
  <c r="AE332" i="5" s="1"/>
  <c r="AE333" i="5" s="1"/>
  <c r="AE334" i="5" s="1"/>
  <c r="AE335" i="5" s="1"/>
  <c r="AE336" i="5" s="1"/>
  <c r="AE337" i="5" s="1"/>
  <c r="AE338" i="5" s="1"/>
  <c r="AE339" i="5" s="1"/>
  <c r="AE340" i="5" s="1"/>
  <c r="AE341" i="5" s="1"/>
  <c r="AE342" i="5" s="1"/>
  <c r="AE343" i="5" s="1"/>
  <c r="AE344" i="5" s="1"/>
  <c r="AE345" i="5" s="1"/>
  <c r="AE346" i="5" s="1"/>
  <c r="AE347" i="5" s="1"/>
  <c r="AE348" i="5" s="1"/>
  <c r="AE349" i="5" s="1"/>
  <c r="AE350" i="5" s="1"/>
  <c r="AE351" i="5" s="1"/>
  <c r="AE352" i="5" s="1"/>
  <c r="AE353" i="5" s="1"/>
  <c r="AE354" i="5" s="1"/>
  <c r="AE355" i="5" s="1"/>
  <c r="AE356" i="5" s="1"/>
  <c r="AE357" i="5" s="1"/>
  <c r="AE358" i="5" s="1"/>
  <c r="AE359" i="5" s="1"/>
  <c r="AE360" i="5" s="1"/>
  <c r="AE361" i="5" s="1"/>
  <c r="AE362" i="5" s="1"/>
  <c r="AE363" i="5" s="1"/>
  <c r="AE364" i="5" s="1"/>
  <c r="AE365" i="5" s="1"/>
  <c r="AE366" i="5" s="1"/>
  <c r="AE367" i="5" s="1"/>
  <c r="AE368" i="5" s="1"/>
  <c r="AE369" i="5" s="1"/>
  <c r="AE370" i="5" s="1"/>
  <c r="AE371" i="5" s="1"/>
  <c r="AE372" i="5" s="1"/>
  <c r="AE373" i="5" s="1"/>
  <c r="AE374" i="5" s="1"/>
  <c r="AE375" i="5" s="1"/>
  <c r="AE376" i="5" s="1"/>
  <c r="AE377" i="5" s="1"/>
  <c r="AE378" i="5" s="1"/>
  <c r="AE379" i="5" s="1"/>
  <c r="AE380" i="5" s="1"/>
  <c r="AE381" i="5" s="1"/>
  <c r="AE382" i="5" s="1"/>
  <c r="AE383" i="5" s="1"/>
  <c r="AE384" i="5" s="1"/>
  <c r="AE385" i="5" s="1"/>
  <c r="AE386" i="5" s="1"/>
  <c r="AE387" i="5" s="1"/>
  <c r="AE388" i="5" s="1"/>
  <c r="AE389" i="5" s="1"/>
  <c r="AE390" i="5" s="1"/>
  <c r="AE391" i="5" s="1"/>
  <c r="AE392" i="5" s="1"/>
  <c r="AE393" i="5" s="1"/>
  <c r="AE394" i="5" s="1"/>
  <c r="AE395" i="5" s="1"/>
  <c r="AE396" i="5" s="1"/>
  <c r="AE397" i="5" s="1"/>
  <c r="AE398" i="5" s="1"/>
  <c r="AE399" i="5" s="1"/>
  <c r="AE400" i="5" s="1"/>
  <c r="AE401" i="5" s="1"/>
  <c r="AE402" i="5" s="1"/>
  <c r="AE403" i="5" s="1"/>
  <c r="AE404" i="5" s="1"/>
  <c r="AE405" i="5" s="1"/>
  <c r="AE406" i="5" s="1"/>
  <c r="AE407" i="5" s="1"/>
  <c r="AE408" i="5" s="1"/>
  <c r="AE409" i="5" s="1"/>
  <c r="AE410" i="5" s="1"/>
  <c r="AE411" i="5" s="1"/>
  <c r="AE412" i="5" s="1"/>
  <c r="AE413" i="5" s="1"/>
  <c r="AE414" i="5" s="1"/>
  <c r="AE415" i="5" s="1"/>
  <c r="AE416" i="5" s="1"/>
  <c r="AE417" i="5" s="1"/>
  <c r="AE418" i="5" s="1"/>
  <c r="AE419" i="5" s="1"/>
  <c r="AE420" i="5" s="1"/>
  <c r="AE421" i="5" s="1"/>
  <c r="AE422" i="5" s="1"/>
  <c r="AE423" i="5" s="1"/>
  <c r="AE424" i="5" s="1"/>
  <c r="AE425" i="5" s="1"/>
  <c r="AE426" i="5" s="1"/>
  <c r="AE427" i="5" s="1"/>
  <c r="AE428" i="5" s="1"/>
  <c r="AE429" i="5" s="1"/>
  <c r="AE430" i="5" s="1"/>
  <c r="AE431" i="5" s="1"/>
  <c r="AE432" i="5" s="1"/>
  <c r="AE433" i="5" s="1"/>
  <c r="AE434" i="5" s="1"/>
  <c r="AE435" i="5" s="1"/>
  <c r="AE436" i="5" s="1"/>
  <c r="AE437" i="5" s="1"/>
  <c r="AE438" i="5" s="1"/>
  <c r="AE439" i="5" s="1"/>
  <c r="AE440" i="5" s="1"/>
  <c r="AE441" i="5" s="1"/>
  <c r="AE442" i="5" s="1"/>
  <c r="AE443" i="5" s="1"/>
  <c r="AE444" i="5" s="1"/>
  <c r="AE445" i="5" s="1"/>
  <c r="AE446" i="5" s="1"/>
  <c r="AE447" i="5" s="1"/>
  <c r="AE448" i="5" s="1"/>
  <c r="AE449" i="5" s="1"/>
  <c r="AE450" i="5" s="1"/>
  <c r="AE451" i="5" s="1"/>
  <c r="AE452" i="5" s="1"/>
  <c r="AE453" i="5" s="1"/>
  <c r="AE454" i="5" s="1"/>
  <c r="AE455" i="5" s="1"/>
  <c r="AE456" i="5" s="1"/>
  <c r="AE457" i="5" s="1"/>
  <c r="AE458" i="5" s="1"/>
  <c r="AE459" i="5" s="1"/>
  <c r="AE460" i="5" s="1"/>
  <c r="AE461" i="5" s="1"/>
  <c r="AE462" i="5" s="1"/>
  <c r="AE463" i="5" s="1"/>
  <c r="AE464" i="5" s="1"/>
  <c r="AE465" i="5" s="1"/>
  <c r="AE466" i="5" s="1"/>
  <c r="AE467" i="5" s="1"/>
  <c r="AE468" i="5" s="1"/>
  <c r="AE469" i="5" s="1"/>
  <c r="AE470" i="5" s="1"/>
  <c r="AE471" i="5" s="1"/>
  <c r="AE472" i="5" s="1"/>
  <c r="AE473" i="5" s="1"/>
  <c r="AE474" i="5" s="1"/>
  <c r="AE475" i="5" s="1"/>
  <c r="AE476" i="5" s="1"/>
  <c r="AE477" i="5" s="1"/>
  <c r="AE478" i="5" s="1"/>
  <c r="AE479" i="5" s="1"/>
  <c r="AE480" i="5" s="1"/>
  <c r="AE481" i="5" s="1"/>
  <c r="AE482" i="5" s="1"/>
  <c r="AE483" i="5" s="1"/>
  <c r="AE484" i="5" s="1"/>
  <c r="AE485" i="5" s="1"/>
  <c r="AE486" i="5" s="1"/>
  <c r="AE487" i="5" s="1"/>
  <c r="AE488" i="5" s="1"/>
  <c r="AE489" i="5" s="1"/>
  <c r="AE490" i="5" s="1"/>
  <c r="AE491" i="5" s="1"/>
  <c r="AE492" i="5" s="1"/>
  <c r="AE493" i="5" s="1"/>
  <c r="AE494" i="5" s="1"/>
  <c r="AE495" i="5" s="1"/>
  <c r="AE496" i="5" s="1"/>
  <c r="AE497" i="5" s="1"/>
  <c r="AE498" i="5" s="1"/>
  <c r="AE499" i="5" s="1"/>
  <c r="AE500" i="5" s="1"/>
  <c r="AE501" i="5" s="1"/>
  <c r="AE502" i="5" s="1"/>
  <c r="AE503" i="5" s="1"/>
  <c r="AE504" i="5" s="1"/>
  <c r="AE505" i="5" s="1"/>
  <c r="AE506" i="5" s="1"/>
  <c r="AE507" i="5" s="1"/>
  <c r="AE508" i="5" s="1"/>
  <c r="AE509" i="5" s="1"/>
  <c r="AE510" i="5" s="1"/>
  <c r="AE511" i="5" s="1"/>
  <c r="AE512" i="5" s="1"/>
  <c r="AE513" i="5" s="1"/>
  <c r="AE514" i="5" s="1"/>
  <c r="AE515" i="5" s="1"/>
  <c r="AE516" i="5" s="1"/>
  <c r="AE517" i="5" s="1"/>
  <c r="AE518" i="5" s="1"/>
  <c r="AE519" i="5" s="1"/>
  <c r="AE520" i="5" s="1"/>
  <c r="AE521" i="5" s="1"/>
  <c r="AE522" i="5" s="1"/>
  <c r="AE523" i="5" s="1"/>
  <c r="AE524" i="5" s="1"/>
  <c r="AE525" i="5" s="1"/>
  <c r="AE526" i="5" s="1"/>
  <c r="AE527" i="5" s="1"/>
  <c r="AE528" i="5" s="1"/>
  <c r="AE529" i="5" s="1"/>
  <c r="AE530" i="5" s="1"/>
  <c r="AE531" i="5" s="1"/>
  <c r="AE532" i="5" s="1"/>
  <c r="AE533" i="5" s="1"/>
  <c r="AE534" i="5" s="1"/>
  <c r="AE535" i="5" s="1"/>
  <c r="AE536" i="5" s="1"/>
  <c r="AE537" i="5" s="1"/>
  <c r="AE538" i="5" s="1"/>
  <c r="AE539" i="5" s="1"/>
  <c r="AE540" i="5" s="1"/>
  <c r="AE541" i="5" s="1"/>
  <c r="AE542" i="5" s="1"/>
  <c r="AE543" i="5" s="1"/>
  <c r="AE544" i="5" s="1"/>
  <c r="AE545" i="5" s="1"/>
  <c r="AE546" i="5" s="1"/>
  <c r="AE547" i="5" s="1"/>
  <c r="AE548" i="5" s="1"/>
  <c r="AE549" i="5" s="1"/>
  <c r="AE550" i="5" s="1"/>
  <c r="AE551" i="5" s="1"/>
  <c r="AE552" i="5" s="1"/>
  <c r="AE553" i="5" s="1"/>
  <c r="AE554" i="5" s="1"/>
  <c r="AE555" i="5" s="1"/>
  <c r="AE556" i="5" s="1"/>
  <c r="AE557" i="5" s="1"/>
  <c r="AE558" i="5" s="1"/>
  <c r="AE559" i="5" s="1"/>
  <c r="AE560" i="5" s="1"/>
  <c r="AE561" i="5" s="1"/>
  <c r="AE562" i="5" s="1"/>
  <c r="AE563" i="5" s="1"/>
  <c r="AE564" i="5" s="1"/>
  <c r="AE565" i="5" s="1"/>
  <c r="AE566" i="5" s="1"/>
  <c r="AE567" i="5" s="1"/>
  <c r="AE568" i="5" s="1"/>
  <c r="AE569" i="5" s="1"/>
  <c r="AE570" i="5" s="1"/>
  <c r="AE571" i="5" s="1"/>
  <c r="AE572" i="5" s="1"/>
  <c r="AE573" i="5" s="1"/>
  <c r="AE574" i="5" s="1"/>
  <c r="AE575" i="5" s="1"/>
  <c r="AE576" i="5" s="1"/>
  <c r="AE577" i="5" s="1"/>
  <c r="AE578" i="5" s="1"/>
  <c r="AE579" i="5" s="1"/>
  <c r="AE580" i="5" s="1"/>
  <c r="AE581" i="5" s="1"/>
  <c r="AE582" i="5" s="1"/>
  <c r="AE583" i="5" s="1"/>
  <c r="AE584" i="5" s="1"/>
  <c r="AE585" i="5" s="1"/>
  <c r="AE586" i="5" s="1"/>
  <c r="AE587" i="5" s="1"/>
  <c r="AE588" i="5" s="1"/>
  <c r="AE589" i="5" s="1"/>
  <c r="AE590" i="5" s="1"/>
  <c r="AE591" i="5" s="1"/>
  <c r="AE592" i="5" s="1"/>
  <c r="AE593" i="5" s="1"/>
  <c r="AE594" i="5" s="1"/>
  <c r="AE595" i="5" s="1"/>
  <c r="AE596" i="5" s="1"/>
  <c r="AE597" i="5" s="1"/>
  <c r="AE598" i="5" s="1"/>
  <c r="AE599" i="5" s="1"/>
  <c r="AE600" i="5" s="1"/>
  <c r="AE601" i="5" s="1"/>
  <c r="AE602" i="5" s="1"/>
  <c r="AE603" i="5" s="1"/>
  <c r="AE604" i="5" s="1"/>
  <c r="AE605" i="5" s="1"/>
  <c r="AE606" i="5" s="1"/>
  <c r="AE607" i="5" s="1"/>
  <c r="AE608" i="5" s="1"/>
  <c r="AE609" i="5" s="1"/>
  <c r="AE610" i="5" s="1"/>
  <c r="AE611" i="5" s="1"/>
  <c r="AE612" i="5" s="1"/>
  <c r="AE613" i="5" s="1"/>
  <c r="AE614" i="5" s="1"/>
  <c r="AE615" i="5" s="1"/>
  <c r="AE616" i="5" s="1"/>
  <c r="AE617" i="5" s="1"/>
  <c r="AE618" i="5" s="1"/>
  <c r="AE619" i="5" s="1"/>
  <c r="AE620" i="5" s="1"/>
  <c r="AE621" i="5" s="1"/>
  <c r="AE622" i="5" s="1"/>
  <c r="AE623" i="5" s="1"/>
  <c r="AE624" i="5" s="1"/>
  <c r="AE625" i="5" s="1"/>
  <c r="AE626" i="5" s="1"/>
  <c r="AE627" i="5" s="1"/>
  <c r="AE628" i="5" s="1"/>
  <c r="AE629" i="5" s="1"/>
  <c r="AE630" i="5" s="1"/>
  <c r="AE631" i="5" s="1"/>
  <c r="AE632" i="5" s="1"/>
  <c r="AE633" i="5" s="1"/>
  <c r="AE634" i="5" s="1"/>
  <c r="AE635" i="5" s="1"/>
  <c r="AE636" i="5" s="1"/>
  <c r="AE637" i="5" s="1"/>
  <c r="AE638" i="5" s="1"/>
  <c r="AE639" i="5" s="1"/>
  <c r="AE640" i="5" s="1"/>
  <c r="AE641" i="5" s="1"/>
  <c r="AE642" i="5" s="1"/>
  <c r="AE643" i="5" s="1"/>
  <c r="AE644" i="5" s="1"/>
  <c r="AE645" i="5" s="1"/>
  <c r="AE646" i="5" s="1"/>
  <c r="AE647" i="5" s="1"/>
  <c r="AE648" i="5" s="1"/>
  <c r="AE649" i="5" s="1"/>
  <c r="AE650" i="5" s="1"/>
  <c r="AE651" i="5" s="1"/>
  <c r="AE652" i="5" s="1"/>
  <c r="AE653" i="5" s="1"/>
  <c r="AE654" i="5" s="1"/>
  <c r="AE655" i="5" s="1"/>
  <c r="AE656" i="5" s="1"/>
  <c r="AE657" i="5" s="1"/>
  <c r="AE658" i="5" s="1"/>
  <c r="AE659" i="5" s="1"/>
  <c r="AE660" i="5" s="1"/>
  <c r="AE661" i="5" s="1"/>
  <c r="AE662" i="5" s="1"/>
  <c r="AE663" i="5" s="1"/>
  <c r="AE664" i="5" s="1"/>
  <c r="AE665" i="5" s="1"/>
  <c r="AE666" i="5" s="1"/>
  <c r="AE667" i="5" s="1"/>
  <c r="AE668" i="5" s="1"/>
  <c r="AE669" i="5" s="1"/>
  <c r="AE670" i="5" s="1"/>
  <c r="AE671" i="5" s="1"/>
  <c r="AE672" i="5" s="1"/>
  <c r="AE673" i="5" s="1"/>
  <c r="AE674" i="5" s="1"/>
  <c r="AE675" i="5" s="1"/>
  <c r="AE676" i="5" s="1"/>
  <c r="AE677" i="5" s="1"/>
  <c r="AE678" i="5" s="1"/>
  <c r="AE679" i="5" s="1"/>
  <c r="AE680" i="5" s="1"/>
  <c r="AE681" i="5" s="1"/>
  <c r="AE682" i="5" s="1"/>
  <c r="AE683" i="5" s="1"/>
  <c r="AE684" i="5" s="1"/>
  <c r="AE685" i="5" s="1"/>
  <c r="AE686" i="5" s="1"/>
  <c r="AE687" i="5" s="1"/>
  <c r="AE688" i="5" s="1"/>
  <c r="AE689" i="5" s="1"/>
  <c r="AE690" i="5" s="1"/>
  <c r="AE691" i="5" s="1"/>
  <c r="AE692" i="5" s="1"/>
  <c r="AE693" i="5" s="1"/>
  <c r="AE694" i="5" s="1"/>
  <c r="AE695" i="5" s="1"/>
  <c r="AE696" i="5" s="1"/>
  <c r="AE697" i="5" s="1"/>
  <c r="AE698" i="5" s="1"/>
  <c r="AE699" i="5" s="1"/>
  <c r="AE700" i="5" s="1"/>
  <c r="AE701" i="5" s="1"/>
  <c r="AE702" i="5" s="1"/>
  <c r="AE703" i="5" s="1"/>
  <c r="AE704" i="5" s="1"/>
  <c r="AE705" i="5" s="1"/>
  <c r="AE706" i="5" s="1"/>
  <c r="AE707" i="5" s="1"/>
  <c r="AE708" i="5" s="1"/>
  <c r="AE709" i="5" s="1"/>
  <c r="AE710" i="5" s="1"/>
  <c r="AE711" i="5" s="1"/>
  <c r="AE712" i="5" s="1"/>
  <c r="AE713" i="5" s="1"/>
  <c r="AE714" i="5" s="1"/>
  <c r="AE715" i="5" s="1"/>
  <c r="AE716" i="5" s="1"/>
  <c r="AE717" i="5" s="1"/>
  <c r="AE718" i="5" s="1"/>
  <c r="AE719" i="5" s="1"/>
  <c r="AE720" i="5" s="1"/>
  <c r="AE721" i="5" s="1"/>
  <c r="AE722" i="5" s="1"/>
  <c r="AE723" i="5" s="1"/>
  <c r="AE724" i="5" s="1"/>
  <c r="AE725" i="5" s="1"/>
  <c r="AE726" i="5" s="1"/>
  <c r="AE727" i="5" s="1"/>
  <c r="AE728" i="5" s="1"/>
  <c r="AE729" i="5" s="1"/>
  <c r="AE730" i="5" s="1"/>
  <c r="AE731" i="5" s="1"/>
  <c r="AE732" i="5" s="1"/>
  <c r="AE733" i="5" s="1"/>
  <c r="AE734" i="5" s="1"/>
  <c r="AE735" i="5" s="1"/>
  <c r="AE736" i="5" s="1"/>
  <c r="AE737" i="5" s="1"/>
  <c r="AE738" i="5" s="1"/>
  <c r="AE739" i="5" s="1"/>
  <c r="AE740" i="5" s="1"/>
  <c r="AE741" i="5" s="1"/>
  <c r="AE742" i="5" s="1"/>
  <c r="AE743" i="5" s="1"/>
  <c r="AE744" i="5" s="1"/>
  <c r="AE745" i="5" s="1"/>
  <c r="AE746" i="5" s="1"/>
  <c r="AE747" i="5" s="1"/>
  <c r="AE748" i="5" s="1"/>
  <c r="AE749" i="5" s="1"/>
  <c r="AE750" i="5" s="1"/>
  <c r="AE751" i="5" s="1"/>
  <c r="AE752" i="5" s="1"/>
  <c r="AE753" i="5" s="1"/>
  <c r="AE754" i="5" s="1"/>
  <c r="AE755" i="5" s="1"/>
  <c r="AE756" i="5" s="1"/>
  <c r="AE757" i="5" s="1"/>
  <c r="AE758" i="5" s="1"/>
  <c r="AE759" i="5" s="1"/>
  <c r="AE760" i="5" s="1"/>
  <c r="AE761" i="5" s="1"/>
  <c r="AE762" i="5" s="1"/>
  <c r="AE763" i="5" s="1"/>
  <c r="AE764" i="5" s="1"/>
  <c r="AE765" i="5" s="1"/>
  <c r="AE766" i="5" s="1"/>
  <c r="AE767" i="5" s="1"/>
  <c r="AE768" i="5" s="1"/>
  <c r="AE769" i="5" s="1"/>
  <c r="AE770" i="5" s="1"/>
  <c r="AE771" i="5" s="1"/>
  <c r="AE772" i="5" s="1"/>
  <c r="AE773" i="5" s="1"/>
  <c r="AE774" i="5" s="1"/>
  <c r="AE775" i="5" s="1"/>
  <c r="AE776" i="5" s="1"/>
  <c r="AE777" i="5" s="1"/>
  <c r="AE778" i="5" s="1"/>
  <c r="AE779" i="5" s="1"/>
  <c r="AE780" i="5" s="1"/>
  <c r="AE781" i="5" s="1"/>
  <c r="AE782" i="5" s="1"/>
  <c r="AE783" i="5" s="1"/>
  <c r="AE784" i="5" s="1"/>
  <c r="AE785" i="5" s="1"/>
  <c r="AE786" i="5" s="1"/>
  <c r="AE787" i="5" s="1"/>
  <c r="AE788" i="5" s="1"/>
  <c r="AE789" i="5" s="1"/>
  <c r="AE790" i="5" s="1"/>
  <c r="AE791" i="5" s="1"/>
  <c r="AE792" i="5" s="1"/>
  <c r="AE793" i="5" s="1"/>
  <c r="AE794" i="5" s="1"/>
  <c r="AE795" i="5" s="1"/>
  <c r="AE796" i="5" s="1"/>
  <c r="AE797" i="5" s="1"/>
  <c r="AE798" i="5" s="1"/>
  <c r="AE799" i="5" s="1"/>
  <c r="AE800" i="5" s="1"/>
  <c r="AE801" i="5" s="1"/>
  <c r="AE802" i="5" s="1"/>
  <c r="AE803" i="5" s="1"/>
  <c r="AE804" i="5" s="1"/>
  <c r="AE805" i="5" s="1"/>
  <c r="AE806" i="5" s="1"/>
  <c r="AE807" i="5" s="1"/>
  <c r="AE808" i="5" s="1"/>
  <c r="AE809" i="5" s="1"/>
  <c r="AE810" i="5" s="1"/>
  <c r="AE811" i="5" s="1"/>
  <c r="AE812" i="5" s="1"/>
  <c r="AE813" i="5" s="1"/>
  <c r="AE814" i="5" s="1"/>
  <c r="AE815" i="5" s="1"/>
  <c r="AE816" i="5" s="1"/>
  <c r="AE817" i="5" s="1"/>
  <c r="AE818" i="5" s="1"/>
  <c r="AE819" i="5" s="1"/>
  <c r="AE820" i="5" s="1"/>
  <c r="AE821" i="5" s="1"/>
  <c r="AE822" i="5" s="1"/>
  <c r="AE823" i="5" s="1"/>
  <c r="AE824" i="5" s="1"/>
  <c r="AE825" i="5" s="1"/>
  <c r="AE826" i="5" s="1"/>
  <c r="AE827" i="5" s="1"/>
  <c r="AE828" i="5" s="1"/>
  <c r="AE829" i="5" s="1"/>
  <c r="AE830" i="5" s="1"/>
  <c r="AE831" i="5" s="1"/>
  <c r="AE832" i="5" s="1"/>
  <c r="AE833" i="5" s="1"/>
  <c r="AE834" i="5" s="1"/>
  <c r="AE835" i="5" s="1"/>
  <c r="AE836" i="5" s="1"/>
  <c r="AE837" i="5" s="1"/>
  <c r="AE838" i="5" s="1"/>
  <c r="AE839" i="5" s="1"/>
  <c r="AE840" i="5" s="1"/>
  <c r="AE841" i="5" s="1"/>
  <c r="AE842" i="5" s="1"/>
  <c r="AE843" i="5" s="1"/>
  <c r="AE844" i="5" s="1"/>
  <c r="AE845" i="5" s="1"/>
  <c r="AE846" i="5" s="1"/>
  <c r="AE847" i="5" s="1"/>
  <c r="AE848" i="5" s="1"/>
  <c r="AE849" i="5" s="1"/>
  <c r="AE850" i="5" s="1"/>
  <c r="AE851" i="5" s="1"/>
  <c r="AE852" i="5" s="1"/>
  <c r="AE853" i="5" s="1"/>
  <c r="AE854" i="5" s="1"/>
  <c r="AE855" i="5" s="1"/>
  <c r="AE856" i="5" s="1"/>
  <c r="AE857" i="5" s="1"/>
  <c r="AE858" i="5" s="1"/>
  <c r="AE859" i="5" s="1"/>
  <c r="AE860" i="5" s="1"/>
  <c r="AE861" i="5" s="1"/>
  <c r="AE862" i="5" s="1"/>
  <c r="AE863" i="5" s="1"/>
  <c r="AE864" i="5" s="1"/>
  <c r="AE865" i="5" s="1"/>
  <c r="AE866" i="5" s="1"/>
  <c r="AE867" i="5" s="1"/>
  <c r="AE868" i="5" s="1"/>
  <c r="AE869" i="5" s="1"/>
  <c r="AE870" i="5" s="1"/>
  <c r="AE871" i="5" s="1"/>
  <c r="AE872" i="5" s="1"/>
  <c r="AE873" i="5" s="1"/>
  <c r="AE874" i="5" s="1"/>
  <c r="AE875" i="5" s="1"/>
  <c r="AE876" i="5" s="1"/>
  <c r="AE877" i="5" s="1"/>
  <c r="AE878" i="5" s="1"/>
  <c r="AE879" i="5" s="1"/>
  <c r="AE880" i="5" s="1"/>
  <c r="AE881" i="5" s="1"/>
  <c r="AE882" i="5" s="1"/>
  <c r="AE883" i="5" s="1"/>
  <c r="AE884" i="5" s="1"/>
  <c r="AE885" i="5" s="1"/>
  <c r="AE886" i="5" s="1"/>
  <c r="AE887" i="5" s="1"/>
  <c r="AE888" i="5" s="1"/>
  <c r="AE889" i="5" s="1"/>
  <c r="AE890" i="5" s="1"/>
  <c r="AE891" i="5" s="1"/>
  <c r="AE892" i="5" s="1"/>
  <c r="AE893" i="5" s="1"/>
  <c r="AE894" i="5" s="1"/>
  <c r="AE895" i="5" s="1"/>
  <c r="AE896" i="5" s="1"/>
  <c r="AE897" i="5" s="1"/>
  <c r="AE898" i="5" s="1"/>
  <c r="AE899" i="5" s="1"/>
  <c r="AE900" i="5" s="1"/>
  <c r="AE901" i="5" s="1"/>
  <c r="AE902" i="5" s="1"/>
  <c r="AE903" i="5" s="1"/>
  <c r="AE904" i="5" s="1"/>
  <c r="AE905" i="5" s="1"/>
  <c r="AE906" i="5" s="1"/>
  <c r="AE907" i="5" s="1"/>
  <c r="AE908" i="5" s="1"/>
  <c r="AE909" i="5" s="1"/>
  <c r="AE910" i="5" s="1"/>
  <c r="AE911" i="5" s="1"/>
  <c r="AE912" i="5" s="1"/>
  <c r="AE913" i="5" s="1"/>
  <c r="AE914" i="5" s="1"/>
  <c r="AE915" i="5" s="1"/>
  <c r="AE916" i="5" s="1"/>
  <c r="AE917" i="5" s="1"/>
  <c r="AE918" i="5" s="1"/>
  <c r="AE919" i="5" s="1"/>
  <c r="AE920" i="5" s="1"/>
  <c r="AE921" i="5" s="1"/>
  <c r="AE922" i="5" s="1"/>
  <c r="AE923" i="5" s="1"/>
  <c r="AE924" i="5" s="1"/>
  <c r="AE925" i="5" s="1"/>
  <c r="AE926" i="5" s="1"/>
  <c r="AE927" i="5" s="1"/>
  <c r="AE928" i="5" s="1"/>
  <c r="AE929" i="5" s="1"/>
  <c r="AE930" i="5" s="1"/>
  <c r="AE931" i="5" s="1"/>
  <c r="AE932" i="5" s="1"/>
  <c r="AE933" i="5" s="1"/>
  <c r="AE934" i="5" s="1"/>
  <c r="AE935" i="5" s="1"/>
  <c r="AE936" i="5" s="1"/>
  <c r="AE937" i="5" s="1"/>
  <c r="AE938" i="5" s="1"/>
  <c r="AE939" i="5" s="1"/>
  <c r="AE940" i="5" s="1"/>
  <c r="AE941" i="5" s="1"/>
  <c r="AE942" i="5" s="1"/>
  <c r="AE943" i="5" s="1"/>
  <c r="AE944" i="5" s="1"/>
  <c r="AE945" i="5" s="1"/>
  <c r="AE946" i="5" s="1"/>
  <c r="AE947" i="5" s="1"/>
  <c r="AE948" i="5" s="1"/>
  <c r="AE949" i="5" s="1"/>
  <c r="AE950" i="5" s="1"/>
  <c r="AE951" i="5" s="1"/>
  <c r="AE952" i="5" s="1"/>
  <c r="AE953" i="5" s="1"/>
  <c r="AE954" i="5" s="1"/>
  <c r="AE955" i="5" s="1"/>
  <c r="AE956" i="5" s="1"/>
  <c r="AE957" i="5" s="1"/>
  <c r="AE958" i="5" s="1"/>
  <c r="AD3" i="5"/>
  <c r="AD4" i="5" s="1"/>
  <c r="AD5" i="5" s="1"/>
  <c r="AD6" i="5" s="1"/>
  <c r="AD7" i="5" s="1"/>
  <c r="AD8" i="5" s="1"/>
  <c r="AD9" i="5" s="1"/>
  <c r="AD10" i="5" s="1"/>
  <c r="AD11" i="5" s="1"/>
  <c r="AD12" i="5" s="1"/>
  <c r="AD13" i="5" s="1"/>
  <c r="AD14" i="5" s="1"/>
  <c r="AD15" i="5" s="1"/>
  <c r="AD16" i="5" s="1"/>
  <c r="AD17" i="5" s="1"/>
  <c r="AD18" i="5" s="1"/>
  <c r="AD19" i="5" s="1"/>
  <c r="AD20" i="5" s="1"/>
  <c r="AD21" i="5" s="1"/>
  <c r="AD22" i="5" s="1"/>
  <c r="AD23" i="5" s="1"/>
  <c r="AD24" i="5" s="1"/>
  <c r="AD25" i="5" s="1"/>
  <c r="AD26" i="5" s="1"/>
  <c r="AD27" i="5" s="1"/>
  <c r="AD28" i="5" s="1"/>
  <c r="AD29" i="5" s="1"/>
  <c r="AD30" i="5" s="1"/>
  <c r="AD31" i="5" s="1"/>
  <c r="AD32" i="5" s="1"/>
  <c r="AD33" i="5" s="1"/>
  <c r="AD34" i="5" s="1"/>
  <c r="AD35" i="5" s="1"/>
  <c r="AD36" i="5" s="1"/>
  <c r="AD37" i="5" s="1"/>
  <c r="AD38" i="5" s="1"/>
  <c r="AD39" i="5" s="1"/>
  <c r="AD40" i="5" s="1"/>
  <c r="AD41" i="5" s="1"/>
  <c r="AD42" i="5" s="1"/>
  <c r="AD43" i="5" s="1"/>
  <c r="AD44" i="5" s="1"/>
  <c r="AD45" i="5" s="1"/>
  <c r="AD46" i="5" s="1"/>
  <c r="AD47" i="5" s="1"/>
  <c r="AD48" i="5" s="1"/>
  <c r="AD49" i="5" s="1"/>
  <c r="AD50" i="5" s="1"/>
  <c r="AD51" i="5" s="1"/>
  <c r="AD52" i="5" s="1"/>
  <c r="AD53" i="5" s="1"/>
  <c r="AD54" i="5" s="1"/>
  <c r="AD55" i="5" s="1"/>
  <c r="AD56" i="5" s="1"/>
  <c r="AD57" i="5" s="1"/>
  <c r="AD58" i="5" s="1"/>
  <c r="AD59" i="5" s="1"/>
  <c r="AD60" i="5" s="1"/>
  <c r="AD61" i="5" s="1"/>
  <c r="AD62" i="5" s="1"/>
  <c r="AD63" i="5" s="1"/>
  <c r="AD64" i="5" s="1"/>
  <c r="AD65" i="5" s="1"/>
  <c r="AD66" i="5" s="1"/>
  <c r="AD67" i="5" s="1"/>
  <c r="AD68" i="5" s="1"/>
  <c r="AD69" i="5" s="1"/>
  <c r="AD70" i="5" s="1"/>
  <c r="AD71" i="5" s="1"/>
  <c r="AD72" i="5" s="1"/>
  <c r="AD73" i="5" s="1"/>
  <c r="AD74" i="5" s="1"/>
  <c r="AD75" i="5" s="1"/>
  <c r="AD76" i="5" s="1"/>
  <c r="AD77" i="5" s="1"/>
  <c r="AD78" i="5" s="1"/>
  <c r="AD79" i="5" s="1"/>
  <c r="AD80" i="5" s="1"/>
  <c r="AD81" i="5" s="1"/>
  <c r="AD82" i="5" s="1"/>
  <c r="AD83" i="5" s="1"/>
  <c r="AD84" i="5" s="1"/>
  <c r="AD85" i="5" s="1"/>
  <c r="AD86" i="5" s="1"/>
  <c r="AD87" i="5" s="1"/>
  <c r="AD88" i="5" s="1"/>
  <c r="AD89" i="5" s="1"/>
  <c r="AD90" i="5" s="1"/>
  <c r="AD91" i="5" s="1"/>
  <c r="AD92" i="5" s="1"/>
  <c r="AD93" i="5" s="1"/>
  <c r="AD94" i="5" s="1"/>
  <c r="AD95" i="5" s="1"/>
  <c r="AD96" i="5" s="1"/>
  <c r="AD97" i="5" s="1"/>
  <c r="AD98" i="5" s="1"/>
  <c r="AD99" i="5" s="1"/>
  <c r="AD100" i="5" s="1"/>
  <c r="AD101" i="5" s="1"/>
  <c r="AD102" i="5" s="1"/>
  <c r="AD103" i="5" s="1"/>
  <c r="AD104" i="5" s="1"/>
  <c r="AD105" i="5" s="1"/>
  <c r="AD106" i="5" s="1"/>
  <c r="AD107" i="5" s="1"/>
  <c r="AD108" i="5" s="1"/>
  <c r="AD109" i="5" s="1"/>
  <c r="AD110" i="5" s="1"/>
  <c r="AD111" i="5" s="1"/>
  <c r="AD112" i="5" s="1"/>
  <c r="AD113" i="5" s="1"/>
  <c r="AD114" i="5" s="1"/>
  <c r="AD115" i="5" s="1"/>
  <c r="AD116" i="5" s="1"/>
  <c r="AD117" i="5" s="1"/>
  <c r="AD118" i="5" s="1"/>
  <c r="AD119" i="5" s="1"/>
  <c r="AD120" i="5" s="1"/>
  <c r="AD121" i="5" s="1"/>
  <c r="AD122" i="5" s="1"/>
  <c r="AD123" i="5" s="1"/>
  <c r="AD124" i="5" s="1"/>
  <c r="AD125" i="5" s="1"/>
  <c r="AD126" i="5" s="1"/>
  <c r="AD127" i="5" s="1"/>
  <c r="AD128" i="5" s="1"/>
  <c r="AD129" i="5" s="1"/>
  <c r="AD130" i="5" s="1"/>
  <c r="AD131" i="5" s="1"/>
  <c r="AD132" i="5" s="1"/>
  <c r="AD133" i="5" s="1"/>
  <c r="AD134" i="5" s="1"/>
  <c r="AD135" i="5" s="1"/>
  <c r="AD136" i="5" s="1"/>
  <c r="AD137" i="5" s="1"/>
  <c r="AD138" i="5" s="1"/>
  <c r="AD139" i="5" s="1"/>
  <c r="AD140" i="5" s="1"/>
  <c r="AD141" i="5" s="1"/>
  <c r="AD142" i="5" s="1"/>
  <c r="AD143" i="5" s="1"/>
  <c r="AD144" i="5" s="1"/>
  <c r="AD145" i="5" s="1"/>
  <c r="AD146" i="5" s="1"/>
  <c r="AD147" i="5" s="1"/>
  <c r="AD148" i="5" s="1"/>
  <c r="AD149" i="5" s="1"/>
  <c r="AD150" i="5" s="1"/>
  <c r="AD151" i="5" s="1"/>
  <c r="AD152" i="5" s="1"/>
  <c r="AD153" i="5" s="1"/>
  <c r="AD154" i="5" s="1"/>
  <c r="AD155" i="5" s="1"/>
  <c r="AD156" i="5" s="1"/>
  <c r="AD157" i="5" s="1"/>
  <c r="AD158" i="5" s="1"/>
  <c r="AD159" i="5" s="1"/>
  <c r="AD160" i="5" s="1"/>
  <c r="AD161" i="5" s="1"/>
  <c r="AD162" i="5" s="1"/>
  <c r="AD163" i="5" s="1"/>
  <c r="AD164" i="5" s="1"/>
  <c r="AD165" i="5" s="1"/>
  <c r="AD166" i="5" s="1"/>
  <c r="AD167" i="5" s="1"/>
  <c r="AD168" i="5" s="1"/>
  <c r="AD169" i="5" s="1"/>
  <c r="AD170" i="5" s="1"/>
  <c r="AD171" i="5" s="1"/>
  <c r="AD172" i="5" s="1"/>
  <c r="AD173" i="5" s="1"/>
  <c r="AD174" i="5" s="1"/>
  <c r="AD175" i="5" s="1"/>
  <c r="AD176" i="5" s="1"/>
  <c r="AD177" i="5" s="1"/>
  <c r="AD178" i="5" s="1"/>
  <c r="AD179" i="5" s="1"/>
  <c r="AD180" i="5" s="1"/>
  <c r="AD181" i="5" s="1"/>
  <c r="AD182" i="5" s="1"/>
  <c r="AD183" i="5" s="1"/>
  <c r="AD184" i="5" s="1"/>
  <c r="AD185" i="5" s="1"/>
  <c r="AD186" i="5" s="1"/>
  <c r="AD187" i="5" s="1"/>
  <c r="AD188" i="5" s="1"/>
  <c r="AD189" i="5" s="1"/>
  <c r="AD190" i="5" s="1"/>
  <c r="AD191" i="5" s="1"/>
  <c r="AD192" i="5" s="1"/>
  <c r="AD193" i="5" s="1"/>
  <c r="AD194" i="5" s="1"/>
  <c r="AD195" i="5" s="1"/>
  <c r="AD196" i="5" s="1"/>
  <c r="AD197" i="5" s="1"/>
  <c r="AD198" i="5" s="1"/>
  <c r="AD199" i="5" s="1"/>
  <c r="AD200" i="5" s="1"/>
  <c r="AD201" i="5" s="1"/>
  <c r="AD202" i="5" s="1"/>
  <c r="AD203" i="5" s="1"/>
  <c r="AD204" i="5" s="1"/>
  <c r="AD205" i="5" s="1"/>
  <c r="AD206" i="5" s="1"/>
  <c r="AD207" i="5" s="1"/>
  <c r="AD208" i="5" s="1"/>
  <c r="AD209" i="5" s="1"/>
  <c r="AD210" i="5" s="1"/>
  <c r="AD211" i="5" s="1"/>
  <c r="AD212" i="5" s="1"/>
  <c r="AD213" i="5" s="1"/>
  <c r="AD214" i="5" s="1"/>
  <c r="AD215" i="5" s="1"/>
  <c r="AD216" i="5" s="1"/>
  <c r="AD217" i="5" s="1"/>
  <c r="AD218" i="5" s="1"/>
  <c r="AD219" i="5" s="1"/>
  <c r="AD220" i="5" s="1"/>
  <c r="AD221" i="5" s="1"/>
  <c r="AD222" i="5" s="1"/>
  <c r="AD223" i="5" s="1"/>
  <c r="AD224" i="5" s="1"/>
  <c r="AD225" i="5" s="1"/>
  <c r="AD226" i="5" s="1"/>
  <c r="AD227" i="5" s="1"/>
  <c r="AD228" i="5" s="1"/>
  <c r="AD229" i="5" s="1"/>
  <c r="AD230" i="5" s="1"/>
  <c r="AD231" i="5" s="1"/>
  <c r="AD232" i="5" s="1"/>
  <c r="AD233" i="5" s="1"/>
  <c r="AD234" i="5" s="1"/>
  <c r="AD235" i="5" s="1"/>
  <c r="AD236" i="5" s="1"/>
  <c r="AD237" i="5" s="1"/>
  <c r="AD238" i="5" s="1"/>
  <c r="AD239" i="5" s="1"/>
  <c r="AD240" i="5" s="1"/>
  <c r="AD241" i="5" s="1"/>
  <c r="AD242" i="5" s="1"/>
  <c r="AD243" i="5" s="1"/>
  <c r="AD244" i="5" s="1"/>
  <c r="AD245" i="5" s="1"/>
  <c r="AD246" i="5" s="1"/>
  <c r="AD247" i="5" s="1"/>
  <c r="AD248" i="5" s="1"/>
  <c r="AD249" i="5" s="1"/>
  <c r="AD250" i="5" s="1"/>
  <c r="AD251" i="5" s="1"/>
  <c r="AD252" i="5" s="1"/>
  <c r="AD253" i="5" s="1"/>
  <c r="AD254" i="5" s="1"/>
  <c r="AD255" i="5" s="1"/>
  <c r="AD256" i="5" s="1"/>
  <c r="AD257" i="5" s="1"/>
  <c r="AD258" i="5" s="1"/>
  <c r="AD259" i="5" s="1"/>
  <c r="AD260" i="5" s="1"/>
  <c r="AD261" i="5" s="1"/>
  <c r="AD262" i="5" s="1"/>
  <c r="AD263" i="5" s="1"/>
  <c r="AD264" i="5" s="1"/>
  <c r="AD265" i="5" s="1"/>
  <c r="AD266" i="5" s="1"/>
  <c r="AD267" i="5" s="1"/>
  <c r="AD268" i="5" s="1"/>
  <c r="AD269" i="5" s="1"/>
  <c r="AD270" i="5" s="1"/>
  <c r="AD271" i="5" s="1"/>
  <c r="AD272" i="5" s="1"/>
  <c r="AD273" i="5" s="1"/>
  <c r="AD274" i="5" s="1"/>
  <c r="AD275" i="5" s="1"/>
  <c r="AD276" i="5" s="1"/>
  <c r="AD277" i="5" s="1"/>
  <c r="AD278" i="5" s="1"/>
  <c r="AD279" i="5" s="1"/>
  <c r="AD280" i="5" s="1"/>
  <c r="AD281" i="5" s="1"/>
  <c r="AD282" i="5" s="1"/>
  <c r="AD283" i="5" s="1"/>
  <c r="AD284" i="5" s="1"/>
  <c r="AD285" i="5" s="1"/>
  <c r="AD286" i="5" s="1"/>
  <c r="AD287" i="5" s="1"/>
  <c r="AD288" i="5" s="1"/>
  <c r="AD289" i="5" s="1"/>
  <c r="AD290" i="5" s="1"/>
  <c r="AD291" i="5" s="1"/>
  <c r="AD292" i="5" s="1"/>
  <c r="AD293" i="5" s="1"/>
  <c r="AD294" i="5" s="1"/>
  <c r="AD295" i="5" s="1"/>
  <c r="AD296" i="5" s="1"/>
  <c r="AD297" i="5" s="1"/>
  <c r="AD298" i="5" s="1"/>
  <c r="AD299" i="5" s="1"/>
  <c r="AD300" i="5" s="1"/>
  <c r="AD301" i="5" s="1"/>
  <c r="AD302" i="5" s="1"/>
  <c r="AD303" i="5" s="1"/>
  <c r="AD304" i="5" s="1"/>
  <c r="AD305" i="5" s="1"/>
  <c r="AD306" i="5" s="1"/>
  <c r="AD307" i="5" s="1"/>
  <c r="AD308" i="5" s="1"/>
  <c r="AD309" i="5" s="1"/>
  <c r="AD310" i="5" s="1"/>
  <c r="AD311" i="5" s="1"/>
  <c r="AD312" i="5" s="1"/>
  <c r="AD313" i="5" s="1"/>
  <c r="AD314" i="5" s="1"/>
  <c r="AD315" i="5" s="1"/>
  <c r="AD316" i="5" s="1"/>
  <c r="AD317" i="5" s="1"/>
  <c r="AD318" i="5" s="1"/>
  <c r="AD319" i="5" s="1"/>
  <c r="AD320" i="5" s="1"/>
  <c r="AD321" i="5" s="1"/>
  <c r="AD322" i="5" s="1"/>
  <c r="AD323" i="5" s="1"/>
  <c r="AD324" i="5" s="1"/>
  <c r="AD325" i="5" s="1"/>
  <c r="AD326" i="5" s="1"/>
  <c r="AD327" i="5" s="1"/>
  <c r="AD328" i="5" s="1"/>
  <c r="AD329" i="5" s="1"/>
  <c r="AD330" i="5" s="1"/>
  <c r="AD331" i="5" s="1"/>
  <c r="AD332" i="5" s="1"/>
  <c r="AD333" i="5" s="1"/>
  <c r="AD334" i="5" s="1"/>
  <c r="AD335" i="5" s="1"/>
  <c r="AD336" i="5" s="1"/>
  <c r="AD337" i="5" s="1"/>
  <c r="AD338" i="5" s="1"/>
  <c r="AD339" i="5" s="1"/>
  <c r="AD340" i="5" s="1"/>
  <c r="AD341" i="5" s="1"/>
  <c r="AD342" i="5" s="1"/>
  <c r="AD343" i="5" s="1"/>
  <c r="AD344" i="5" s="1"/>
  <c r="AD345" i="5" s="1"/>
  <c r="AD346" i="5" s="1"/>
  <c r="AD347" i="5" s="1"/>
  <c r="AD348" i="5" s="1"/>
  <c r="AD349" i="5" s="1"/>
  <c r="AD350" i="5" s="1"/>
  <c r="AD351" i="5" s="1"/>
  <c r="AD352" i="5" s="1"/>
  <c r="AD353" i="5" s="1"/>
  <c r="AD354" i="5" s="1"/>
  <c r="AD355" i="5" s="1"/>
  <c r="AD356" i="5" s="1"/>
  <c r="AD357" i="5" s="1"/>
  <c r="AD358" i="5" s="1"/>
  <c r="AD359" i="5" s="1"/>
  <c r="AD360" i="5" s="1"/>
  <c r="AD361" i="5" s="1"/>
  <c r="AD362" i="5" s="1"/>
  <c r="AD363" i="5" s="1"/>
  <c r="AD364" i="5" s="1"/>
  <c r="AD365" i="5" s="1"/>
  <c r="AD366" i="5" s="1"/>
  <c r="AD367" i="5" s="1"/>
  <c r="AD368" i="5" s="1"/>
  <c r="AD369" i="5" s="1"/>
  <c r="AD370" i="5" s="1"/>
  <c r="AD371" i="5" s="1"/>
  <c r="AD372" i="5" s="1"/>
  <c r="AD373" i="5" s="1"/>
  <c r="AD374" i="5" s="1"/>
  <c r="AD375" i="5" s="1"/>
  <c r="AD376" i="5" s="1"/>
  <c r="AD377" i="5" s="1"/>
  <c r="AD378" i="5" s="1"/>
  <c r="AD379" i="5" s="1"/>
  <c r="AD380" i="5" s="1"/>
  <c r="AD381" i="5" s="1"/>
  <c r="AD382" i="5" s="1"/>
  <c r="AD383" i="5" s="1"/>
  <c r="AD384" i="5" s="1"/>
  <c r="AD385" i="5" s="1"/>
  <c r="AD386" i="5" s="1"/>
  <c r="AD387" i="5" s="1"/>
  <c r="AD388" i="5" s="1"/>
  <c r="AD389" i="5" s="1"/>
  <c r="AD390" i="5" s="1"/>
  <c r="AD391" i="5" s="1"/>
  <c r="AD392" i="5" s="1"/>
  <c r="AD393" i="5" s="1"/>
  <c r="AD394" i="5" s="1"/>
  <c r="AD395" i="5" s="1"/>
  <c r="AD396" i="5" s="1"/>
  <c r="AD397" i="5" s="1"/>
  <c r="AD398" i="5" s="1"/>
  <c r="AD399" i="5" s="1"/>
  <c r="AD400" i="5" s="1"/>
  <c r="AD401" i="5" s="1"/>
  <c r="AD402" i="5" s="1"/>
  <c r="AD403" i="5" s="1"/>
  <c r="AD404" i="5" s="1"/>
  <c r="AD405" i="5" s="1"/>
  <c r="AD406" i="5" s="1"/>
  <c r="AD407" i="5" s="1"/>
  <c r="AD408" i="5" s="1"/>
  <c r="AD409" i="5" s="1"/>
  <c r="AD410" i="5" s="1"/>
  <c r="AD411" i="5" s="1"/>
  <c r="AD412" i="5" s="1"/>
  <c r="AD413" i="5" s="1"/>
  <c r="AD414" i="5" s="1"/>
  <c r="AD415" i="5" s="1"/>
  <c r="AD416" i="5" s="1"/>
  <c r="AD417" i="5" s="1"/>
  <c r="AD418" i="5" s="1"/>
  <c r="AD419" i="5" s="1"/>
  <c r="AD420" i="5" s="1"/>
  <c r="AD421" i="5" s="1"/>
  <c r="AD422" i="5" s="1"/>
  <c r="AD423" i="5" s="1"/>
  <c r="AD424" i="5" s="1"/>
  <c r="AD425" i="5" s="1"/>
  <c r="AD426" i="5" s="1"/>
  <c r="AD427" i="5" s="1"/>
  <c r="AD428" i="5" s="1"/>
  <c r="AD429" i="5" s="1"/>
  <c r="AD430" i="5" s="1"/>
  <c r="AD431" i="5" s="1"/>
  <c r="AD432" i="5" s="1"/>
  <c r="AD433" i="5" s="1"/>
  <c r="AD434" i="5" s="1"/>
  <c r="AD435" i="5" s="1"/>
  <c r="AD436" i="5" s="1"/>
  <c r="AD437" i="5" s="1"/>
  <c r="AD438" i="5" s="1"/>
  <c r="AD439" i="5" s="1"/>
  <c r="AD440" i="5" s="1"/>
  <c r="AD441" i="5" s="1"/>
  <c r="AD442" i="5" s="1"/>
  <c r="AD443" i="5" s="1"/>
  <c r="AD444" i="5" s="1"/>
  <c r="AD445" i="5" s="1"/>
  <c r="AD446" i="5" s="1"/>
  <c r="AD447" i="5" s="1"/>
  <c r="AD448" i="5" s="1"/>
  <c r="AD449" i="5" s="1"/>
  <c r="AD450" i="5" s="1"/>
  <c r="AD451" i="5" s="1"/>
  <c r="AD452" i="5" s="1"/>
  <c r="AD453" i="5" s="1"/>
  <c r="AD454" i="5" s="1"/>
  <c r="AD455" i="5" s="1"/>
  <c r="AD456" i="5" s="1"/>
  <c r="AD457" i="5" s="1"/>
  <c r="AD458" i="5" s="1"/>
  <c r="AD459" i="5" s="1"/>
  <c r="AD460" i="5" s="1"/>
  <c r="AD461" i="5" s="1"/>
  <c r="AD462" i="5" s="1"/>
  <c r="AD463" i="5" s="1"/>
  <c r="AD464" i="5" s="1"/>
  <c r="AD465" i="5" s="1"/>
  <c r="AD466" i="5" s="1"/>
  <c r="AD467" i="5" s="1"/>
  <c r="AD468" i="5" s="1"/>
  <c r="AD469" i="5" s="1"/>
  <c r="AD470" i="5" s="1"/>
  <c r="AD471" i="5" s="1"/>
  <c r="AD472" i="5" s="1"/>
  <c r="AD473" i="5" s="1"/>
  <c r="AD474" i="5" s="1"/>
  <c r="AD475" i="5" s="1"/>
  <c r="AD476" i="5" s="1"/>
  <c r="AD477" i="5" s="1"/>
  <c r="AD478" i="5" s="1"/>
  <c r="AD479" i="5" s="1"/>
  <c r="AD480" i="5" s="1"/>
  <c r="AD481" i="5" s="1"/>
  <c r="AD482" i="5" s="1"/>
  <c r="AD483" i="5" s="1"/>
  <c r="AD484" i="5" s="1"/>
  <c r="AD485" i="5" s="1"/>
  <c r="AD486" i="5" s="1"/>
  <c r="AD487" i="5" s="1"/>
  <c r="AD488" i="5" s="1"/>
  <c r="AD489" i="5" s="1"/>
  <c r="AD490" i="5" s="1"/>
  <c r="AD491" i="5" s="1"/>
  <c r="AD492" i="5" s="1"/>
  <c r="AD493" i="5" s="1"/>
  <c r="AD494" i="5" s="1"/>
  <c r="AD495" i="5" s="1"/>
  <c r="AD496" i="5" s="1"/>
  <c r="AD497" i="5" s="1"/>
  <c r="AD498" i="5" s="1"/>
  <c r="AD499" i="5" s="1"/>
  <c r="AD500" i="5" s="1"/>
  <c r="AD501" i="5" s="1"/>
  <c r="AD502" i="5" s="1"/>
  <c r="AD503" i="5" s="1"/>
  <c r="AD504" i="5" s="1"/>
  <c r="AD505" i="5" s="1"/>
  <c r="AD506" i="5" s="1"/>
  <c r="AD507" i="5" s="1"/>
  <c r="AD508" i="5" s="1"/>
  <c r="AD509" i="5" s="1"/>
  <c r="AD510" i="5" s="1"/>
  <c r="AD511" i="5" s="1"/>
  <c r="AD512" i="5" s="1"/>
  <c r="AD513" i="5" s="1"/>
  <c r="AD514" i="5" s="1"/>
  <c r="AD515" i="5" s="1"/>
  <c r="AD516" i="5" s="1"/>
  <c r="AD517" i="5" s="1"/>
  <c r="AD518" i="5" s="1"/>
  <c r="AD519" i="5" s="1"/>
  <c r="AD520" i="5" s="1"/>
  <c r="AD521" i="5" s="1"/>
  <c r="AD522" i="5" s="1"/>
  <c r="AD523" i="5" s="1"/>
  <c r="AD524" i="5" s="1"/>
  <c r="AD525" i="5" s="1"/>
  <c r="AD526" i="5" s="1"/>
  <c r="AD527" i="5" s="1"/>
  <c r="AD528" i="5" s="1"/>
  <c r="AD529" i="5" s="1"/>
  <c r="AD530" i="5" s="1"/>
  <c r="AD531" i="5" s="1"/>
  <c r="AD532" i="5" s="1"/>
  <c r="AD533" i="5" s="1"/>
  <c r="AD534" i="5" s="1"/>
  <c r="AD535" i="5" s="1"/>
  <c r="AD536" i="5" s="1"/>
  <c r="AD537" i="5" s="1"/>
  <c r="AD538" i="5" s="1"/>
  <c r="AD539" i="5" s="1"/>
  <c r="AD540" i="5" s="1"/>
  <c r="AD541" i="5" s="1"/>
  <c r="AD542" i="5" s="1"/>
  <c r="AD543" i="5" s="1"/>
  <c r="AD544" i="5" s="1"/>
  <c r="AD545" i="5" s="1"/>
  <c r="AD546" i="5" s="1"/>
  <c r="AD547" i="5" s="1"/>
  <c r="AD548" i="5" s="1"/>
  <c r="AD549" i="5" s="1"/>
  <c r="AD550" i="5" s="1"/>
  <c r="AD551" i="5" s="1"/>
  <c r="AD552" i="5" s="1"/>
  <c r="AD553" i="5" s="1"/>
  <c r="AD554" i="5" s="1"/>
  <c r="AD555" i="5" s="1"/>
  <c r="AD556" i="5" s="1"/>
  <c r="AD557" i="5" s="1"/>
  <c r="AD558" i="5" s="1"/>
  <c r="AD559" i="5" s="1"/>
  <c r="AD560" i="5" s="1"/>
  <c r="AD561" i="5" s="1"/>
  <c r="AD562" i="5" s="1"/>
  <c r="AD563" i="5" s="1"/>
  <c r="AD564" i="5" s="1"/>
  <c r="AD565" i="5" s="1"/>
  <c r="AD566" i="5" s="1"/>
  <c r="AD567" i="5" s="1"/>
  <c r="AD568" i="5" s="1"/>
  <c r="AD569" i="5" s="1"/>
  <c r="AD570" i="5" s="1"/>
  <c r="AD571" i="5" s="1"/>
  <c r="AD572" i="5" s="1"/>
  <c r="AD573" i="5" s="1"/>
  <c r="AD574" i="5" s="1"/>
  <c r="AD575" i="5" s="1"/>
  <c r="AD576" i="5" s="1"/>
  <c r="AD577" i="5" s="1"/>
  <c r="AD578" i="5" s="1"/>
  <c r="AD579" i="5" s="1"/>
  <c r="AD580" i="5" s="1"/>
  <c r="AD581" i="5" s="1"/>
  <c r="AD582" i="5" s="1"/>
  <c r="AD583" i="5" s="1"/>
  <c r="AD584" i="5" s="1"/>
  <c r="AD585" i="5" s="1"/>
  <c r="AD586" i="5" s="1"/>
  <c r="AD587" i="5" s="1"/>
  <c r="AD588" i="5" s="1"/>
  <c r="AD589" i="5" s="1"/>
  <c r="AD590" i="5" s="1"/>
  <c r="AD591" i="5" s="1"/>
  <c r="AD592" i="5" s="1"/>
  <c r="AD593" i="5" s="1"/>
  <c r="AD594" i="5" s="1"/>
  <c r="AD595" i="5" s="1"/>
  <c r="AD596" i="5" s="1"/>
  <c r="AD597" i="5" s="1"/>
  <c r="AD598" i="5" s="1"/>
  <c r="AD599" i="5" s="1"/>
  <c r="AD600" i="5" s="1"/>
  <c r="AD601" i="5" s="1"/>
  <c r="AD602" i="5" s="1"/>
  <c r="AD603" i="5" s="1"/>
  <c r="AD604" i="5" s="1"/>
  <c r="AD605" i="5" s="1"/>
  <c r="AD606" i="5" s="1"/>
  <c r="AD607" i="5" s="1"/>
  <c r="AD608" i="5" s="1"/>
  <c r="AD609" i="5" s="1"/>
  <c r="AD610" i="5" s="1"/>
  <c r="AD611" i="5" s="1"/>
  <c r="AD612" i="5" s="1"/>
  <c r="AD613" i="5" s="1"/>
  <c r="AD614" i="5" s="1"/>
  <c r="AD615" i="5" s="1"/>
  <c r="AD616" i="5" s="1"/>
  <c r="AD617" i="5" s="1"/>
  <c r="AD618" i="5" s="1"/>
  <c r="AD619" i="5" s="1"/>
  <c r="AD620" i="5" s="1"/>
  <c r="AD621" i="5" s="1"/>
  <c r="AD622" i="5" s="1"/>
  <c r="AD623" i="5" s="1"/>
  <c r="AD624" i="5" s="1"/>
  <c r="AD625" i="5" s="1"/>
  <c r="AD626" i="5" s="1"/>
  <c r="AD627" i="5" s="1"/>
  <c r="AD628" i="5" s="1"/>
  <c r="AD629" i="5" s="1"/>
  <c r="AD630" i="5" s="1"/>
  <c r="AD631" i="5" s="1"/>
  <c r="AD632" i="5" s="1"/>
  <c r="AD633" i="5" s="1"/>
  <c r="AD634" i="5" s="1"/>
  <c r="AD635" i="5" s="1"/>
  <c r="AD636" i="5" s="1"/>
  <c r="AD637" i="5" s="1"/>
  <c r="AD638" i="5" s="1"/>
  <c r="AD639" i="5" s="1"/>
  <c r="AD640" i="5" s="1"/>
  <c r="AD641" i="5" s="1"/>
  <c r="AD642" i="5" s="1"/>
  <c r="AD643" i="5" s="1"/>
  <c r="AD644" i="5" s="1"/>
  <c r="AD645" i="5" s="1"/>
  <c r="AD646" i="5" s="1"/>
  <c r="AD647" i="5" s="1"/>
  <c r="AD648" i="5" s="1"/>
  <c r="AD649" i="5" s="1"/>
  <c r="AD650" i="5" s="1"/>
  <c r="AD651" i="5" s="1"/>
  <c r="AD652" i="5" s="1"/>
  <c r="AD653" i="5" s="1"/>
  <c r="AD654" i="5" s="1"/>
  <c r="AD655" i="5" s="1"/>
  <c r="AD656" i="5" s="1"/>
  <c r="AD657" i="5" s="1"/>
  <c r="AD658" i="5" s="1"/>
  <c r="AD659" i="5" s="1"/>
  <c r="AD660" i="5" s="1"/>
  <c r="AD661" i="5" s="1"/>
  <c r="AD662" i="5" s="1"/>
  <c r="AD663" i="5" s="1"/>
  <c r="AD664" i="5" s="1"/>
  <c r="AD665" i="5" s="1"/>
  <c r="AD666" i="5" s="1"/>
  <c r="AD667" i="5" s="1"/>
  <c r="AD668" i="5" s="1"/>
  <c r="AD669" i="5" s="1"/>
  <c r="AD670" i="5" s="1"/>
  <c r="AD671" i="5" s="1"/>
  <c r="AD672" i="5" s="1"/>
  <c r="AD673" i="5" s="1"/>
  <c r="AD674" i="5" s="1"/>
  <c r="AD675" i="5" s="1"/>
  <c r="AD676" i="5" s="1"/>
  <c r="AD677" i="5" s="1"/>
  <c r="AD678" i="5" s="1"/>
  <c r="AD679" i="5" s="1"/>
  <c r="AD680" i="5" s="1"/>
  <c r="AD681" i="5" s="1"/>
  <c r="AD682" i="5" s="1"/>
  <c r="AD683" i="5" s="1"/>
  <c r="AD684" i="5" s="1"/>
  <c r="AD685" i="5" s="1"/>
  <c r="AD686" i="5" s="1"/>
  <c r="AD687" i="5" s="1"/>
  <c r="AD688" i="5" s="1"/>
  <c r="AD689" i="5" s="1"/>
  <c r="AD690" i="5" s="1"/>
  <c r="AD691" i="5" s="1"/>
  <c r="AD692" i="5" s="1"/>
  <c r="AD693" i="5" s="1"/>
  <c r="AD694" i="5" s="1"/>
  <c r="AD695" i="5" s="1"/>
  <c r="AD696" i="5" s="1"/>
  <c r="AD697" i="5" s="1"/>
  <c r="AD698" i="5" s="1"/>
  <c r="AD699" i="5" s="1"/>
  <c r="AD700" i="5" s="1"/>
  <c r="AD701" i="5" s="1"/>
  <c r="AD702" i="5" s="1"/>
  <c r="AD703" i="5" s="1"/>
  <c r="AD704" i="5" s="1"/>
  <c r="AD705" i="5" s="1"/>
  <c r="AD706" i="5" s="1"/>
  <c r="AD707" i="5" s="1"/>
  <c r="AD708" i="5" s="1"/>
  <c r="AD709" i="5" s="1"/>
  <c r="AD710" i="5" s="1"/>
  <c r="AD711" i="5" s="1"/>
  <c r="AD712" i="5" s="1"/>
  <c r="AD713" i="5" s="1"/>
  <c r="AD714" i="5" s="1"/>
  <c r="AD715" i="5" s="1"/>
  <c r="AD716" i="5" s="1"/>
  <c r="AD717" i="5" s="1"/>
  <c r="AD718" i="5" s="1"/>
  <c r="AD719" i="5" s="1"/>
  <c r="AD720" i="5" s="1"/>
  <c r="AD721" i="5" s="1"/>
  <c r="AD722" i="5" s="1"/>
  <c r="AD723" i="5" s="1"/>
  <c r="AD724" i="5" s="1"/>
  <c r="AD725" i="5" s="1"/>
  <c r="AD726" i="5" s="1"/>
  <c r="AD727" i="5" s="1"/>
  <c r="AD728" i="5" s="1"/>
  <c r="AD729" i="5" s="1"/>
  <c r="AD730" i="5" s="1"/>
  <c r="AD731" i="5" s="1"/>
  <c r="AD732" i="5" s="1"/>
  <c r="AD733" i="5" s="1"/>
  <c r="AD734" i="5" s="1"/>
  <c r="AD735" i="5" s="1"/>
  <c r="AD736" i="5" s="1"/>
  <c r="AD737" i="5" s="1"/>
  <c r="AD738" i="5" s="1"/>
  <c r="AD739" i="5" s="1"/>
  <c r="AD740" i="5" s="1"/>
  <c r="AD741" i="5" s="1"/>
  <c r="AD742" i="5" s="1"/>
  <c r="AD743" i="5" s="1"/>
  <c r="AD744" i="5" s="1"/>
  <c r="AD745" i="5" s="1"/>
  <c r="AD746" i="5" s="1"/>
  <c r="AD747" i="5" s="1"/>
  <c r="AD748" i="5" s="1"/>
  <c r="AD749" i="5" s="1"/>
  <c r="AD750" i="5" s="1"/>
  <c r="AD751" i="5" s="1"/>
  <c r="AD752" i="5" s="1"/>
  <c r="AD753" i="5" s="1"/>
  <c r="AD754" i="5" s="1"/>
  <c r="AD755" i="5" s="1"/>
  <c r="AD756" i="5" s="1"/>
  <c r="AD757" i="5" s="1"/>
  <c r="AD758" i="5" s="1"/>
  <c r="AD759" i="5" s="1"/>
  <c r="AD760" i="5" s="1"/>
  <c r="AD761" i="5" s="1"/>
  <c r="AD762" i="5" s="1"/>
  <c r="AD763" i="5" s="1"/>
  <c r="AD764" i="5" s="1"/>
  <c r="AD765" i="5" s="1"/>
  <c r="AD766" i="5" s="1"/>
  <c r="AD767" i="5" s="1"/>
  <c r="AD768" i="5" s="1"/>
  <c r="AD769" i="5" s="1"/>
  <c r="AD770" i="5" s="1"/>
  <c r="AD771" i="5" s="1"/>
  <c r="AD772" i="5" s="1"/>
  <c r="AD773" i="5" s="1"/>
  <c r="AD774" i="5" s="1"/>
  <c r="AD775" i="5" s="1"/>
  <c r="AD776" i="5" s="1"/>
  <c r="AD777" i="5" s="1"/>
  <c r="AD778" i="5" s="1"/>
  <c r="AD779" i="5" s="1"/>
  <c r="AD780" i="5" s="1"/>
  <c r="AD781" i="5" s="1"/>
  <c r="AD782" i="5" s="1"/>
  <c r="AD783" i="5" s="1"/>
  <c r="AD784" i="5" s="1"/>
  <c r="AD785" i="5" s="1"/>
  <c r="AD786" i="5" s="1"/>
  <c r="AD787" i="5" s="1"/>
  <c r="AD788" i="5" s="1"/>
  <c r="AD789" i="5" s="1"/>
  <c r="AD790" i="5" s="1"/>
  <c r="AD791" i="5" s="1"/>
  <c r="AD792" i="5" s="1"/>
  <c r="AD793" i="5" s="1"/>
  <c r="AD794" i="5" s="1"/>
  <c r="AD795" i="5" s="1"/>
  <c r="AD796" i="5" s="1"/>
  <c r="AD797" i="5" s="1"/>
  <c r="AD798" i="5" s="1"/>
  <c r="AD799" i="5" s="1"/>
  <c r="AD800" i="5" s="1"/>
  <c r="AD801" i="5" s="1"/>
  <c r="AD802" i="5" s="1"/>
  <c r="AD803" i="5" s="1"/>
  <c r="AD804" i="5" s="1"/>
  <c r="AD805" i="5" s="1"/>
  <c r="AD806" i="5" s="1"/>
  <c r="AD807" i="5" s="1"/>
  <c r="AD808" i="5" s="1"/>
  <c r="AD809" i="5" s="1"/>
  <c r="AD810" i="5" s="1"/>
  <c r="AD811" i="5" s="1"/>
  <c r="AD812" i="5" s="1"/>
  <c r="AD813" i="5" s="1"/>
  <c r="AD814" i="5" s="1"/>
  <c r="AD815" i="5" s="1"/>
  <c r="AD816" i="5" s="1"/>
  <c r="AD817" i="5" s="1"/>
  <c r="AD818" i="5" s="1"/>
  <c r="AD819" i="5" s="1"/>
  <c r="AD820" i="5" s="1"/>
  <c r="AD821" i="5" s="1"/>
  <c r="AD822" i="5" s="1"/>
  <c r="AD823" i="5" s="1"/>
  <c r="AD824" i="5" s="1"/>
  <c r="AD825" i="5" s="1"/>
  <c r="AD826" i="5" s="1"/>
  <c r="AD827" i="5" s="1"/>
  <c r="AD828" i="5" s="1"/>
  <c r="AD829" i="5" s="1"/>
  <c r="AD830" i="5" s="1"/>
  <c r="AD831" i="5" s="1"/>
  <c r="AD832" i="5" s="1"/>
  <c r="AD833" i="5" s="1"/>
  <c r="AD834" i="5" s="1"/>
  <c r="AD835" i="5" s="1"/>
  <c r="AD836" i="5" s="1"/>
  <c r="AD837" i="5" s="1"/>
  <c r="AD838" i="5" s="1"/>
  <c r="AD839" i="5" s="1"/>
  <c r="AD840" i="5" s="1"/>
  <c r="AD841" i="5" s="1"/>
  <c r="AD842" i="5" s="1"/>
  <c r="AD843" i="5" s="1"/>
  <c r="AD844" i="5" s="1"/>
  <c r="AD845" i="5" s="1"/>
  <c r="AD846" i="5" s="1"/>
  <c r="AD847" i="5" s="1"/>
  <c r="AD848" i="5" s="1"/>
  <c r="AD849" i="5" s="1"/>
  <c r="AD850" i="5" s="1"/>
  <c r="AD851" i="5" s="1"/>
  <c r="AD852" i="5" s="1"/>
  <c r="AD853" i="5" s="1"/>
  <c r="AD854" i="5" s="1"/>
  <c r="AD855" i="5" s="1"/>
  <c r="AD856" i="5" s="1"/>
  <c r="AD857" i="5" s="1"/>
  <c r="AD858" i="5" s="1"/>
  <c r="AD859" i="5" s="1"/>
  <c r="AD860" i="5" s="1"/>
  <c r="AD861" i="5" s="1"/>
  <c r="AD862" i="5" s="1"/>
  <c r="AD863" i="5" s="1"/>
  <c r="AD864" i="5" s="1"/>
  <c r="AD865" i="5" s="1"/>
  <c r="AD866" i="5" s="1"/>
  <c r="AD867" i="5" s="1"/>
  <c r="AD868" i="5" s="1"/>
  <c r="AD869" i="5" s="1"/>
  <c r="AD870" i="5" s="1"/>
  <c r="AD871" i="5" s="1"/>
  <c r="AD872" i="5" s="1"/>
  <c r="AD873" i="5" s="1"/>
  <c r="AD874" i="5" s="1"/>
  <c r="AD875" i="5" s="1"/>
  <c r="AD876" i="5" s="1"/>
  <c r="AD877" i="5" s="1"/>
  <c r="AD878" i="5" s="1"/>
  <c r="AD879" i="5" s="1"/>
  <c r="AD880" i="5" s="1"/>
  <c r="AD881" i="5" s="1"/>
  <c r="AD882" i="5" s="1"/>
  <c r="AD883" i="5" s="1"/>
  <c r="AD884" i="5" s="1"/>
  <c r="AD885" i="5" s="1"/>
  <c r="AD886" i="5" s="1"/>
  <c r="AD887" i="5" s="1"/>
  <c r="AD888" i="5" s="1"/>
  <c r="AD889" i="5" s="1"/>
  <c r="AD890" i="5" s="1"/>
  <c r="AD891" i="5" s="1"/>
  <c r="AD892" i="5" s="1"/>
  <c r="AD893" i="5" s="1"/>
  <c r="AD894" i="5" s="1"/>
  <c r="AD895" i="5" s="1"/>
  <c r="AD896" i="5" s="1"/>
  <c r="AD897" i="5" s="1"/>
  <c r="AD898" i="5" s="1"/>
  <c r="AD899" i="5" s="1"/>
  <c r="AD900" i="5" s="1"/>
  <c r="AD901" i="5" s="1"/>
  <c r="AD902" i="5" s="1"/>
  <c r="AD903" i="5" s="1"/>
  <c r="AD904" i="5" s="1"/>
  <c r="AD905" i="5" s="1"/>
  <c r="AD906" i="5" s="1"/>
  <c r="AD907" i="5" s="1"/>
  <c r="AD908" i="5" s="1"/>
  <c r="AD909" i="5" s="1"/>
  <c r="AD910" i="5" s="1"/>
  <c r="AD911" i="5" s="1"/>
  <c r="AD912" i="5" s="1"/>
  <c r="AD913" i="5" s="1"/>
  <c r="AD914" i="5" s="1"/>
  <c r="AD915" i="5" s="1"/>
  <c r="AD916" i="5" s="1"/>
  <c r="AD917" i="5" s="1"/>
  <c r="AD918" i="5" s="1"/>
  <c r="AD919" i="5" s="1"/>
  <c r="AD920" i="5" s="1"/>
  <c r="AD921" i="5" s="1"/>
  <c r="AD922" i="5" s="1"/>
  <c r="AD923" i="5" s="1"/>
  <c r="AD924" i="5" s="1"/>
  <c r="AD925" i="5" s="1"/>
  <c r="AD926" i="5" s="1"/>
  <c r="AD927" i="5" s="1"/>
  <c r="AD928" i="5" s="1"/>
  <c r="AD929" i="5" s="1"/>
  <c r="AD930" i="5" s="1"/>
  <c r="AD931" i="5" s="1"/>
  <c r="AD932" i="5" s="1"/>
  <c r="AD933" i="5" s="1"/>
  <c r="AD934" i="5" s="1"/>
  <c r="AD935" i="5" s="1"/>
  <c r="AD936" i="5" s="1"/>
  <c r="AD937" i="5" s="1"/>
  <c r="AD938" i="5" s="1"/>
  <c r="AD939" i="5" s="1"/>
  <c r="AD940" i="5" s="1"/>
  <c r="AD941" i="5" s="1"/>
  <c r="AD942" i="5" s="1"/>
  <c r="AD943" i="5" s="1"/>
  <c r="AD944" i="5" s="1"/>
  <c r="AD945" i="5" s="1"/>
  <c r="AD946" i="5" s="1"/>
  <c r="AD947" i="5" s="1"/>
  <c r="AD948" i="5" s="1"/>
  <c r="AD949" i="5" s="1"/>
  <c r="AD950" i="5" s="1"/>
  <c r="AD951" i="5" s="1"/>
  <c r="AD952" i="5" s="1"/>
  <c r="AD953" i="5" s="1"/>
  <c r="AD954" i="5" s="1"/>
  <c r="AD955" i="5" s="1"/>
  <c r="AD956" i="5" s="1"/>
  <c r="AD957" i="5" s="1"/>
  <c r="AD958" i="5" s="1"/>
  <c r="AC3" i="5"/>
  <c r="AC4" i="5" s="1"/>
  <c r="AC5" i="5" s="1"/>
  <c r="AC6" i="5" s="1"/>
  <c r="AC7" i="5" s="1"/>
  <c r="AC8" i="5" s="1"/>
  <c r="AC9" i="5" s="1"/>
  <c r="AC10" i="5" s="1"/>
  <c r="AC11" i="5" s="1"/>
  <c r="AC12" i="5" s="1"/>
  <c r="AC13" i="5" s="1"/>
  <c r="AC14" i="5" s="1"/>
  <c r="AC15" i="5" s="1"/>
  <c r="AC16" i="5" s="1"/>
  <c r="AC17" i="5" s="1"/>
  <c r="AC18" i="5" s="1"/>
  <c r="AC19" i="5" s="1"/>
  <c r="AC20" i="5" s="1"/>
  <c r="AC21" i="5" s="1"/>
  <c r="AC22" i="5" s="1"/>
  <c r="AC23" i="5" s="1"/>
  <c r="AC24" i="5" s="1"/>
  <c r="AC25" i="5" s="1"/>
  <c r="AC26" i="5" s="1"/>
  <c r="AC27" i="5" s="1"/>
  <c r="AC28" i="5" s="1"/>
  <c r="AC29" i="5" s="1"/>
  <c r="AC30" i="5" s="1"/>
  <c r="AC31" i="5" s="1"/>
  <c r="AC32" i="5" s="1"/>
  <c r="AC33" i="5" s="1"/>
  <c r="AC34" i="5" s="1"/>
  <c r="AC35" i="5" s="1"/>
  <c r="AC36" i="5" s="1"/>
  <c r="AC37" i="5" s="1"/>
  <c r="AC38" i="5" s="1"/>
  <c r="AC39" i="5" s="1"/>
  <c r="AC40" i="5" s="1"/>
  <c r="AC41" i="5" s="1"/>
  <c r="AC42" i="5" s="1"/>
  <c r="AC43" i="5" s="1"/>
  <c r="AC44" i="5" s="1"/>
  <c r="AC45" i="5" s="1"/>
  <c r="AC46" i="5" s="1"/>
  <c r="AC47" i="5" s="1"/>
  <c r="AC48" i="5" s="1"/>
  <c r="AC49" i="5" s="1"/>
  <c r="AC50" i="5" s="1"/>
  <c r="AC51" i="5" s="1"/>
  <c r="AC52" i="5" s="1"/>
  <c r="AC53" i="5" s="1"/>
  <c r="AC54" i="5" s="1"/>
  <c r="AC55" i="5" s="1"/>
  <c r="AC56" i="5" s="1"/>
  <c r="AC57" i="5" s="1"/>
  <c r="AC58" i="5" s="1"/>
  <c r="AC59" i="5" s="1"/>
  <c r="AC60" i="5" s="1"/>
  <c r="AC61" i="5" s="1"/>
  <c r="AC62" i="5" s="1"/>
  <c r="AC63" i="5" s="1"/>
  <c r="AC64" i="5" s="1"/>
  <c r="AC65" i="5" s="1"/>
  <c r="AC66" i="5" s="1"/>
  <c r="AC67" i="5" s="1"/>
  <c r="AC68" i="5" s="1"/>
  <c r="AC69" i="5" s="1"/>
  <c r="AC70" i="5" s="1"/>
  <c r="AC71" i="5" s="1"/>
  <c r="AC72" i="5" s="1"/>
  <c r="AC73" i="5" s="1"/>
  <c r="AC74" i="5" s="1"/>
  <c r="AC75" i="5" s="1"/>
  <c r="AC76" i="5" s="1"/>
  <c r="AC77" i="5" s="1"/>
  <c r="AC78" i="5" s="1"/>
  <c r="AC79" i="5" s="1"/>
  <c r="AC80" i="5" s="1"/>
  <c r="AC81" i="5" s="1"/>
  <c r="AC82" i="5" s="1"/>
  <c r="AC83" i="5" s="1"/>
  <c r="AC84" i="5" s="1"/>
  <c r="AC85" i="5" s="1"/>
  <c r="AC86" i="5" s="1"/>
  <c r="AC87" i="5" s="1"/>
  <c r="AC88" i="5" s="1"/>
  <c r="AC89" i="5" s="1"/>
  <c r="AC90" i="5" s="1"/>
  <c r="AC91" i="5" s="1"/>
  <c r="AC92" i="5" s="1"/>
  <c r="AC93" i="5" s="1"/>
  <c r="AC94" i="5" s="1"/>
  <c r="AC95" i="5" s="1"/>
  <c r="AC96" i="5" s="1"/>
  <c r="AC97" i="5" s="1"/>
  <c r="AC98" i="5" s="1"/>
  <c r="AC99" i="5" s="1"/>
  <c r="AC100" i="5" s="1"/>
  <c r="AC101" i="5" s="1"/>
  <c r="AC102" i="5" s="1"/>
  <c r="AC103" i="5" s="1"/>
  <c r="AC104" i="5" s="1"/>
  <c r="AC105" i="5" s="1"/>
  <c r="AC106" i="5" s="1"/>
  <c r="AC107" i="5" s="1"/>
  <c r="AC108" i="5" s="1"/>
  <c r="AC109" i="5" s="1"/>
  <c r="AC110" i="5" s="1"/>
  <c r="AC111" i="5" s="1"/>
  <c r="AC112" i="5" s="1"/>
  <c r="AC113" i="5" s="1"/>
  <c r="AC114" i="5" s="1"/>
  <c r="AC115" i="5" s="1"/>
  <c r="AC116" i="5" s="1"/>
  <c r="AC117" i="5" s="1"/>
  <c r="AC118" i="5" s="1"/>
  <c r="AC119" i="5" s="1"/>
  <c r="AC120" i="5" s="1"/>
  <c r="AC121" i="5" s="1"/>
  <c r="AC122" i="5" s="1"/>
  <c r="AC123" i="5" s="1"/>
  <c r="AC124" i="5" s="1"/>
  <c r="AC125" i="5" s="1"/>
  <c r="AC126" i="5" s="1"/>
  <c r="AC127" i="5" s="1"/>
  <c r="AC128" i="5" s="1"/>
  <c r="AC129" i="5" s="1"/>
  <c r="AC130" i="5" s="1"/>
  <c r="AC131" i="5" s="1"/>
  <c r="AC132" i="5" s="1"/>
  <c r="AC133" i="5" s="1"/>
  <c r="AC134" i="5" s="1"/>
  <c r="AC135" i="5" s="1"/>
  <c r="AC136" i="5" s="1"/>
  <c r="AC137" i="5" s="1"/>
  <c r="AC138" i="5" s="1"/>
  <c r="AC139" i="5" s="1"/>
  <c r="AC140" i="5" s="1"/>
  <c r="AC141" i="5" s="1"/>
  <c r="AC142" i="5" s="1"/>
  <c r="AC143" i="5" s="1"/>
  <c r="AC144" i="5" s="1"/>
  <c r="AC145" i="5" s="1"/>
  <c r="AC146" i="5" s="1"/>
  <c r="AC147" i="5" s="1"/>
  <c r="AC148" i="5" s="1"/>
  <c r="AC149" i="5" s="1"/>
  <c r="AC150" i="5" s="1"/>
  <c r="AC151" i="5" s="1"/>
  <c r="AC152" i="5" s="1"/>
  <c r="AC153" i="5" s="1"/>
  <c r="AC154" i="5" s="1"/>
  <c r="AC155" i="5" s="1"/>
  <c r="AC156" i="5" s="1"/>
  <c r="AC157" i="5" s="1"/>
  <c r="AC158" i="5" s="1"/>
  <c r="AC159" i="5" s="1"/>
  <c r="AC160" i="5" s="1"/>
  <c r="AC161" i="5" s="1"/>
  <c r="AC162" i="5" s="1"/>
  <c r="AC163" i="5" s="1"/>
  <c r="AC164" i="5" s="1"/>
  <c r="AC165" i="5" s="1"/>
  <c r="AC166" i="5" s="1"/>
  <c r="AC167" i="5" s="1"/>
  <c r="AC168" i="5" s="1"/>
  <c r="AC169" i="5" s="1"/>
  <c r="AC170" i="5" s="1"/>
  <c r="AC171" i="5" s="1"/>
  <c r="AC172" i="5" s="1"/>
  <c r="AC173" i="5" s="1"/>
  <c r="AC174" i="5" s="1"/>
  <c r="AC175" i="5" s="1"/>
  <c r="AC176" i="5" s="1"/>
  <c r="AC177" i="5" s="1"/>
  <c r="AC178" i="5" s="1"/>
  <c r="AC179" i="5" s="1"/>
  <c r="AC180" i="5" s="1"/>
  <c r="AC181" i="5" s="1"/>
  <c r="AC182" i="5" s="1"/>
  <c r="AC183" i="5" s="1"/>
  <c r="AC184" i="5" s="1"/>
  <c r="AC185" i="5" s="1"/>
  <c r="AC186" i="5" s="1"/>
  <c r="AC187" i="5" s="1"/>
  <c r="AC188" i="5" s="1"/>
  <c r="AC189" i="5" s="1"/>
  <c r="AC190" i="5" s="1"/>
  <c r="AC191" i="5" s="1"/>
  <c r="AC192" i="5" s="1"/>
  <c r="AC193" i="5" s="1"/>
  <c r="AC194" i="5" s="1"/>
  <c r="AC195" i="5" s="1"/>
  <c r="AC196" i="5" s="1"/>
  <c r="AC197" i="5" s="1"/>
  <c r="AC198" i="5" s="1"/>
  <c r="AC199" i="5" s="1"/>
  <c r="AC200" i="5" s="1"/>
  <c r="AC201" i="5" s="1"/>
  <c r="AC202" i="5" s="1"/>
  <c r="AC203" i="5" s="1"/>
  <c r="AC204" i="5" s="1"/>
  <c r="AC205" i="5" s="1"/>
  <c r="AC206" i="5" s="1"/>
  <c r="AC207" i="5" s="1"/>
  <c r="AC208" i="5" s="1"/>
  <c r="AC209" i="5" s="1"/>
  <c r="AC210" i="5" s="1"/>
  <c r="AC211" i="5" s="1"/>
  <c r="AC212" i="5" s="1"/>
  <c r="AC213" i="5" s="1"/>
  <c r="AC214" i="5" s="1"/>
  <c r="AC215" i="5" s="1"/>
  <c r="AC216" i="5" s="1"/>
  <c r="AC217" i="5" s="1"/>
  <c r="AC218" i="5" s="1"/>
  <c r="AC219" i="5" s="1"/>
  <c r="AC220" i="5" s="1"/>
  <c r="AC221" i="5" s="1"/>
  <c r="AC222" i="5" s="1"/>
  <c r="AC223" i="5" s="1"/>
  <c r="AC224" i="5" s="1"/>
  <c r="AC225" i="5" s="1"/>
  <c r="AC226" i="5" s="1"/>
  <c r="AC227" i="5" s="1"/>
  <c r="AC228" i="5" s="1"/>
  <c r="AC229" i="5" s="1"/>
  <c r="AC230" i="5" s="1"/>
  <c r="AC231" i="5" s="1"/>
  <c r="AC232" i="5" s="1"/>
  <c r="AC233" i="5" s="1"/>
  <c r="AC234" i="5" s="1"/>
  <c r="AC235" i="5" s="1"/>
  <c r="AC236" i="5" s="1"/>
  <c r="AC237" i="5" s="1"/>
  <c r="AC238" i="5" s="1"/>
  <c r="AC239" i="5" s="1"/>
  <c r="AC240" i="5" s="1"/>
  <c r="AC241" i="5" s="1"/>
  <c r="AC242" i="5" s="1"/>
  <c r="AC243" i="5" s="1"/>
  <c r="AC244" i="5" s="1"/>
  <c r="AC245" i="5" s="1"/>
  <c r="AC246" i="5" s="1"/>
  <c r="AC247" i="5" s="1"/>
  <c r="AC248" i="5" s="1"/>
  <c r="AC249" i="5" s="1"/>
  <c r="AC250" i="5" s="1"/>
  <c r="AC251" i="5" s="1"/>
  <c r="AC252" i="5" s="1"/>
  <c r="AC253" i="5" s="1"/>
  <c r="AC254" i="5" s="1"/>
  <c r="AC255" i="5" s="1"/>
  <c r="AC256" i="5" s="1"/>
  <c r="AC257" i="5" s="1"/>
  <c r="AC258" i="5" s="1"/>
  <c r="AC259" i="5" s="1"/>
  <c r="AC260" i="5" s="1"/>
  <c r="AC261" i="5" s="1"/>
  <c r="AC262" i="5" s="1"/>
  <c r="AC263" i="5" s="1"/>
  <c r="AC264" i="5" s="1"/>
  <c r="AC265" i="5" s="1"/>
  <c r="AC266" i="5" s="1"/>
  <c r="AC267" i="5" s="1"/>
  <c r="AC268" i="5" s="1"/>
  <c r="AC269" i="5" s="1"/>
  <c r="AC270" i="5" s="1"/>
  <c r="AC271" i="5" s="1"/>
  <c r="AC272" i="5" s="1"/>
  <c r="AC273" i="5" s="1"/>
  <c r="AC274" i="5" s="1"/>
  <c r="AC275" i="5" s="1"/>
  <c r="AC276" i="5" s="1"/>
  <c r="AC277" i="5" s="1"/>
  <c r="AC278" i="5" s="1"/>
  <c r="AC279" i="5" s="1"/>
  <c r="AC280" i="5" s="1"/>
  <c r="AC281" i="5" s="1"/>
  <c r="AC282" i="5" s="1"/>
  <c r="AC283" i="5" s="1"/>
  <c r="AC284" i="5" s="1"/>
  <c r="AC285" i="5" s="1"/>
  <c r="AC286" i="5" s="1"/>
  <c r="AC287" i="5" s="1"/>
  <c r="AC288" i="5" s="1"/>
  <c r="AC289" i="5" s="1"/>
  <c r="AC290" i="5" s="1"/>
  <c r="AC291" i="5" s="1"/>
  <c r="AC292" i="5" s="1"/>
  <c r="AC293" i="5" s="1"/>
  <c r="AC294" i="5" s="1"/>
  <c r="AC295" i="5" s="1"/>
  <c r="AC296" i="5" s="1"/>
  <c r="AC297" i="5" s="1"/>
  <c r="AC298" i="5" s="1"/>
  <c r="AC299" i="5" s="1"/>
  <c r="AC300" i="5" s="1"/>
  <c r="AC301" i="5" s="1"/>
  <c r="AC302" i="5" s="1"/>
  <c r="AC303" i="5" s="1"/>
  <c r="AC304" i="5" s="1"/>
  <c r="AC305" i="5" s="1"/>
  <c r="AC306" i="5" s="1"/>
  <c r="AC307" i="5" s="1"/>
  <c r="AC308" i="5" s="1"/>
  <c r="AC309" i="5" s="1"/>
  <c r="AC310" i="5" s="1"/>
  <c r="AC311" i="5" s="1"/>
  <c r="AC312" i="5" s="1"/>
  <c r="AC313" i="5" s="1"/>
  <c r="AC314" i="5" s="1"/>
  <c r="AC315" i="5" s="1"/>
  <c r="AC316" i="5" s="1"/>
  <c r="AC317" i="5" s="1"/>
  <c r="AC318" i="5" s="1"/>
  <c r="AC319" i="5" s="1"/>
  <c r="AC320" i="5" s="1"/>
  <c r="AC321" i="5" s="1"/>
  <c r="AC322" i="5" s="1"/>
  <c r="AC323" i="5" s="1"/>
  <c r="AC324" i="5" s="1"/>
  <c r="AC325" i="5" s="1"/>
  <c r="AC326" i="5" s="1"/>
  <c r="AC327" i="5" s="1"/>
  <c r="AC328" i="5" s="1"/>
  <c r="AC329" i="5" s="1"/>
  <c r="AC330" i="5" s="1"/>
  <c r="AC331" i="5" s="1"/>
  <c r="AC332" i="5" s="1"/>
  <c r="AC333" i="5" s="1"/>
  <c r="AC334" i="5" s="1"/>
  <c r="AC335" i="5" s="1"/>
  <c r="AC336" i="5" s="1"/>
  <c r="AC337" i="5" s="1"/>
  <c r="AC338" i="5" s="1"/>
  <c r="AC339" i="5" s="1"/>
  <c r="AC340" i="5" s="1"/>
  <c r="AC341" i="5" s="1"/>
  <c r="AC342" i="5" s="1"/>
  <c r="AC343" i="5" s="1"/>
  <c r="AC344" i="5" s="1"/>
  <c r="AC345" i="5" s="1"/>
  <c r="AC346" i="5" s="1"/>
  <c r="AC347" i="5" s="1"/>
  <c r="AC348" i="5" s="1"/>
  <c r="AC349" i="5" s="1"/>
  <c r="AC350" i="5" s="1"/>
  <c r="AC351" i="5" s="1"/>
  <c r="AC352" i="5" s="1"/>
  <c r="AC353" i="5" s="1"/>
  <c r="AC354" i="5" s="1"/>
  <c r="AC355" i="5" s="1"/>
  <c r="AC356" i="5" s="1"/>
  <c r="AC357" i="5" s="1"/>
  <c r="AC358" i="5" s="1"/>
  <c r="AC359" i="5" s="1"/>
  <c r="AC360" i="5" s="1"/>
  <c r="AC361" i="5" s="1"/>
  <c r="AC362" i="5" s="1"/>
  <c r="AC363" i="5" s="1"/>
  <c r="AC364" i="5" s="1"/>
  <c r="AC365" i="5" s="1"/>
  <c r="AC366" i="5" s="1"/>
  <c r="AC367" i="5" s="1"/>
  <c r="AC368" i="5" s="1"/>
  <c r="AC369" i="5" s="1"/>
  <c r="AC370" i="5" s="1"/>
  <c r="AC371" i="5" s="1"/>
  <c r="AC372" i="5" s="1"/>
  <c r="AC373" i="5" s="1"/>
  <c r="AC374" i="5" s="1"/>
  <c r="AC375" i="5" s="1"/>
  <c r="AC376" i="5" s="1"/>
  <c r="AC377" i="5" s="1"/>
  <c r="AC378" i="5" s="1"/>
  <c r="AC379" i="5" s="1"/>
  <c r="AC380" i="5" s="1"/>
  <c r="AC381" i="5" s="1"/>
  <c r="AC382" i="5" s="1"/>
  <c r="AC383" i="5" s="1"/>
  <c r="AC384" i="5" s="1"/>
  <c r="AC385" i="5" s="1"/>
  <c r="AC386" i="5" s="1"/>
  <c r="AC387" i="5" s="1"/>
  <c r="AC388" i="5" s="1"/>
  <c r="AC389" i="5" s="1"/>
  <c r="AC390" i="5" s="1"/>
  <c r="AC391" i="5" s="1"/>
  <c r="AC392" i="5" s="1"/>
  <c r="AC393" i="5" s="1"/>
  <c r="AC394" i="5" s="1"/>
  <c r="AC395" i="5" s="1"/>
  <c r="AC396" i="5" s="1"/>
  <c r="AC397" i="5" s="1"/>
  <c r="AC398" i="5" s="1"/>
  <c r="AC399" i="5" s="1"/>
  <c r="AC400" i="5" s="1"/>
  <c r="AC401" i="5" s="1"/>
  <c r="AC402" i="5" s="1"/>
  <c r="AC403" i="5" s="1"/>
  <c r="AC404" i="5" s="1"/>
  <c r="AC405" i="5" s="1"/>
  <c r="AC406" i="5" s="1"/>
  <c r="AC407" i="5" s="1"/>
  <c r="AC408" i="5" s="1"/>
  <c r="AC409" i="5" s="1"/>
  <c r="AC410" i="5" s="1"/>
  <c r="AC411" i="5" s="1"/>
  <c r="AC412" i="5" s="1"/>
  <c r="AC413" i="5" s="1"/>
  <c r="AC414" i="5" s="1"/>
  <c r="AC415" i="5" s="1"/>
  <c r="AC416" i="5" s="1"/>
  <c r="AC417" i="5" s="1"/>
  <c r="AC418" i="5" s="1"/>
  <c r="AC419" i="5" s="1"/>
  <c r="AC420" i="5" s="1"/>
  <c r="AC421" i="5" s="1"/>
  <c r="AC422" i="5" s="1"/>
  <c r="AC423" i="5" s="1"/>
  <c r="AC424" i="5" s="1"/>
  <c r="AC425" i="5" s="1"/>
  <c r="AC426" i="5" s="1"/>
  <c r="AC427" i="5" s="1"/>
  <c r="AC428" i="5" s="1"/>
  <c r="AC429" i="5" s="1"/>
  <c r="AC430" i="5" s="1"/>
  <c r="AC431" i="5" s="1"/>
  <c r="AC432" i="5" s="1"/>
  <c r="AC433" i="5" s="1"/>
  <c r="AC434" i="5" s="1"/>
  <c r="AC435" i="5" s="1"/>
  <c r="AC436" i="5" s="1"/>
  <c r="AC437" i="5" s="1"/>
  <c r="AC438" i="5" s="1"/>
  <c r="AC439" i="5" s="1"/>
  <c r="AC440" i="5" s="1"/>
  <c r="AC441" i="5" s="1"/>
  <c r="AC442" i="5" s="1"/>
  <c r="AC443" i="5" s="1"/>
  <c r="AC444" i="5" s="1"/>
  <c r="AC445" i="5" s="1"/>
  <c r="AC446" i="5" s="1"/>
  <c r="AC447" i="5" s="1"/>
  <c r="AC448" i="5" s="1"/>
  <c r="AC449" i="5" s="1"/>
  <c r="AC450" i="5" s="1"/>
  <c r="AC451" i="5" s="1"/>
  <c r="AC452" i="5" s="1"/>
  <c r="AC453" i="5" s="1"/>
  <c r="AC454" i="5" s="1"/>
  <c r="AC455" i="5" s="1"/>
  <c r="AC456" i="5" s="1"/>
  <c r="AC457" i="5" s="1"/>
  <c r="AC458" i="5" s="1"/>
  <c r="AC459" i="5" s="1"/>
  <c r="AC460" i="5" s="1"/>
  <c r="AC461" i="5" s="1"/>
  <c r="AC462" i="5" s="1"/>
  <c r="AC463" i="5" s="1"/>
  <c r="AC464" i="5" s="1"/>
  <c r="AC465" i="5" s="1"/>
  <c r="AC466" i="5" s="1"/>
  <c r="AC467" i="5" s="1"/>
  <c r="AC468" i="5" s="1"/>
  <c r="AC469" i="5" s="1"/>
  <c r="AC470" i="5" s="1"/>
  <c r="AC471" i="5" s="1"/>
  <c r="AC472" i="5" s="1"/>
  <c r="AC473" i="5" s="1"/>
  <c r="AC474" i="5" s="1"/>
  <c r="AC475" i="5" s="1"/>
  <c r="AC476" i="5" s="1"/>
  <c r="AC477" i="5" s="1"/>
  <c r="AC478" i="5" s="1"/>
  <c r="AC479" i="5" s="1"/>
  <c r="AC480" i="5" s="1"/>
  <c r="AC481" i="5" s="1"/>
  <c r="AC482" i="5" s="1"/>
  <c r="AC483" i="5" s="1"/>
  <c r="AC484" i="5" s="1"/>
  <c r="AC485" i="5" s="1"/>
  <c r="AC486" i="5" s="1"/>
  <c r="AC487" i="5" s="1"/>
  <c r="AC488" i="5" s="1"/>
  <c r="AC489" i="5" s="1"/>
  <c r="AC490" i="5" s="1"/>
  <c r="AC491" i="5" s="1"/>
  <c r="AC492" i="5" s="1"/>
  <c r="AC493" i="5" s="1"/>
  <c r="AC494" i="5" s="1"/>
  <c r="AC495" i="5" s="1"/>
  <c r="AC496" i="5" s="1"/>
  <c r="AC497" i="5" s="1"/>
  <c r="AC498" i="5" s="1"/>
  <c r="AC499" i="5" s="1"/>
  <c r="AC500" i="5" s="1"/>
  <c r="AC501" i="5" s="1"/>
  <c r="AC502" i="5" s="1"/>
  <c r="AC503" i="5" s="1"/>
  <c r="AC504" i="5" s="1"/>
  <c r="AC505" i="5" s="1"/>
  <c r="AC506" i="5" s="1"/>
  <c r="AC507" i="5" s="1"/>
  <c r="AC508" i="5" s="1"/>
  <c r="AC509" i="5" s="1"/>
  <c r="AC510" i="5" s="1"/>
  <c r="AC511" i="5" s="1"/>
  <c r="AC512" i="5" s="1"/>
  <c r="AC513" i="5" s="1"/>
  <c r="AC514" i="5" s="1"/>
  <c r="AC515" i="5" s="1"/>
  <c r="AC516" i="5" s="1"/>
  <c r="AC517" i="5" s="1"/>
  <c r="AC518" i="5" s="1"/>
  <c r="AC519" i="5" s="1"/>
  <c r="AC520" i="5" s="1"/>
  <c r="AC521" i="5" s="1"/>
  <c r="AC522" i="5" s="1"/>
  <c r="AC523" i="5" s="1"/>
  <c r="AC524" i="5" s="1"/>
  <c r="AC525" i="5" s="1"/>
  <c r="AC526" i="5" s="1"/>
  <c r="AC527" i="5" s="1"/>
  <c r="AC528" i="5" s="1"/>
  <c r="AC529" i="5" s="1"/>
  <c r="AC530" i="5" s="1"/>
  <c r="AC531" i="5" s="1"/>
  <c r="AC532" i="5" s="1"/>
  <c r="AC533" i="5" s="1"/>
  <c r="AC534" i="5" s="1"/>
  <c r="AC535" i="5" s="1"/>
  <c r="AC536" i="5" s="1"/>
  <c r="AC537" i="5" s="1"/>
  <c r="AC538" i="5" s="1"/>
  <c r="AC539" i="5" s="1"/>
  <c r="AC540" i="5" s="1"/>
  <c r="AC541" i="5" s="1"/>
  <c r="AC542" i="5" s="1"/>
  <c r="AC543" i="5" s="1"/>
  <c r="AC544" i="5" s="1"/>
  <c r="AC545" i="5" s="1"/>
  <c r="AC546" i="5" s="1"/>
  <c r="AC547" i="5" s="1"/>
  <c r="AC548" i="5" s="1"/>
  <c r="AC549" i="5" s="1"/>
  <c r="AC550" i="5" s="1"/>
  <c r="AC551" i="5" s="1"/>
  <c r="AC552" i="5" s="1"/>
  <c r="AC553" i="5" s="1"/>
  <c r="AC554" i="5" s="1"/>
  <c r="AC555" i="5" s="1"/>
  <c r="AC556" i="5" s="1"/>
  <c r="AC557" i="5" s="1"/>
  <c r="AC558" i="5" s="1"/>
  <c r="AC559" i="5" s="1"/>
  <c r="AC560" i="5" s="1"/>
  <c r="AC561" i="5" s="1"/>
  <c r="AC562" i="5" s="1"/>
  <c r="AC563" i="5" s="1"/>
  <c r="AC564" i="5" s="1"/>
  <c r="AC565" i="5" s="1"/>
  <c r="AC566" i="5" s="1"/>
  <c r="AC567" i="5" s="1"/>
  <c r="AC568" i="5" s="1"/>
  <c r="AC569" i="5" s="1"/>
  <c r="AC570" i="5" s="1"/>
  <c r="AC571" i="5" s="1"/>
  <c r="AC572" i="5" s="1"/>
  <c r="AC573" i="5" s="1"/>
  <c r="AC574" i="5" s="1"/>
  <c r="AC575" i="5" s="1"/>
  <c r="AC576" i="5" s="1"/>
  <c r="AC577" i="5" s="1"/>
  <c r="AC578" i="5" s="1"/>
  <c r="AC579" i="5" s="1"/>
  <c r="AC580" i="5" s="1"/>
  <c r="AC581" i="5" s="1"/>
  <c r="AC582" i="5" s="1"/>
  <c r="AC583" i="5" s="1"/>
  <c r="AC584" i="5" s="1"/>
  <c r="AC585" i="5" s="1"/>
  <c r="AC586" i="5" s="1"/>
  <c r="AC587" i="5" s="1"/>
  <c r="AC588" i="5" s="1"/>
  <c r="AC589" i="5" s="1"/>
  <c r="AC590" i="5" s="1"/>
  <c r="AC591" i="5" s="1"/>
  <c r="AC592" i="5" s="1"/>
  <c r="AC593" i="5" s="1"/>
  <c r="AC594" i="5" s="1"/>
  <c r="AC595" i="5" s="1"/>
  <c r="AC596" i="5" s="1"/>
  <c r="AC597" i="5" s="1"/>
  <c r="AC598" i="5" s="1"/>
  <c r="AC599" i="5" s="1"/>
  <c r="AC600" i="5" s="1"/>
  <c r="AC601" i="5" s="1"/>
  <c r="AC602" i="5" s="1"/>
  <c r="AC603" i="5" s="1"/>
  <c r="AC604" i="5" s="1"/>
  <c r="AC605" i="5" s="1"/>
  <c r="AC606" i="5" s="1"/>
  <c r="AC607" i="5" s="1"/>
  <c r="AC608" i="5" s="1"/>
  <c r="AC609" i="5" s="1"/>
  <c r="AC610" i="5" s="1"/>
  <c r="AC611" i="5" s="1"/>
  <c r="AC612" i="5" s="1"/>
  <c r="AC613" i="5" s="1"/>
  <c r="AC614" i="5" s="1"/>
  <c r="AC615" i="5" s="1"/>
  <c r="AC616" i="5" s="1"/>
  <c r="AC617" i="5" s="1"/>
  <c r="AC618" i="5" s="1"/>
  <c r="AC619" i="5" s="1"/>
  <c r="AC620" i="5" s="1"/>
  <c r="AC621" i="5" s="1"/>
  <c r="AC622" i="5" s="1"/>
  <c r="AC623" i="5" s="1"/>
  <c r="AC624" i="5" s="1"/>
  <c r="AC625" i="5" s="1"/>
  <c r="AC626" i="5" s="1"/>
  <c r="AC627" i="5" s="1"/>
  <c r="AC628" i="5" s="1"/>
  <c r="AC629" i="5" s="1"/>
  <c r="AC630" i="5" s="1"/>
  <c r="AC631" i="5" s="1"/>
  <c r="AC632" i="5" s="1"/>
  <c r="AC633" i="5" s="1"/>
  <c r="AC634" i="5" s="1"/>
  <c r="AC635" i="5" s="1"/>
  <c r="AC636" i="5" s="1"/>
  <c r="AC637" i="5" s="1"/>
  <c r="AC638" i="5" s="1"/>
  <c r="AC639" i="5" s="1"/>
  <c r="AC640" i="5" s="1"/>
  <c r="AC641" i="5" s="1"/>
  <c r="AC642" i="5" s="1"/>
  <c r="AC643" i="5" s="1"/>
  <c r="AC644" i="5" s="1"/>
  <c r="AC645" i="5" s="1"/>
  <c r="AC646" i="5" s="1"/>
  <c r="AC647" i="5" s="1"/>
  <c r="AC648" i="5" s="1"/>
  <c r="AC649" i="5" s="1"/>
  <c r="AC650" i="5" s="1"/>
  <c r="AC651" i="5" s="1"/>
  <c r="AC652" i="5" s="1"/>
  <c r="AC653" i="5" s="1"/>
  <c r="AC654" i="5" s="1"/>
  <c r="AC655" i="5" s="1"/>
  <c r="AC656" i="5" s="1"/>
  <c r="AC657" i="5" s="1"/>
  <c r="AC658" i="5" s="1"/>
  <c r="AC659" i="5" s="1"/>
  <c r="AC660" i="5" s="1"/>
  <c r="AC661" i="5" s="1"/>
  <c r="AC662" i="5" s="1"/>
  <c r="AC663" i="5" s="1"/>
  <c r="AC664" i="5" s="1"/>
  <c r="AC665" i="5" s="1"/>
  <c r="AC666" i="5" s="1"/>
  <c r="AC667" i="5" s="1"/>
  <c r="AC668" i="5" s="1"/>
  <c r="AC669" i="5" s="1"/>
  <c r="AC670" i="5" s="1"/>
  <c r="AC671" i="5" s="1"/>
  <c r="AC672" i="5" s="1"/>
  <c r="AC673" i="5" s="1"/>
  <c r="AC674" i="5" s="1"/>
  <c r="AC675" i="5" s="1"/>
  <c r="AC676" i="5" s="1"/>
  <c r="AC677" i="5" s="1"/>
  <c r="AC678" i="5" s="1"/>
  <c r="AC679" i="5" s="1"/>
  <c r="AC680" i="5" s="1"/>
  <c r="AC681" i="5" s="1"/>
  <c r="AC682" i="5" s="1"/>
  <c r="AC683" i="5" s="1"/>
  <c r="AC684" i="5" s="1"/>
  <c r="AC685" i="5" s="1"/>
  <c r="AC686" i="5" s="1"/>
  <c r="AC687" i="5" s="1"/>
  <c r="AC688" i="5" s="1"/>
  <c r="AC689" i="5" s="1"/>
  <c r="AC690" i="5" s="1"/>
  <c r="AC691" i="5" s="1"/>
  <c r="AC692" i="5" s="1"/>
  <c r="AC693" i="5" s="1"/>
  <c r="AC694" i="5" s="1"/>
  <c r="AC695" i="5" s="1"/>
  <c r="AC696" i="5" s="1"/>
  <c r="AC697" i="5" s="1"/>
  <c r="AC698" i="5" s="1"/>
  <c r="AC699" i="5" s="1"/>
  <c r="AC700" i="5" s="1"/>
  <c r="AC701" i="5" s="1"/>
  <c r="AC702" i="5" s="1"/>
  <c r="AC703" i="5" s="1"/>
  <c r="AC704" i="5" s="1"/>
  <c r="AC705" i="5" s="1"/>
  <c r="AC706" i="5" s="1"/>
  <c r="AC707" i="5" s="1"/>
  <c r="AC708" i="5" s="1"/>
  <c r="AC709" i="5" s="1"/>
  <c r="AC710" i="5" s="1"/>
  <c r="AC711" i="5" s="1"/>
  <c r="AC712" i="5" s="1"/>
  <c r="AC713" i="5" s="1"/>
  <c r="AC714" i="5" s="1"/>
  <c r="AC715" i="5" s="1"/>
  <c r="AC716" i="5" s="1"/>
  <c r="AC717" i="5" s="1"/>
  <c r="AC718" i="5" s="1"/>
  <c r="AC719" i="5" s="1"/>
  <c r="AC720" i="5" s="1"/>
  <c r="AC721" i="5" s="1"/>
  <c r="AC722" i="5" s="1"/>
  <c r="AC723" i="5" s="1"/>
  <c r="AC724" i="5" s="1"/>
  <c r="AC725" i="5" s="1"/>
  <c r="AC726" i="5" s="1"/>
  <c r="AC727" i="5" s="1"/>
  <c r="AC728" i="5" s="1"/>
  <c r="AC729" i="5" s="1"/>
  <c r="AC730" i="5" s="1"/>
  <c r="AC731" i="5" s="1"/>
  <c r="AC732" i="5" s="1"/>
  <c r="AC733" i="5" s="1"/>
  <c r="AC734" i="5" s="1"/>
  <c r="AC735" i="5" s="1"/>
  <c r="AC736" i="5" s="1"/>
  <c r="AC737" i="5" s="1"/>
  <c r="AC738" i="5" s="1"/>
  <c r="AC739" i="5" s="1"/>
  <c r="AC740" i="5" s="1"/>
  <c r="AC741" i="5" s="1"/>
  <c r="AC742" i="5" s="1"/>
  <c r="AC743" i="5" s="1"/>
  <c r="AC744" i="5" s="1"/>
  <c r="AC745" i="5" s="1"/>
  <c r="AC746" i="5" s="1"/>
  <c r="AC747" i="5" s="1"/>
  <c r="AC748" i="5" s="1"/>
  <c r="AC749" i="5" s="1"/>
  <c r="AC750" i="5" s="1"/>
  <c r="AC751" i="5" s="1"/>
  <c r="AC752" i="5" s="1"/>
  <c r="AC753" i="5" s="1"/>
  <c r="AC754" i="5" s="1"/>
  <c r="AC755" i="5" s="1"/>
  <c r="AC756" i="5" s="1"/>
  <c r="AC757" i="5" s="1"/>
  <c r="AC758" i="5" s="1"/>
  <c r="AC759" i="5" s="1"/>
  <c r="AC760" i="5" s="1"/>
  <c r="AC761" i="5" s="1"/>
  <c r="AC762" i="5" s="1"/>
  <c r="AC763" i="5" s="1"/>
  <c r="AC764" i="5" s="1"/>
  <c r="AC765" i="5" s="1"/>
  <c r="AC766" i="5" s="1"/>
  <c r="AC767" i="5" s="1"/>
  <c r="AC768" i="5" s="1"/>
  <c r="AC769" i="5" s="1"/>
  <c r="AC770" i="5" s="1"/>
  <c r="AC771" i="5" s="1"/>
  <c r="AC772" i="5" s="1"/>
  <c r="AC773" i="5" s="1"/>
  <c r="AC774" i="5" s="1"/>
  <c r="AC775" i="5" s="1"/>
  <c r="AC776" i="5" s="1"/>
  <c r="AC777" i="5" s="1"/>
  <c r="AC778" i="5" s="1"/>
  <c r="AC779" i="5" s="1"/>
  <c r="AC780" i="5" s="1"/>
  <c r="AC781" i="5" s="1"/>
  <c r="AC782" i="5" s="1"/>
  <c r="AC783" i="5" s="1"/>
  <c r="AC784" i="5" s="1"/>
  <c r="AC785" i="5" s="1"/>
  <c r="AC786" i="5" s="1"/>
  <c r="AC787" i="5" s="1"/>
  <c r="AC788" i="5" s="1"/>
  <c r="AC789" i="5" s="1"/>
  <c r="AC790" i="5" s="1"/>
  <c r="AC791" i="5" s="1"/>
  <c r="AC792" i="5" s="1"/>
  <c r="AC793" i="5" s="1"/>
  <c r="AC794" i="5" s="1"/>
  <c r="AC795" i="5" s="1"/>
  <c r="AC796" i="5" s="1"/>
  <c r="AC797" i="5" s="1"/>
  <c r="AC798" i="5" s="1"/>
  <c r="AC799" i="5" s="1"/>
  <c r="AC800" i="5" s="1"/>
  <c r="AC801" i="5" s="1"/>
  <c r="AC802" i="5" s="1"/>
  <c r="AC803" i="5" s="1"/>
  <c r="AC804" i="5" s="1"/>
  <c r="AC805" i="5" s="1"/>
  <c r="AC806" i="5" s="1"/>
  <c r="AC807" i="5" s="1"/>
  <c r="AC808" i="5" s="1"/>
  <c r="AC809" i="5" s="1"/>
  <c r="AC810" i="5" s="1"/>
  <c r="AC811" i="5" s="1"/>
  <c r="AC812" i="5" s="1"/>
  <c r="AC813" i="5" s="1"/>
  <c r="AC814" i="5" s="1"/>
  <c r="AC815" i="5" s="1"/>
  <c r="AC816" i="5" s="1"/>
  <c r="AC817" i="5" s="1"/>
  <c r="AC818" i="5" s="1"/>
  <c r="AC819" i="5" s="1"/>
  <c r="AC820" i="5" s="1"/>
  <c r="AC821" i="5" s="1"/>
  <c r="AC822" i="5" s="1"/>
  <c r="AC823" i="5" s="1"/>
  <c r="AC824" i="5" s="1"/>
  <c r="AC825" i="5" s="1"/>
  <c r="AC826" i="5" s="1"/>
  <c r="AC827" i="5" s="1"/>
  <c r="AC828" i="5" s="1"/>
  <c r="AC829" i="5" s="1"/>
  <c r="AC830" i="5" s="1"/>
  <c r="AC831" i="5" s="1"/>
  <c r="AC832" i="5" s="1"/>
  <c r="AC833" i="5" s="1"/>
  <c r="AC834" i="5" s="1"/>
  <c r="AC835" i="5" s="1"/>
  <c r="AC836" i="5" s="1"/>
  <c r="AC837" i="5" s="1"/>
  <c r="AC838" i="5" s="1"/>
  <c r="AC839" i="5" s="1"/>
  <c r="AC840" i="5" s="1"/>
  <c r="AC841" i="5" s="1"/>
  <c r="AC842" i="5" s="1"/>
  <c r="AC843" i="5" s="1"/>
  <c r="AC844" i="5" s="1"/>
  <c r="AC845" i="5" s="1"/>
  <c r="AC846" i="5" s="1"/>
  <c r="AC847" i="5" s="1"/>
  <c r="AC848" i="5" s="1"/>
  <c r="AC849" i="5" s="1"/>
  <c r="AC850" i="5" s="1"/>
  <c r="AC851" i="5" s="1"/>
  <c r="AC852" i="5" s="1"/>
  <c r="AC853" i="5" s="1"/>
  <c r="AC854" i="5" s="1"/>
  <c r="AC855" i="5" s="1"/>
  <c r="AC856" i="5" s="1"/>
  <c r="AC857" i="5" s="1"/>
  <c r="AC858" i="5" s="1"/>
  <c r="AC859" i="5" s="1"/>
  <c r="AC860" i="5" s="1"/>
  <c r="AC861" i="5" s="1"/>
  <c r="AC862" i="5" s="1"/>
  <c r="AC863" i="5" s="1"/>
  <c r="AC864" i="5" s="1"/>
  <c r="AC865" i="5" s="1"/>
  <c r="AC866" i="5" s="1"/>
  <c r="AC867" i="5" s="1"/>
  <c r="AC868" i="5" s="1"/>
  <c r="AC869" i="5" s="1"/>
  <c r="AC870" i="5" s="1"/>
  <c r="AC871" i="5" s="1"/>
  <c r="AC872" i="5" s="1"/>
  <c r="AC873" i="5" s="1"/>
  <c r="AC874" i="5" s="1"/>
  <c r="AC875" i="5" s="1"/>
  <c r="AC876" i="5" s="1"/>
  <c r="AC877" i="5" s="1"/>
  <c r="AC878" i="5" s="1"/>
  <c r="AC879" i="5" s="1"/>
  <c r="AC880" i="5" s="1"/>
  <c r="AC881" i="5" s="1"/>
  <c r="AC882" i="5" s="1"/>
  <c r="AC883" i="5" s="1"/>
  <c r="AC884" i="5" s="1"/>
  <c r="AC885" i="5" s="1"/>
  <c r="AC886" i="5" s="1"/>
  <c r="AC887" i="5" s="1"/>
  <c r="AC888" i="5" s="1"/>
  <c r="AC889" i="5" s="1"/>
  <c r="AC890" i="5" s="1"/>
  <c r="AC891" i="5" s="1"/>
  <c r="AC892" i="5" s="1"/>
  <c r="AC893" i="5" s="1"/>
  <c r="AC894" i="5" s="1"/>
  <c r="AC895" i="5" s="1"/>
  <c r="AC896" i="5" s="1"/>
  <c r="AC897" i="5" s="1"/>
  <c r="AC898" i="5" s="1"/>
  <c r="AC899" i="5" s="1"/>
  <c r="AC900" i="5" s="1"/>
  <c r="AC901" i="5" s="1"/>
  <c r="AC902" i="5" s="1"/>
  <c r="AC903" i="5" s="1"/>
  <c r="AC904" i="5" s="1"/>
  <c r="AC905" i="5" s="1"/>
  <c r="AC906" i="5" s="1"/>
  <c r="AC907" i="5" s="1"/>
  <c r="AC908" i="5" s="1"/>
  <c r="AC909" i="5" s="1"/>
  <c r="AC910" i="5" s="1"/>
  <c r="AC911" i="5" s="1"/>
  <c r="AC912" i="5" s="1"/>
  <c r="AC913" i="5" s="1"/>
  <c r="AC914" i="5" s="1"/>
  <c r="AC915" i="5" s="1"/>
  <c r="AC916" i="5" s="1"/>
  <c r="AC917" i="5" s="1"/>
  <c r="AC918" i="5" s="1"/>
  <c r="AC919" i="5" s="1"/>
  <c r="AC920" i="5" s="1"/>
  <c r="AC921" i="5" s="1"/>
  <c r="AC922" i="5" s="1"/>
  <c r="AC923" i="5" s="1"/>
  <c r="AC924" i="5" s="1"/>
  <c r="AC925" i="5" s="1"/>
  <c r="AC926" i="5" s="1"/>
  <c r="AC927" i="5" s="1"/>
  <c r="AC928" i="5" s="1"/>
  <c r="AC929" i="5" s="1"/>
  <c r="AC930" i="5" s="1"/>
  <c r="AC931" i="5" s="1"/>
  <c r="AC932" i="5" s="1"/>
  <c r="AC933" i="5" s="1"/>
  <c r="AC934" i="5" s="1"/>
  <c r="AC935" i="5" s="1"/>
  <c r="AC936" i="5" s="1"/>
  <c r="AC937" i="5" s="1"/>
  <c r="AC938" i="5" s="1"/>
  <c r="AC939" i="5" s="1"/>
  <c r="AC940" i="5" s="1"/>
  <c r="AC941" i="5" s="1"/>
  <c r="AC942" i="5" s="1"/>
  <c r="AC943" i="5" s="1"/>
  <c r="AC944" i="5" s="1"/>
  <c r="AC945" i="5" s="1"/>
  <c r="AC946" i="5" s="1"/>
  <c r="AC947" i="5" s="1"/>
  <c r="AC948" i="5" s="1"/>
  <c r="AC949" i="5" s="1"/>
  <c r="AC950" i="5" s="1"/>
  <c r="AC951" i="5" s="1"/>
  <c r="AC952" i="5" s="1"/>
  <c r="AC953" i="5" s="1"/>
  <c r="AC954" i="5" s="1"/>
  <c r="AC955" i="5" s="1"/>
  <c r="AC956" i="5" s="1"/>
  <c r="AC957" i="5" s="1"/>
  <c r="AC958" i="5" s="1"/>
  <c r="AB3" i="5"/>
  <c r="AB4" i="5" s="1"/>
  <c r="AB5" i="5" s="1"/>
  <c r="AB6" i="5" s="1"/>
  <c r="AB7" i="5" s="1"/>
  <c r="AB8" i="5" s="1"/>
  <c r="AB9" i="5" s="1"/>
  <c r="AB10" i="5" s="1"/>
  <c r="AB11" i="5" s="1"/>
  <c r="AB12" i="5" s="1"/>
  <c r="AB13" i="5" s="1"/>
  <c r="AB14" i="5" s="1"/>
  <c r="AB15" i="5" s="1"/>
  <c r="AB16" i="5" s="1"/>
  <c r="AB17" i="5" s="1"/>
  <c r="AB18" i="5" s="1"/>
  <c r="AB19" i="5" s="1"/>
  <c r="AB20" i="5" s="1"/>
  <c r="AB21" i="5" s="1"/>
  <c r="AB22" i="5" s="1"/>
  <c r="AB23" i="5" s="1"/>
  <c r="AB24" i="5" s="1"/>
  <c r="AB25" i="5" s="1"/>
  <c r="AB26" i="5" s="1"/>
  <c r="AB27" i="5" s="1"/>
  <c r="AB28" i="5" s="1"/>
  <c r="AB29" i="5" s="1"/>
  <c r="AB30" i="5" s="1"/>
  <c r="AB31" i="5" s="1"/>
  <c r="AB32" i="5" s="1"/>
  <c r="AB33" i="5" s="1"/>
  <c r="AB34" i="5" s="1"/>
  <c r="AB35" i="5" s="1"/>
  <c r="AB36" i="5" s="1"/>
  <c r="AB37" i="5" s="1"/>
  <c r="AB38" i="5" s="1"/>
  <c r="AB39" i="5" s="1"/>
  <c r="AB40" i="5" s="1"/>
  <c r="AB41" i="5" s="1"/>
  <c r="AB42" i="5" s="1"/>
  <c r="AB43" i="5" s="1"/>
  <c r="AB44" i="5" s="1"/>
  <c r="AB45" i="5" s="1"/>
  <c r="AB46" i="5" s="1"/>
  <c r="AB47" i="5" s="1"/>
  <c r="AB48" i="5" s="1"/>
  <c r="AB49" i="5" s="1"/>
  <c r="AB50" i="5" s="1"/>
  <c r="AB51" i="5" s="1"/>
  <c r="AB52" i="5" s="1"/>
  <c r="AB53" i="5" s="1"/>
  <c r="AB54" i="5" s="1"/>
  <c r="AB55" i="5" s="1"/>
  <c r="AB56" i="5" s="1"/>
  <c r="AB57" i="5" s="1"/>
  <c r="AB58" i="5" s="1"/>
  <c r="AB59" i="5" s="1"/>
  <c r="AB60" i="5" s="1"/>
  <c r="AB61" i="5" s="1"/>
  <c r="AB62" i="5" s="1"/>
  <c r="AB63" i="5" s="1"/>
  <c r="AB64" i="5" s="1"/>
  <c r="AB65" i="5" s="1"/>
  <c r="AB66" i="5" s="1"/>
  <c r="AB67" i="5" s="1"/>
  <c r="AB68" i="5" s="1"/>
  <c r="AB69" i="5" s="1"/>
  <c r="AB70" i="5" s="1"/>
  <c r="AB71" i="5" s="1"/>
  <c r="AB72" i="5" s="1"/>
  <c r="AB73" i="5" s="1"/>
  <c r="AB74" i="5" s="1"/>
  <c r="AB75" i="5" s="1"/>
  <c r="AB76" i="5" s="1"/>
  <c r="AB77" i="5" s="1"/>
  <c r="AB78" i="5" s="1"/>
  <c r="AB79" i="5" s="1"/>
  <c r="AB80" i="5" s="1"/>
  <c r="AB81" i="5" s="1"/>
  <c r="AB82" i="5" s="1"/>
  <c r="AB83" i="5" s="1"/>
  <c r="AB84" i="5" s="1"/>
  <c r="AB85" i="5" s="1"/>
  <c r="AB86" i="5" s="1"/>
  <c r="AB87" i="5" s="1"/>
  <c r="AB88" i="5" s="1"/>
  <c r="AB89" i="5" s="1"/>
  <c r="AB90" i="5" s="1"/>
  <c r="AB91" i="5" s="1"/>
  <c r="AB92" i="5" s="1"/>
  <c r="AB93" i="5" s="1"/>
  <c r="AB94" i="5" s="1"/>
  <c r="AB95" i="5" s="1"/>
  <c r="AB96" i="5" s="1"/>
  <c r="AB97" i="5" s="1"/>
  <c r="AB98" i="5" s="1"/>
  <c r="AB99" i="5" s="1"/>
  <c r="AB100" i="5" s="1"/>
  <c r="AB101" i="5" s="1"/>
  <c r="AB102" i="5" s="1"/>
  <c r="AB103" i="5" s="1"/>
  <c r="AB104" i="5" s="1"/>
  <c r="AB105" i="5" s="1"/>
  <c r="AB106" i="5" s="1"/>
  <c r="AB107" i="5" s="1"/>
  <c r="AB108" i="5" s="1"/>
  <c r="AB109" i="5" s="1"/>
  <c r="AB110" i="5" s="1"/>
  <c r="AB111" i="5" s="1"/>
  <c r="AB112" i="5" s="1"/>
  <c r="AB113" i="5" s="1"/>
  <c r="AB114" i="5" s="1"/>
  <c r="AB115" i="5" s="1"/>
  <c r="AB116" i="5" s="1"/>
  <c r="AB117" i="5" s="1"/>
  <c r="AB118" i="5" s="1"/>
  <c r="AB119" i="5" s="1"/>
  <c r="AB120" i="5" s="1"/>
  <c r="AB121" i="5" s="1"/>
  <c r="AB122" i="5" s="1"/>
  <c r="AB123" i="5" s="1"/>
  <c r="AB124" i="5" s="1"/>
  <c r="AB125" i="5" s="1"/>
  <c r="AB126" i="5" s="1"/>
  <c r="AB127" i="5" s="1"/>
  <c r="AB128" i="5" s="1"/>
  <c r="AB129" i="5" s="1"/>
  <c r="AB130" i="5" s="1"/>
  <c r="AB131" i="5" s="1"/>
  <c r="AB132" i="5" s="1"/>
  <c r="AB133" i="5" s="1"/>
  <c r="AB134" i="5" s="1"/>
  <c r="AB135" i="5" s="1"/>
  <c r="AB136" i="5" s="1"/>
  <c r="AB137" i="5" s="1"/>
  <c r="AB138" i="5" s="1"/>
  <c r="AB139" i="5" s="1"/>
  <c r="AB140" i="5" s="1"/>
  <c r="AB141" i="5" s="1"/>
  <c r="AB142" i="5" s="1"/>
  <c r="AB143" i="5" s="1"/>
  <c r="AB144" i="5" s="1"/>
  <c r="AB145" i="5" s="1"/>
  <c r="AB146" i="5" s="1"/>
  <c r="AB147" i="5" s="1"/>
  <c r="AB148" i="5" s="1"/>
  <c r="AB149" i="5" s="1"/>
  <c r="AB150" i="5" s="1"/>
  <c r="AB151" i="5" s="1"/>
  <c r="AB152" i="5" s="1"/>
  <c r="AB153" i="5" s="1"/>
  <c r="AB154" i="5" s="1"/>
  <c r="AB155" i="5" s="1"/>
  <c r="AB156" i="5" s="1"/>
  <c r="AB157" i="5" s="1"/>
  <c r="AB158" i="5" s="1"/>
  <c r="AB159" i="5" s="1"/>
  <c r="AB160" i="5" s="1"/>
  <c r="AB161" i="5" s="1"/>
  <c r="AB162" i="5" s="1"/>
  <c r="AB163" i="5" s="1"/>
  <c r="AB164" i="5" s="1"/>
  <c r="AB165" i="5" s="1"/>
  <c r="AB166" i="5" s="1"/>
  <c r="AB167" i="5" s="1"/>
  <c r="AB168" i="5" s="1"/>
  <c r="AB169" i="5" s="1"/>
  <c r="AB170" i="5" s="1"/>
  <c r="AB171" i="5" s="1"/>
  <c r="AB172" i="5" s="1"/>
  <c r="AB173" i="5" s="1"/>
  <c r="AB174" i="5" s="1"/>
  <c r="AB175" i="5" s="1"/>
  <c r="AB176" i="5" s="1"/>
  <c r="AB177" i="5" s="1"/>
  <c r="AB178" i="5" s="1"/>
  <c r="AB179" i="5" s="1"/>
  <c r="AB180" i="5" s="1"/>
  <c r="AB181" i="5" s="1"/>
  <c r="AB182" i="5" s="1"/>
  <c r="AB183" i="5" s="1"/>
  <c r="AB184" i="5" s="1"/>
  <c r="AB185" i="5" s="1"/>
  <c r="AB186" i="5" s="1"/>
  <c r="AB187" i="5" s="1"/>
  <c r="AB188" i="5" s="1"/>
  <c r="AB189" i="5" s="1"/>
  <c r="AB190" i="5" s="1"/>
  <c r="AB191" i="5" s="1"/>
  <c r="AB192" i="5" s="1"/>
  <c r="AB193" i="5" s="1"/>
  <c r="AB194" i="5" s="1"/>
  <c r="AB195" i="5" s="1"/>
  <c r="AB196" i="5" s="1"/>
  <c r="AB197" i="5" s="1"/>
  <c r="AB198" i="5" s="1"/>
  <c r="AB199" i="5" s="1"/>
  <c r="AB200" i="5" s="1"/>
  <c r="AB201" i="5" s="1"/>
  <c r="AB202" i="5" s="1"/>
  <c r="AB203" i="5" s="1"/>
  <c r="AB204" i="5" s="1"/>
  <c r="AB205" i="5" s="1"/>
  <c r="AB206" i="5" s="1"/>
  <c r="AB207" i="5" s="1"/>
  <c r="AB208" i="5" s="1"/>
  <c r="AB209" i="5" s="1"/>
  <c r="AB210" i="5" s="1"/>
  <c r="AB211" i="5" s="1"/>
  <c r="AB212" i="5" s="1"/>
  <c r="AB213" i="5" s="1"/>
  <c r="AB214" i="5" s="1"/>
  <c r="AB215" i="5" s="1"/>
  <c r="AB216" i="5" s="1"/>
  <c r="AB217" i="5" s="1"/>
  <c r="AB218" i="5" s="1"/>
  <c r="AB219" i="5" s="1"/>
  <c r="AB220" i="5" s="1"/>
  <c r="AB221" i="5" s="1"/>
  <c r="AB222" i="5" s="1"/>
  <c r="AB223" i="5" s="1"/>
  <c r="AB224" i="5" s="1"/>
  <c r="AB225" i="5" s="1"/>
  <c r="AB226" i="5" s="1"/>
  <c r="AB227" i="5" s="1"/>
  <c r="AB228" i="5" s="1"/>
  <c r="AB229" i="5" s="1"/>
  <c r="AB230" i="5" s="1"/>
  <c r="AB231" i="5" s="1"/>
  <c r="AB232" i="5" s="1"/>
  <c r="AB233" i="5" s="1"/>
  <c r="AB234" i="5" s="1"/>
  <c r="AB235" i="5" s="1"/>
  <c r="AB236" i="5" s="1"/>
  <c r="AB237" i="5" s="1"/>
  <c r="AB238" i="5" s="1"/>
  <c r="AB239" i="5" s="1"/>
  <c r="AB240" i="5" s="1"/>
  <c r="AB241" i="5" s="1"/>
  <c r="AB242" i="5" s="1"/>
  <c r="AB243" i="5" s="1"/>
  <c r="AB244" i="5" s="1"/>
  <c r="AB245" i="5" s="1"/>
  <c r="AB246" i="5" s="1"/>
  <c r="AB247" i="5" s="1"/>
  <c r="AB248" i="5" s="1"/>
  <c r="AB249" i="5" s="1"/>
  <c r="AB250" i="5" s="1"/>
  <c r="AB251" i="5" s="1"/>
  <c r="AB252" i="5" s="1"/>
  <c r="AB253" i="5" s="1"/>
  <c r="AB254" i="5" s="1"/>
  <c r="AB255" i="5" s="1"/>
  <c r="AB256" i="5" s="1"/>
  <c r="AB257" i="5" s="1"/>
  <c r="AB258" i="5" s="1"/>
  <c r="AB259" i="5" s="1"/>
  <c r="AB260" i="5" s="1"/>
  <c r="AB261" i="5" s="1"/>
  <c r="AB262" i="5" s="1"/>
  <c r="AB263" i="5" s="1"/>
  <c r="AB264" i="5" s="1"/>
  <c r="AB265" i="5" s="1"/>
  <c r="AB266" i="5" s="1"/>
  <c r="AB267" i="5" s="1"/>
  <c r="AB268" i="5" s="1"/>
  <c r="AB269" i="5" s="1"/>
  <c r="AB270" i="5" s="1"/>
  <c r="AB271" i="5" s="1"/>
  <c r="AB272" i="5" s="1"/>
  <c r="AB273" i="5" s="1"/>
  <c r="AB274" i="5" s="1"/>
  <c r="AB275" i="5" s="1"/>
  <c r="AB276" i="5" s="1"/>
  <c r="AB277" i="5" s="1"/>
  <c r="AB278" i="5" s="1"/>
  <c r="AB279" i="5" s="1"/>
  <c r="AB280" i="5" s="1"/>
  <c r="AB281" i="5" s="1"/>
  <c r="AB282" i="5" s="1"/>
  <c r="AB283" i="5" s="1"/>
  <c r="AB284" i="5" s="1"/>
  <c r="AB285" i="5" s="1"/>
  <c r="AB286" i="5" s="1"/>
  <c r="AB287" i="5" s="1"/>
  <c r="AB288" i="5" s="1"/>
  <c r="AB289" i="5" s="1"/>
  <c r="AB290" i="5" s="1"/>
  <c r="AB291" i="5" s="1"/>
  <c r="AB292" i="5" s="1"/>
  <c r="AB293" i="5" s="1"/>
  <c r="AB294" i="5" s="1"/>
  <c r="AB295" i="5" s="1"/>
  <c r="AB296" i="5" s="1"/>
  <c r="AB297" i="5" s="1"/>
  <c r="AB298" i="5" s="1"/>
  <c r="AB299" i="5" s="1"/>
  <c r="AB300" i="5" s="1"/>
  <c r="AB301" i="5" s="1"/>
  <c r="AB302" i="5" s="1"/>
  <c r="AB303" i="5" s="1"/>
  <c r="AB304" i="5" s="1"/>
  <c r="AB305" i="5" s="1"/>
  <c r="AB306" i="5" s="1"/>
  <c r="AB307" i="5" s="1"/>
  <c r="AB308" i="5" s="1"/>
  <c r="AB309" i="5" s="1"/>
  <c r="AB310" i="5" s="1"/>
  <c r="AB311" i="5" s="1"/>
  <c r="AB312" i="5" s="1"/>
  <c r="AB313" i="5" s="1"/>
  <c r="AB314" i="5" s="1"/>
  <c r="AB315" i="5" s="1"/>
  <c r="AB316" i="5" s="1"/>
  <c r="AB317" i="5" s="1"/>
  <c r="AB318" i="5" s="1"/>
  <c r="AB319" i="5" s="1"/>
  <c r="AB320" i="5" s="1"/>
  <c r="AB321" i="5" s="1"/>
  <c r="AB322" i="5" s="1"/>
  <c r="AB323" i="5" s="1"/>
  <c r="AB324" i="5" s="1"/>
  <c r="AB325" i="5" s="1"/>
  <c r="AB326" i="5" s="1"/>
  <c r="AB327" i="5" s="1"/>
  <c r="AB328" i="5" s="1"/>
  <c r="AB329" i="5" s="1"/>
  <c r="AB330" i="5" s="1"/>
  <c r="AB331" i="5" s="1"/>
  <c r="AB332" i="5" s="1"/>
  <c r="AB333" i="5" s="1"/>
  <c r="AB334" i="5" s="1"/>
  <c r="AB335" i="5" s="1"/>
  <c r="AB336" i="5" s="1"/>
  <c r="AB337" i="5" s="1"/>
  <c r="AB338" i="5" s="1"/>
  <c r="AB339" i="5" s="1"/>
  <c r="AB340" i="5" s="1"/>
  <c r="AB341" i="5" s="1"/>
  <c r="AB342" i="5" s="1"/>
  <c r="AB343" i="5" s="1"/>
  <c r="AB344" i="5" s="1"/>
  <c r="AB345" i="5" s="1"/>
  <c r="AB346" i="5" s="1"/>
  <c r="AB347" i="5" s="1"/>
  <c r="AB348" i="5" s="1"/>
  <c r="AB349" i="5" s="1"/>
  <c r="AB350" i="5" s="1"/>
  <c r="AB351" i="5" s="1"/>
  <c r="AB352" i="5" s="1"/>
  <c r="AB353" i="5" s="1"/>
  <c r="AB354" i="5" s="1"/>
  <c r="AB355" i="5" s="1"/>
  <c r="AB356" i="5" s="1"/>
  <c r="AB357" i="5" s="1"/>
  <c r="AB358" i="5" s="1"/>
  <c r="AB359" i="5" s="1"/>
  <c r="AB360" i="5" s="1"/>
  <c r="AB361" i="5" s="1"/>
  <c r="AB362" i="5" s="1"/>
  <c r="AB363" i="5" s="1"/>
  <c r="AB364" i="5" s="1"/>
  <c r="AB365" i="5" s="1"/>
  <c r="AB366" i="5" s="1"/>
  <c r="AB367" i="5" s="1"/>
  <c r="AB368" i="5" s="1"/>
  <c r="AB369" i="5" s="1"/>
  <c r="AB370" i="5" s="1"/>
  <c r="AB371" i="5" s="1"/>
  <c r="AB372" i="5" s="1"/>
  <c r="AB373" i="5" s="1"/>
  <c r="AB374" i="5" s="1"/>
  <c r="AB375" i="5" s="1"/>
  <c r="AB376" i="5" s="1"/>
  <c r="AB377" i="5" s="1"/>
  <c r="AB378" i="5" s="1"/>
  <c r="AB379" i="5" s="1"/>
  <c r="AB380" i="5" s="1"/>
  <c r="AB381" i="5" s="1"/>
  <c r="AB382" i="5" s="1"/>
  <c r="AB383" i="5" s="1"/>
  <c r="AB384" i="5" s="1"/>
  <c r="AB385" i="5" s="1"/>
  <c r="AB386" i="5" s="1"/>
  <c r="AB387" i="5" s="1"/>
  <c r="AB388" i="5" s="1"/>
  <c r="AB389" i="5" s="1"/>
  <c r="AB390" i="5" s="1"/>
  <c r="AB391" i="5" s="1"/>
  <c r="AB392" i="5" s="1"/>
  <c r="AB393" i="5" s="1"/>
  <c r="AB394" i="5" s="1"/>
  <c r="AB395" i="5" s="1"/>
  <c r="AB396" i="5" s="1"/>
  <c r="AB397" i="5" s="1"/>
  <c r="AB398" i="5" s="1"/>
  <c r="AB399" i="5" s="1"/>
  <c r="AB400" i="5" s="1"/>
  <c r="AB401" i="5" s="1"/>
  <c r="AB402" i="5" s="1"/>
  <c r="AB403" i="5" s="1"/>
  <c r="AB404" i="5" s="1"/>
  <c r="AB405" i="5" s="1"/>
  <c r="AB406" i="5" s="1"/>
  <c r="AB407" i="5" s="1"/>
  <c r="AB408" i="5" s="1"/>
  <c r="AB409" i="5" s="1"/>
  <c r="AB410" i="5" s="1"/>
  <c r="AB411" i="5" s="1"/>
  <c r="AB412" i="5" s="1"/>
  <c r="AB413" i="5" s="1"/>
  <c r="AB414" i="5" s="1"/>
  <c r="AB415" i="5" s="1"/>
  <c r="AB416" i="5" s="1"/>
  <c r="AB417" i="5" s="1"/>
  <c r="AB418" i="5" s="1"/>
  <c r="AB419" i="5" s="1"/>
  <c r="AB420" i="5" s="1"/>
  <c r="AB421" i="5" s="1"/>
  <c r="AB422" i="5" s="1"/>
  <c r="AB423" i="5" s="1"/>
  <c r="AB424" i="5" s="1"/>
  <c r="AB425" i="5" s="1"/>
  <c r="AB426" i="5" s="1"/>
  <c r="AB427" i="5" s="1"/>
  <c r="AB428" i="5" s="1"/>
  <c r="AB429" i="5" s="1"/>
  <c r="AB430" i="5" s="1"/>
  <c r="AB431" i="5" s="1"/>
  <c r="AB432" i="5" s="1"/>
  <c r="AB433" i="5" s="1"/>
  <c r="AB434" i="5" s="1"/>
  <c r="AB435" i="5" s="1"/>
  <c r="AB436" i="5" s="1"/>
  <c r="AB437" i="5" s="1"/>
  <c r="AB438" i="5" s="1"/>
  <c r="AB439" i="5" s="1"/>
  <c r="AB440" i="5" s="1"/>
  <c r="AB441" i="5" s="1"/>
  <c r="AB442" i="5" s="1"/>
  <c r="AB443" i="5" s="1"/>
  <c r="AB444" i="5" s="1"/>
  <c r="AB445" i="5" s="1"/>
  <c r="AB446" i="5" s="1"/>
  <c r="AB447" i="5" s="1"/>
  <c r="AB448" i="5" s="1"/>
  <c r="AB449" i="5" s="1"/>
  <c r="AB450" i="5" s="1"/>
  <c r="AB451" i="5" s="1"/>
  <c r="AB452" i="5" s="1"/>
  <c r="AB453" i="5" s="1"/>
  <c r="AB454" i="5" s="1"/>
  <c r="AB455" i="5" s="1"/>
  <c r="AB456" i="5" s="1"/>
  <c r="AB457" i="5" s="1"/>
  <c r="AB458" i="5" s="1"/>
  <c r="AB459" i="5" s="1"/>
  <c r="AB460" i="5" s="1"/>
  <c r="AB461" i="5" s="1"/>
  <c r="AB462" i="5" s="1"/>
  <c r="AB463" i="5" s="1"/>
  <c r="AB464" i="5" s="1"/>
  <c r="AB465" i="5" s="1"/>
  <c r="AB466" i="5" s="1"/>
  <c r="AB467" i="5" s="1"/>
  <c r="AB468" i="5" s="1"/>
  <c r="AB469" i="5" s="1"/>
  <c r="AB470" i="5" s="1"/>
  <c r="AB471" i="5" s="1"/>
  <c r="AB472" i="5" s="1"/>
  <c r="AB473" i="5" s="1"/>
  <c r="AB474" i="5" s="1"/>
  <c r="AB475" i="5" s="1"/>
  <c r="AB476" i="5" s="1"/>
  <c r="AB477" i="5" s="1"/>
  <c r="AB478" i="5" s="1"/>
  <c r="AB479" i="5" s="1"/>
  <c r="AB480" i="5" s="1"/>
  <c r="AB481" i="5" s="1"/>
  <c r="AB482" i="5" s="1"/>
  <c r="AB483" i="5" s="1"/>
  <c r="AB484" i="5" s="1"/>
  <c r="AB485" i="5" s="1"/>
  <c r="AB486" i="5" s="1"/>
  <c r="AB487" i="5" s="1"/>
  <c r="AB488" i="5" s="1"/>
  <c r="AB489" i="5" s="1"/>
  <c r="AB490" i="5" s="1"/>
  <c r="AB491" i="5" s="1"/>
  <c r="AB492" i="5" s="1"/>
  <c r="AB493" i="5" s="1"/>
  <c r="AB494" i="5" s="1"/>
  <c r="AB495" i="5" s="1"/>
  <c r="AB496" i="5" s="1"/>
  <c r="AB497" i="5" s="1"/>
  <c r="AB498" i="5" s="1"/>
  <c r="AB499" i="5" s="1"/>
  <c r="AB500" i="5" s="1"/>
  <c r="AB501" i="5" s="1"/>
  <c r="AB502" i="5" s="1"/>
  <c r="AB503" i="5" s="1"/>
  <c r="AB504" i="5" s="1"/>
  <c r="AB505" i="5" s="1"/>
  <c r="AB506" i="5" s="1"/>
  <c r="AB507" i="5" s="1"/>
  <c r="AB508" i="5" s="1"/>
  <c r="AB509" i="5" s="1"/>
  <c r="AB510" i="5" s="1"/>
  <c r="AB511" i="5" s="1"/>
  <c r="AB512" i="5" s="1"/>
  <c r="AB513" i="5" s="1"/>
  <c r="AB514" i="5" s="1"/>
  <c r="AB515" i="5" s="1"/>
  <c r="AB516" i="5" s="1"/>
  <c r="AB517" i="5" s="1"/>
  <c r="AB518" i="5" s="1"/>
  <c r="AB519" i="5" s="1"/>
  <c r="AB520" i="5" s="1"/>
  <c r="AB521" i="5" s="1"/>
  <c r="AB522" i="5" s="1"/>
  <c r="AB523" i="5" s="1"/>
  <c r="AB524" i="5" s="1"/>
  <c r="AB525" i="5" s="1"/>
  <c r="AB526" i="5" s="1"/>
  <c r="AB527" i="5" s="1"/>
  <c r="AB528" i="5" s="1"/>
  <c r="AB529" i="5" s="1"/>
  <c r="AB530" i="5" s="1"/>
  <c r="AB531" i="5" s="1"/>
  <c r="AB532" i="5" s="1"/>
  <c r="AB533" i="5" s="1"/>
  <c r="AB534" i="5" s="1"/>
  <c r="AB535" i="5" s="1"/>
  <c r="AB536" i="5" s="1"/>
  <c r="AB537" i="5" s="1"/>
  <c r="AB538" i="5" s="1"/>
  <c r="AB539" i="5" s="1"/>
  <c r="AB540" i="5" s="1"/>
  <c r="AB541" i="5" s="1"/>
  <c r="AB542" i="5" s="1"/>
  <c r="AB543" i="5" s="1"/>
  <c r="AB544" i="5" s="1"/>
  <c r="AB545" i="5" s="1"/>
  <c r="AB546" i="5" s="1"/>
  <c r="AB547" i="5" s="1"/>
  <c r="AB548" i="5" s="1"/>
  <c r="AB549" i="5" s="1"/>
  <c r="AB550" i="5" s="1"/>
  <c r="AB551" i="5" s="1"/>
  <c r="AB552" i="5" s="1"/>
  <c r="AB553" i="5" s="1"/>
  <c r="AB554" i="5" s="1"/>
  <c r="AB555" i="5" s="1"/>
  <c r="AB556" i="5" s="1"/>
  <c r="AB557" i="5" s="1"/>
  <c r="AB558" i="5" s="1"/>
  <c r="AB559" i="5" s="1"/>
  <c r="AB560" i="5" s="1"/>
  <c r="AB561" i="5" s="1"/>
  <c r="AB562" i="5" s="1"/>
  <c r="AB563" i="5" s="1"/>
  <c r="AB564" i="5" s="1"/>
  <c r="AB565" i="5" s="1"/>
  <c r="AB566" i="5" s="1"/>
  <c r="AB567" i="5" s="1"/>
  <c r="AB568" i="5" s="1"/>
  <c r="AB569" i="5" s="1"/>
  <c r="AB570" i="5" s="1"/>
  <c r="AB571" i="5" s="1"/>
  <c r="AB572" i="5" s="1"/>
  <c r="AB573" i="5" s="1"/>
  <c r="AB574" i="5" s="1"/>
  <c r="AB575" i="5" s="1"/>
  <c r="AB576" i="5" s="1"/>
  <c r="AB577" i="5" s="1"/>
  <c r="AB578" i="5" s="1"/>
  <c r="AB579" i="5" s="1"/>
  <c r="AB580" i="5" s="1"/>
  <c r="AB581" i="5" s="1"/>
  <c r="AB582" i="5" s="1"/>
  <c r="AB583" i="5" s="1"/>
  <c r="AB584" i="5" s="1"/>
  <c r="AB585" i="5" s="1"/>
  <c r="AB586" i="5" s="1"/>
  <c r="AB587" i="5" s="1"/>
  <c r="AB588" i="5" s="1"/>
  <c r="AB589" i="5" s="1"/>
  <c r="AB590" i="5" s="1"/>
  <c r="AB591" i="5" s="1"/>
  <c r="AB592" i="5" s="1"/>
  <c r="AB593" i="5" s="1"/>
  <c r="AB594" i="5" s="1"/>
  <c r="AB595" i="5" s="1"/>
  <c r="AB596" i="5" s="1"/>
  <c r="AB597" i="5" s="1"/>
  <c r="AB598" i="5" s="1"/>
  <c r="AB599" i="5" s="1"/>
  <c r="AB600" i="5" s="1"/>
  <c r="AB601" i="5" s="1"/>
  <c r="AB602" i="5" s="1"/>
  <c r="AB603" i="5" s="1"/>
  <c r="AB604" i="5" s="1"/>
  <c r="AB605" i="5" s="1"/>
  <c r="AB606" i="5" s="1"/>
  <c r="AB607" i="5" s="1"/>
  <c r="AB608" i="5" s="1"/>
  <c r="AB609" i="5" s="1"/>
  <c r="AB610" i="5" s="1"/>
  <c r="AB611" i="5" s="1"/>
  <c r="AB612" i="5" s="1"/>
  <c r="AB613" i="5" s="1"/>
  <c r="AB614" i="5" s="1"/>
  <c r="AB615" i="5" s="1"/>
  <c r="AB616" i="5" s="1"/>
  <c r="AB617" i="5" s="1"/>
  <c r="AB618" i="5" s="1"/>
  <c r="AB619" i="5" s="1"/>
  <c r="AB620" i="5" s="1"/>
  <c r="AB621" i="5" s="1"/>
  <c r="AB622" i="5" s="1"/>
  <c r="AB623" i="5" s="1"/>
  <c r="AB624" i="5" s="1"/>
  <c r="AB625" i="5" s="1"/>
  <c r="AB626" i="5" s="1"/>
  <c r="AB627" i="5" s="1"/>
  <c r="AB628" i="5" s="1"/>
  <c r="AB629" i="5" s="1"/>
  <c r="AB630" i="5" s="1"/>
  <c r="AB631" i="5" s="1"/>
  <c r="AB632" i="5" s="1"/>
  <c r="AB633" i="5" s="1"/>
  <c r="AB634" i="5" s="1"/>
  <c r="AB635" i="5" s="1"/>
  <c r="AB636" i="5" s="1"/>
  <c r="AB637" i="5" s="1"/>
  <c r="AB638" i="5" s="1"/>
  <c r="AB639" i="5" s="1"/>
  <c r="AB640" i="5" s="1"/>
  <c r="AB641" i="5" s="1"/>
  <c r="AB642" i="5" s="1"/>
  <c r="AB643" i="5" s="1"/>
  <c r="AB644" i="5" s="1"/>
  <c r="AB645" i="5" s="1"/>
  <c r="AB646" i="5" s="1"/>
  <c r="AB647" i="5" s="1"/>
  <c r="AB648" i="5" s="1"/>
  <c r="AB649" i="5" s="1"/>
  <c r="AB650" i="5" s="1"/>
  <c r="AB651" i="5" s="1"/>
  <c r="AB652" i="5" s="1"/>
  <c r="AB653" i="5" s="1"/>
  <c r="AB654" i="5" s="1"/>
  <c r="AB655" i="5" s="1"/>
  <c r="AB656" i="5" s="1"/>
  <c r="AB657" i="5" s="1"/>
  <c r="AB658" i="5" s="1"/>
  <c r="AB659" i="5" s="1"/>
  <c r="AB660" i="5" s="1"/>
  <c r="AB661" i="5" s="1"/>
  <c r="AB662" i="5" s="1"/>
  <c r="AB663" i="5" s="1"/>
  <c r="AB664" i="5" s="1"/>
  <c r="AB665" i="5" s="1"/>
  <c r="AB666" i="5" s="1"/>
  <c r="AB667" i="5" s="1"/>
  <c r="AB668" i="5" s="1"/>
  <c r="AB669" i="5" s="1"/>
  <c r="AB670" i="5" s="1"/>
  <c r="AB671" i="5" s="1"/>
  <c r="AB672" i="5" s="1"/>
  <c r="AB673" i="5" s="1"/>
  <c r="AB674" i="5" s="1"/>
  <c r="AB675" i="5" s="1"/>
  <c r="AB676" i="5" s="1"/>
  <c r="AB677" i="5" s="1"/>
  <c r="AB678" i="5" s="1"/>
  <c r="AB679" i="5" s="1"/>
  <c r="AB680" i="5" s="1"/>
  <c r="AB681" i="5" s="1"/>
  <c r="AB682" i="5" s="1"/>
  <c r="AB683" i="5" s="1"/>
  <c r="AB684" i="5" s="1"/>
  <c r="AB685" i="5" s="1"/>
  <c r="AB686" i="5" s="1"/>
  <c r="AB687" i="5" s="1"/>
  <c r="AB688" i="5" s="1"/>
  <c r="AB689" i="5" s="1"/>
  <c r="AB690" i="5" s="1"/>
  <c r="AB691" i="5" s="1"/>
  <c r="AB692" i="5" s="1"/>
  <c r="AB693" i="5" s="1"/>
  <c r="AB694" i="5" s="1"/>
  <c r="AB695" i="5" s="1"/>
  <c r="AB696" i="5" s="1"/>
  <c r="AB697" i="5" s="1"/>
  <c r="AB698" i="5" s="1"/>
  <c r="AB699" i="5" s="1"/>
  <c r="AB700" i="5" s="1"/>
  <c r="AB701" i="5" s="1"/>
  <c r="AB702" i="5" s="1"/>
  <c r="AB703" i="5" s="1"/>
  <c r="AB704" i="5" s="1"/>
  <c r="AB705" i="5" s="1"/>
  <c r="AB706" i="5" s="1"/>
  <c r="AB707" i="5" s="1"/>
  <c r="AB708" i="5" s="1"/>
  <c r="AB709" i="5" s="1"/>
  <c r="AB710" i="5" s="1"/>
  <c r="AB711" i="5" s="1"/>
  <c r="AB712" i="5" s="1"/>
  <c r="AB713" i="5" s="1"/>
  <c r="AB714" i="5" s="1"/>
  <c r="AB715" i="5" s="1"/>
  <c r="AB716" i="5" s="1"/>
  <c r="AB717" i="5" s="1"/>
  <c r="AB718" i="5" s="1"/>
  <c r="AB719" i="5" s="1"/>
  <c r="AB720" i="5" s="1"/>
  <c r="AB721" i="5" s="1"/>
  <c r="AB722" i="5" s="1"/>
  <c r="AB723" i="5" s="1"/>
  <c r="AB724" i="5" s="1"/>
  <c r="AB725" i="5" s="1"/>
  <c r="AB726" i="5" s="1"/>
  <c r="AB727" i="5" s="1"/>
  <c r="AB728" i="5" s="1"/>
  <c r="AB729" i="5" s="1"/>
  <c r="AB730" i="5" s="1"/>
  <c r="AB731" i="5" s="1"/>
  <c r="AB732" i="5" s="1"/>
  <c r="AB733" i="5" s="1"/>
  <c r="AB734" i="5" s="1"/>
  <c r="AB735" i="5" s="1"/>
  <c r="AB736" i="5" s="1"/>
  <c r="AB737" i="5" s="1"/>
  <c r="AB738" i="5" s="1"/>
  <c r="AB739" i="5" s="1"/>
  <c r="AB740" i="5" s="1"/>
  <c r="AB741" i="5" s="1"/>
  <c r="AB742" i="5" s="1"/>
  <c r="AB743" i="5" s="1"/>
  <c r="AB744" i="5" s="1"/>
  <c r="AB745" i="5" s="1"/>
  <c r="AB746" i="5" s="1"/>
  <c r="AB747" i="5" s="1"/>
  <c r="AB748" i="5" s="1"/>
  <c r="AB749" i="5" s="1"/>
  <c r="AB750" i="5" s="1"/>
  <c r="AB751" i="5" s="1"/>
  <c r="AB752" i="5" s="1"/>
  <c r="AB753" i="5" s="1"/>
  <c r="AB754" i="5" s="1"/>
  <c r="AB755" i="5" s="1"/>
  <c r="AB756" i="5" s="1"/>
  <c r="AB757" i="5" s="1"/>
  <c r="AB758" i="5" s="1"/>
  <c r="AB759" i="5" s="1"/>
  <c r="AB760" i="5" s="1"/>
  <c r="AB761" i="5" s="1"/>
  <c r="AB762" i="5" s="1"/>
  <c r="AB763" i="5" s="1"/>
  <c r="AB764" i="5" s="1"/>
  <c r="AB765" i="5" s="1"/>
  <c r="AB766" i="5" s="1"/>
  <c r="AB767" i="5" s="1"/>
  <c r="AB768" i="5" s="1"/>
  <c r="AB769" i="5" s="1"/>
  <c r="AB770" i="5" s="1"/>
  <c r="AB771" i="5" s="1"/>
  <c r="AB772" i="5" s="1"/>
  <c r="AB773" i="5" s="1"/>
  <c r="AB774" i="5" s="1"/>
  <c r="AB775" i="5" s="1"/>
  <c r="AB776" i="5" s="1"/>
  <c r="AB777" i="5" s="1"/>
  <c r="AB778" i="5" s="1"/>
  <c r="AB779" i="5" s="1"/>
  <c r="AB780" i="5" s="1"/>
  <c r="AB781" i="5" s="1"/>
  <c r="AB782" i="5" s="1"/>
  <c r="AB783" i="5" s="1"/>
  <c r="AB784" i="5" s="1"/>
  <c r="AB785" i="5" s="1"/>
  <c r="AB786" i="5" s="1"/>
  <c r="AB787" i="5" s="1"/>
  <c r="AB788" i="5" s="1"/>
  <c r="AB789" i="5" s="1"/>
  <c r="AB790" i="5" s="1"/>
  <c r="AB791" i="5" s="1"/>
  <c r="AB792" i="5" s="1"/>
  <c r="AB793" i="5" s="1"/>
  <c r="AB794" i="5" s="1"/>
  <c r="AB795" i="5" s="1"/>
  <c r="AB796" i="5" s="1"/>
  <c r="AB797" i="5" s="1"/>
  <c r="AB798" i="5" s="1"/>
  <c r="AB799" i="5" s="1"/>
  <c r="AB800" i="5" s="1"/>
  <c r="AB801" i="5" s="1"/>
  <c r="AB802" i="5" s="1"/>
  <c r="AB803" i="5" s="1"/>
  <c r="AB804" i="5" s="1"/>
  <c r="AB805" i="5" s="1"/>
  <c r="AB806" i="5" s="1"/>
  <c r="AB807" i="5" s="1"/>
  <c r="AB808" i="5" s="1"/>
  <c r="AB809" i="5" s="1"/>
  <c r="AB810" i="5" s="1"/>
  <c r="AB811" i="5" s="1"/>
  <c r="AB812" i="5" s="1"/>
  <c r="AB813" i="5" s="1"/>
  <c r="AB814" i="5" s="1"/>
  <c r="AB815" i="5" s="1"/>
  <c r="AB816" i="5" s="1"/>
  <c r="AB817" i="5" s="1"/>
  <c r="AB818" i="5" s="1"/>
  <c r="AB819" i="5" s="1"/>
  <c r="AB820" i="5" s="1"/>
  <c r="AB821" i="5" s="1"/>
  <c r="AB822" i="5" s="1"/>
  <c r="AB823" i="5" s="1"/>
  <c r="AB824" i="5" s="1"/>
  <c r="AB825" i="5" s="1"/>
  <c r="AB826" i="5" s="1"/>
  <c r="AB827" i="5" s="1"/>
  <c r="AB828" i="5" s="1"/>
  <c r="AB829" i="5" s="1"/>
  <c r="AB830" i="5" s="1"/>
  <c r="AB831" i="5" s="1"/>
  <c r="AB832" i="5" s="1"/>
  <c r="AB833" i="5" s="1"/>
  <c r="AB834" i="5" s="1"/>
  <c r="AB835" i="5" s="1"/>
  <c r="AB836" i="5" s="1"/>
  <c r="AB837" i="5" s="1"/>
  <c r="AB838" i="5" s="1"/>
  <c r="AB839" i="5" s="1"/>
  <c r="AB840" i="5" s="1"/>
  <c r="AB841" i="5" s="1"/>
  <c r="AB842" i="5" s="1"/>
  <c r="AB843" i="5" s="1"/>
  <c r="AB844" i="5" s="1"/>
  <c r="AB845" i="5" s="1"/>
  <c r="AB846" i="5" s="1"/>
  <c r="AB847" i="5" s="1"/>
  <c r="AB848" i="5" s="1"/>
  <c r="AB849" i="5" s="1"/>
  <c r="AB850" i="5" s="1"/>
  <c r="AB851" i="5" s="1"/>
  <c r="AB852" i="5" s="1"/>
  <c r="AB853" i="5" s="1"/>
  <c r="AB854" i="5" s="1"/>
  <c r="AB855" i="5" s="1"/>
  <c r="AB856" i="5" s="1"/>
  <c r="AB857" i="5" s="1"/>
  <c r="AB858" i="5" s="1"/>
  <c r="AB859" i="5" s="1"/>
  <c r="AB860" i="5" s="1"/>
  <c r="AB861" i="5" s="1"/>
  <c r="AB862" i="5" s="1"/>
  <c r="AB863" i="5" s="1"/>
  <c r="AB864" i="5" s="1"/>
  <c r="AB865" i="5" s="1"/>
  <c r="AB866" i="5" s="1"/>
  <c r="AB867" i="5" s="1"/>
  <c r="AB868" i="5" s="1"/>
  <c r="AB869" i="5" s="1"/>
  <c r="AB870" i="5" s="1"/>
  <c r="AB871" i="5" s="1"/>
  <c r="AB872" i="5" s="1"/>
  <c r="AB873" i="5" s="1"/>
  <c r="AB874" i="5" s="1"/>
  <c r="AB875" i="5" s="1"/>
  <c r="AB876" i="5" s="1"/>
  <c r="AB877" i="5" s="1"/>
  <c r="AB878" i="5" s="1"/>
  <c r="AB879" i="5" s="1"/>
  <c r="AB880" i="5" s="1"/>
  <c r="AB881" i="5" s="1"/>
  <c r="AB882" i="5" s="1"/>
  <c r="AB883" i="5" s="1"/>
  <c r="AB884" i="5" s="1"/>
  <c r="AB885" i="5" s="1"/>
  <c r="AB886" i="5" s="1"/>
  <c r="AB887" i="5" s="1"/>
  <c r="AB888" i="5" s="1"/>
  <c r="AB889" i="5" s="1"/>
  <c r="AB890" i="5" s="1"/>
  <c r="AB891" i="5" s="1"/>
  <c r="AB892" i="5" s="1"/>
  <c r="AB893" i="5" s="1"/>
  <c r="AB894" i="5" s="1"/>
  <c r="AB895" i="5" s="1"/>
  <c r="AB896" i="5" s="1"/>
  <c r="AB897" i="5" s="1"/>
  <c r="AB898" i="5" s="1"/>
  <c r="AB899" i="5" s="1"/>
  <c r="AB900" i="5" s="1"/>
  <c r="AB901" i="5" s="1"/>
  <c r="AB902" i="5" s="1"/>
  <c r="AB903" i="5" s="1"/>
  <c r="AB904" i="5" s="1"/>
  <c r="AB905" i="5" s="1"/>
  <c r="AB906" i="5" s="1"/>
  <c r="AB907" i="5" s="1"/>
  <c r="AB908" i="5" s="1"/>
  <c r="AB909" i="5" s="1"/>
  <c r="AB910" i="5" s="1"/>
  <c r="AB911" i="5" s="1"/>
  <c r="AB912" i="5" s="1"/>
  <c r="AB913" i="5" s="1"/>
  <c r="AB914" i="5" s="1"/>
  <c r="AB915" i="5" s="1"/>
  <c r="AB916" i="5" s="1"/>
  <c r="AB917" i="5" s="1"/>
  <c r="AB918" i="5" s="1"/>
  <c r="AB919" i="5" s="1"/>
  <c r="AB920" i="5" s="1"/>
  <c r="AB921" i="5" s="1"/>
  <c r="AB922" i="5" s="1"/>
  <c r="AB923" i="5" s="1"/>
  <c r="AB924" i="5" s="1"/>
  <c r="AB925" i="5" s="1"/>
  <c r="AB926" i="5" s="1"/>
  <c r="AB927" i="5" s="1"/>
  <c r="AB928" i="5" s="1"/>
  <c r="AB929" i="5" s="1"/>
  <c r="AB930" i="5" s="1"/>
  <c r="AB931" i="5" s="1"/>
  <c r="AB932" i="5" s="1"/>
  <c r="AB933" i="5" s="1"/>
  <c r="AB934" i="5" s="1"/>
  <c r="AB935" i="5" s="1"/>
  <c r="AB936" i="5" s="1"/>
  <c r="AB937" i="5" s="1"/>
  <c r="AB938" i="5" s="1"/>
  <c r="AB939" i="5" s="1"/>
  <c r="AB940" i="5" s="1"/>
  <c r="AB941" i="5" s="1"/>
  <c r="AB942" i="5" s="1"/>
  <c r="AB943" i="5" s="1"/>
  <c r="AB944" i="5" s="1"/>
  <c r="AB945" i="5" s="1"/>
  <c r="AB946" i="5" s="1"/>
  <c r="AB947" i="5" s="1"/>
  <c r="AB948" i="5" s="1"/>
  <c r="AB949" i="5" s="1"/>
  <c r="AB950" i="5" s="1"/>
  <c r="AB951" i="5" s="1"/>
  <c r="AB952" i="5" s="1"/>
  <c r="AB953" i="5" s="1"/>
  <c r="AB954" i="5" s="1"/>
  <c r="AB955" i="5" s="1"/>
  <c r="AB956" i="5" s="1"/>
  <c r="AB957" i="5" s="1"/>
  <c r="AB958" i="5" s="1"/>
  <c r="AA3" i="5"/>
  <c r="AA4" i="5" s="1"/>
  <c r="AA5" i="5" s="1"/>
  <c r="AA6" i="5" s="1"/>
  <c r="AA7" i="5" s="1"/>
  <c r="AA8" i="5" s="1"/>
  <c r="AA9" i="5" s="1"/>
  <c r="AA10" i="5" s="1"/>
  <c r="AA11" i="5" s="1"/>
  <c r="AA12" i="5" s="1"/>
  <c r="AA13" i="5" s="1"/>
  <c r="AA14" i="5" s="1"/>
  <c r="AA15" i="5" s="1"/>
  <c r="AA16" i="5" s="1"/>
  <c r="AA17" i="5" s="1"/>
  <c r="AA18" i="5" s="1"/>
  <c r="AA19" i="5" s="1"/>
  <c r="AA20" i="5" s="1"/>
  <c r="AA21" i="5" s="1"/>
  <c r="AA22" i="5" s="1"/>
  <c r="AA23" i="5" s="1"/>
  <c r="AA24" i="5" s="1"/>
  <c r="AA25" i="5" s="1"/>
  <c r="AA26" i="5" s="1"/>
  <c r="AA27" i="5" s="1"/>
  <c r="AA28" i="5" s="1"/>
  <c r="AA29" i="5" s="1"/>
  <c r="AA30" i="5" s="1"/>
  <c r="AA31" i="5" s="1"/>
  <c r="AA32" i="5" s="1"/>
  <c r="AA33" i="5" s="1"/>
  <c r="AA34" i="5" s="1"/>
  <c r="AA35" i="5" s="1"/>
  <c r="AA36" i="5" s="1"/>
  <c r="AA37" i="5" s="1"/>
  <c r="AA38" i="5" s="1"/>
  <c r="AA39" i="5" s="1"/>
  <c r="AA40" i="5" s="1"/>
  <c r="AA41" i="5" s="1"/>
  <c r="AA42" i="5" s="1"/>
  <c r="AA43" i="5" s="1"/>
  <c r="AA44" i="5" s="1"/>
  <c r="AA45" i="5" s="1"/>
  <c r="AA46" i="5" s="1"/>
  <c r="AA47" i="5" s="1"/>
  <c r="AA48" i="5" s="1"/>
  <c r="AA49" i="5" s="1"/>
  <c r="AA50" i="5" s="1"/>
  <c r="AA51" i="5" s="1"/>
  <c r="AA52" i="5" s="1"/>
  <c r="AA53" i="5" s="1"/>
  <c r="AA54" i="5" s="1"/>
  <c r="AA55" i="5" s="1"/>
  <c r="AA56" i="5" s="1"/>
  <c r="AA57" i="5" s="1"/>
  <c r="AA58" i="5" s="1"/>
  <c r="AA59" i="5" s="1"/>
  <c r="AA60" i="5" s="1"/>
  <c r="AA61" i="5" s="1"/>
  <c r="AA62" i="5" s="1"/>
  <c r="AA63" i="5" s="1"/>
  <c r="AA64" i="5" s="1"/>
  <c r="AA65" i="5" s="1"/>
  <c r="AA66" i="5" s="1"/>
  <c r="AA67" i="5" s="1"/>
  <c r="AA68" i="5" s="1"/>
  <c r="AA69" i="5" s="1"/>
  <c r="AA70" i="5" s="1"/>
  <c r="AA71" i="5" s="1"/>
  <c r="AA72" i="5" s="1"/>
  <c r="AA73" i="5" s="1"/>
  <c r="AA74" i="5" s="1"/>
  <c r="AA75" i="5" s="1"/>
  <c r="AA76" i="5" s="1"/>
  <c r="AA77" i="5" s="1"/>
  <c r="AA78" i="5" s="1"/>
  <c r="AA79" i="5" s="1"/>
  <c r="AA80" i="5" s="1"/>
  <c r="AA81" i="5" s="1"/>
  <c r="AA82" i="5" s="1"/>
  <c r="AA83" i="5" s="1"/>
  <c r="AA84" i="5" s="1"/>
  <c r="AA85" i="5" s="1"/>
  <c r="AA86" i="5" s="1"/>
  <c r="AA87" i="5" s="1"/>
  <c r="AA88" i="5" s="1"/>
  <c r="AA89" i="5" s="1"/>
  <c r="AA90" i="5" s="1"/>
  <c r="AA91" i="5" s="1"/>
  <c r="AA92" i="5" s="1"/>
  <c r="AA93" i="5" s="1"/>
  <c r="AA94" i="5" s="1"/>
  <c r="AA95" i="5" s="1"/>
  <c r="AA96" i="5" s="1"/>
  <c r="AA97" i="5" s="1"/>
  <c r="AA98" i="5" s="1"/>
  <c r="AA99" i="5" s="1"/>
  <c r="AA100" i="5" s="1"/>
  <c r="AA101" i="5" s="1"/>
  <c r="AA102" i="5" s="1"/>
  <c r="AA103" i="5" s="1"/>
  <c r="AA104" i="5" s="1"/>
  <c r="AA105" i="5" s="1"/>
  <c r="AA106" i="5" s="1"/>
  <c r="AA107" i="5" s="1"/>
  <c r="AA108" i="5" s="1"/>
  <c r="AA109" i="5" s="1"/>
  <c r="AA110" i="5" s="1"/>
  <c r="AA111" i="5" s="1"/>
  <c r="AA112" i="5" s="1"/>
  <c r="AA113" i="5" s="1"/>
  <c r="AA114" i="5" s="1"/>
  <c r="AA115" i="5" s="1"/>
  <c r="AA116" i="5" s="1"/>
  <c r="AA117" i="5" s="1"/>
  <c r="AA118" i="5" s="1"/>
  <c r="AA119" i="5" s="1"/>
  <c r="AA120" i="5" s="1"/>
  <c r="AA121" i="5" s="1"/>
  <c r="AA122" i="5" s="1"/>
  <c r="AA123" i="5" s="1"/>
  <c r="AA124" i="5" s="1"/>
  <c r="AA125" i="5" s="1"/>
  <c r="AA126" i="5" s="1"/>
  <c r="AA127" i="5" s="1"/>
  <c r="AA128" i="5" s="1"/>
  <c r="AA129" i="5" s="1"/>
  <c r="AA130" i="5" s="1"/>
  <c r="AA131" i="5" s="1"/>
  <c r="AA132" i="5" s="1"/>
  <c r="AA133" i="5" s="1"/>
  <c r="AA134" i="5" s="1"/>
  <c r="AA135" i="5" s="1"/>
  <c r="AA136" i="5" s="1"/>
  <c r="AA137" i="5" s="1"/>
  <c r="AA138" i="5" s="1"/>
  <c r="AA139" i="5" s="1"/>
  <c r="AA140" i="5" s="1"/>
  <c r="AA141" i="5" s="1"/>
  <c r="AA142" i="5" s="1"/>
  <c r="AA143" i="5" s="1"/>
  <c r="AA144" i="5" s="1"/>
  <c r="AA145" i="5" s="1"/>
  <c r="AA146" i="5" s="1"/>
  <c r="AA147" i="5" s="1"/>
  <c r="AA148" i="5" s="1"/>
  <c r="AA149" i="5" s="1"/>
  <c r="AA150" i="5" s="1"/>
  <c r="AA151" i="5" s="1"/>
  <c r="AA152" i="5" s="1"/>
  <c r="AA153" i="5" s="1"/>
  <c r="AA154" i="5" s="1"/>
  <c r="AA155" i="5" s="1"/>
  <c r="AA156" i="5" s="1"/>
  <c r="AA157" i="5" s="1"/>
  <c r="AA158" i="5" s="1"/>
  <c r="AA159" i="5" s="1"/>
  <c r="AA160" i="5" s="1"/>
  <c r="AA161" i="5" s="1"/>
  <c r="AA162" i="5" s="1"/>
  <c r="AA163" i="5" s="1"/>
  <c r="AA164" i="5" s="1"/>
  <c r="AA165" i="5" s="1"/>
  <c r="AA166" i="5" s="1"/>
  <c r="AA167" i="5" s="1"/>
  <c r="AA168" i="5" s="1"/>
  <c r="AA169" i="5" s="1"/>
  <c r="AA170" i="5" s="1"/>
  <c r="AA171" i="5" s="1"/>
  <c r="AA172" i="5" s="1"/>
  <c r="AA173" i="5" s="1"/>
  <c r="AA174" i="5" s="1"/>
  <c r="AA175" i="5" s="1"/>
  <c r="AA176" i="5" s="1"/>
  <c r="AA177" i="5" s="1"/>
  <c r="AA178" i="5" s="1"/>
  <c r="AA179" i="5" s="1"/>
  <c r="AA180" i="5" s="1"/>
  <c r="AA181" i="5" s="1"/>
  <c r="AA182" i="5" s="1"/>
  <c r="AA183" i="5" s="1"/>
  <c r="AA184" i="5" s="1"/>
  <c r="AA185" i="5" s="1"/>
  <c r="AA186" i="5" s="1"/>
  <c r="AA187" i="5" s="1"/>
  <c r="AA188" i="5" s="1"/>
  <c r="AA189" i="5" s="1"/>
  <c r="AA190" i="5" s="1"/>
  <c r="AA191" i="5" s="1"/>
  <c r="AA192" i="5" s="1"/>
  <c r="AA193" i="5" s="1"/>
  <c r="AA194" i="5" s="1"/>
  <c r="AA195" i="5" s="1"/>
  <c r="AA196" i="5" s="1"/>
  <c r="AA197" i="5" s="1"/>
  <c r="AA198" i="5" s="1"/>
  <c r="AA199" i="5" s="1"/>
  <c r="AA200" i="5" s="1"/>
  <c r="AA201" i="5" s="1"/>
  <c r="AA202" i="5" s="1"/>
  <c r="AA203" i="5" s="1"/>
  <c r="AA204" i="5" s="1"/>
  <c r="AA205" i="5" s="1"/>
  <c r="AA206" i="5" s="1"/>
  <c r="AA207" i="5" s="1"/>
  <c r="AA208" i="5" s="1"/>
  <c r="AA209" i="5" s="1"/>
  <c r="AA210" i="5" s="1"/>
  <c r="AA211" i="5" s="1"/>
  <c r="AA212" i="5" s="1"/>
  <c r="AA213" i="5" s="1"/>
  <c r="AA214" i="5" s="1"/>
  <c r="AA215" i="5" s="1"/>
  <c r="AA216" i="5" s="1"/>
  <c r="AA217" i="5" s="1"/>
  <c r="AA218" i="5" s="1"/>
  <c r="AA219" i="5" s="1"/>
  <c r="AA220" i="5" s="1"/>
  <c r="AA221" i="5" s="1"/>
  <c r="AA222" i="5" s="1"/>
  <c r="AA223" i="5" s="1"/>
  <c r="AA224" i="5" s="1"/>
  <c r="AA225" i="5" s="1"/>
  <c r="AA226" i="5" s="1"/>
  <c r="AA227" i="5" s="1"/>
  <c r="AA228" i="5" s="1"/>
  <c r="AA229" i="5" s="1"/>
  <c r="AA230" i="5" s="1"/>
  <c r="AA231" i="5" s="1"/>
  <c r="AA232" i="5" s="1"/>
  <c r="AA233" i="5" s="1"/>
  <c r="AA234" i="5" s="1"/>
  <c r="AA235" i="5" s="1"/>
  <c r="AA236" i="5" s="1"/>
  <c r="AA237" i="5" s="1"/>
  <c r="AA238" i="5" s="1"/>
  <c r="AA239" i="5" s="1"/>
  <c r="AA240" i="5" s="1"/>
  <c r="AA241" i="5" s="1"/>
  <c r="AA242" i="5" s="1"/>
  <c r="AA243" i="5" s="1"/>
  <c r="AA244" i="5" s="1"/>
  <c r="AA245" i="5" s="1"/>
  <c r="AA246" i="5" s="1"/>
  <c r="AA247" i="5" s="1"/>
  <c r="AA248" i="5" s="1"/>
  <c r="AA249" i="5" s="1"/>
  <c r="AA250" i="5" s="1"/>
  <c r="AA251" i="5" s="1"/>
  <c r="AA252" i="5" s="1"/>
  <c r="AA253" i="5" s="1"/>
  <c r="AA254" i="5" s="1"/>
  <c r="AA255" i="5" s="1"/>
  <c r="AA256" i="5" s="1"/>
  <c r="AA257" i="5" s="1"/>
  <c r="AA258" i="5" s="1"/>
  <c r="AA259" i="5" s="1"/>
  <c r="AA260" i="5" s="1"/>
  <c r="AA261" i="5" s="1"/>
  <c r="AA262" i="5" s="1"/>
  <c r="AA263" i="5" s="1"/>
  <c r="AA264" i="5" s="1"/>
  <c r="AA265" i="5" s="1"/>
  <c r="AA266" i="5" s="1"/>
  <c r="AA267" i="5" s="1"/>
  <c r="AA268" i="5" s="1"/>
  <c r="AA269" i="5" s="1"/>
  <c r="AA270" i="5" s="1"/>
  <c r="AA271" i="5" s="1"/>
  <c r="AA272" i="5" s="1"/>
  <c r="AA273" i="5" s="1"/>
  <c r="AA274" i="5" s="1"/>
  <c r="AA275" i="5" s="1"/>
  <c r="AA276" i="5" s="1"/>
  <c r="AA277" i="5" s="1"/>
  <c r="AA278" i="5" s="1"/>
  <c r="AA279" i="5" s="1"/>
  <c r="AA280" i="5" s="1"/>
  <c r="AA281" i="5" s="1"/>
  <c r="AA282" i="5" s="1"/>
  <c r="AA283" i="5" s="1"/>
  <c r="AA284" i="5" s="1"/>
  <c r="AA285" i="5" s="1"/>
  <c r="AA286" i="5" s="1"/>
  <c r="AA287" i="5" s="1"/>
  <c r="AA288" i="5" s="1"/>
  <c r="AA289" i="5" s="1"/>
  <c r="AA290" i="5" s="1"/>
  <c r="AA291" i="5" s="1"/>
  <c r="AA292" i="5" s="1"/>
  <c r="AA293" i="5" s="1"/>
  <c r="AA294" i="5" s="1"/>
  <c r="AA295" i="5" s="1"/>
  <c r="AA296" i="5" s="1"/>
  <c r="AA297" i="5" s="1"/>
  <c r="AA298" i="5" s="1"/>
  <c r="AA299" i="5" s="1"/>
  <c r="AA300" i="5" s="1"/>
  <c r="AA301" i="5" s="1"/>
  <c r="AA302" i="5" s="1"/>
  <c r="AA303" i="5" s="1"/>
  <c r="AA304" i="5" s="1"/>
  <c r="AA305" i="5" s="1"/>
  <c r="AA306" i="5" s="1"/>
  <c r="AA307" i="5" s="1"/>
  <c r="AA308" i="5" s="1"/>
  <c r="AA309" i="5" s="1"/>
  <c r="AA310" i="5" s="1"/>
  <c r="AA311" i="5" s="1"/>
  <c r="AA312" i="5" s="1"/>
  <c r="AA313" i="5" s="1"/>
  <c r="AA314" i="5" s="1"/>
  <c r="AA315" i="5" s="1"/>
  <c r="AA316" i="5" s="1"/>
  <c r="AA317" i="5" s="1"/>
  <c r="AA318" i="5" s="1"/>
  <c r="AA319" i="5" s="1"/>
  <c r="AA320" i="5" s="1"/>
  <c r="AA321" i="5" s="1"/>
  <c r="AA322" i="5" s="1"/>
  <c r="AA323" i="5" s="1"/>
  <c r="AA324" i="5" s="1"/>
  <c r="AA325" i="5" s="1"/>
  <c r="AA326" i="5" s="1"/>
  <c r="AA327" i="5" s="1"/>
  <c r="AA328" i="5" s="1"/>
  <c r="AA329" i="5" s="1"/>
  <c r="AA330" i="5" s="1"/>
  <c r="AA331" i="5" s="1"/>
  <c r="AA332" i="5" s="1"/>
  <c r="AA333" i="5" s="1"/>
  <c r="AA334" i="5" s="1"/>
  <c r="AA335" i="5" s="1"/>
  <c r="AA336" i="5" s="1"/>
  <c r="AA337" i="5" s="1"/>
  <c r="AA338" i="5" s="1"/>
  <c r="AA339" i="5" s="1"/>
  <c r="AA340" i="5" s="1"/>
  <c r="AA341" i="5" s="1"/>
  <c r="AA342" i="5" s="1"/>
  <c r="AA343" i="5" s="1"/>
  <c r="AA344" i="5" s="1"/>
  <c r="AA345" i="5" s="1"/>
  <c r="AA346" i="5" s="1"/>
  <c r="AA347" i="5" s="1"/>
  <c r="AA348" i="5" s="1"/>
  <c r="AA349" i="5" s="1"/>
  <c r="AA350" i="5" s="1"/>
  <c r="AA351" i="5" s="1"/>
  <c r="AA352" i="5" s="1"/>
  <c r="AA353" i="5" s="1"/>
  <c r="AA354" i="5" s="1"/>
  <c r="AA355" i="5" s="1"/>
  <c r="AA356" i="5" s="1"/>
  <c r="AA357" i="5" s="1"/>
  <c r="AA358" i="5" s="1"/>
  <c r="AA359" i="5" s="1"/>
  <c r="AA360" i="5" s="1"/>
  <c r="AA361" i="5" s="1"/>
  <c r="AA362" i="5" s="1"/>
  <c r="AA363" i="5" s="1"/>
  <c r="AA364" i="5" s="1"/>
  <c r="AA365" i="5" s="1"/>
  <c r="AA366" i="5" s="1"/>
  <c r="AA367" i="5" s="1"/>
  <c r="AA368" i="5" s="1"/>
  <c r="AA369" i="5" s="1"/>
  <c r="AA370" i="5" s="1"/>
  <c r="AA371" i="5" s="1"/>
  <c r="AA372" i="5" s="1"/>
  <c r="AA373" i="5" s="1"/>
  <c r="AA374" i="5" s="1"/>
  <c r="AA375" i="5" s="1"/>
  <c r="AA376" i="5" s="1"/>
  <c r="AA377" i="5" s="1"/>
  <c r="AA378" i="5" s="1"/>
  <c r="AA379" i="5" s="1"/>
  <c r="AA380" i="5" s="1"/>
  <c r="AA381" i="5" s="1"/>
  <c r="AA382" i="5" s="1"/>
  <c r="AA383" i="5" s="1"/>
  <c r="AA384" i="5" s="1"/>
  <c r="AA385" i="5" s="1"/>
  <c r="AA386" i="5" s="1"/>
  <c r="AA387" i="5" s="1"/>
  <c r="AA388" i="5" s="1"/>
  <c r="AA389" i="5" s="1"/>
  <c r="AA390" i="5" s="1"/>
  <c r="AA391" i="5" s="1"/>
  <c r="AA392" i="5" s="1"/>
  <c r="AA393" i="5" s="1"/>
  <c r="AA394" i="5" s="1"/>
  <c r="AA395" i="5" s="1"/>
  <c r="AA396" i="5" s="1"/>
  <c r="AA397" i="5" s="1"/>
  <c r="AA398" i="5" s="1"/>
  <c r="AA399" i="5" s="1"/>
  <c r="AA400" i="5" s="1"/>
  <c r="AA401" i="5" s="1"/>
  <c r="AA402" i="5" s="1"/>
  <c r="AA403" i="5" s="1"/>
  <c r="AA404" i="5" s="1"/>
  <c r="AA405" i="5" s="1"/>
  <c r="AA406" i="5" s="1"/>
  <c r="AA407" i="5" s="1"/>
  <c r="AA408" i="5" s="1"/>
  <c r="AA409" i="5" s="1"/>
  <c r="AA410" i="5" s="1"/>
  <c r="AA411" i="5" s="1"/>
  <c r="AA412" i="5" s="1"/>
  <c r="AA413" i="5" s="1"/>
  <c r="AA414" i="5" s="1"/>
  <c r="AA415" i="5" s="1"/>
  <c r="AA416" i="5" s="1"/>
  <c r="AA417" i="5" s="1"/>
  <c r="AA418" i="5" s="1"/>
  <c r="AA419" i="5" s="1"/>
  <c r="AA420" i="5" s="1"/>
  <c r="AA421" i="5" s="1"/>
  <c r="AA422" i="5" s="1"/>
  <c r="AA423" i="5" s="1"/>
  <c r="AA424" i="5" s="1"/>
  <c r="AA425" i="5" s="1"/>
  <c r="AA426" i="5" s="1"/>
  <c r="AA427" i="5" s="1"/>
  <c r="AA428" i="5" s="1"/>
  <c r="AA429" i="5" s="1"/>
  <c r="AA430" i="5" s="1"/>
  <c r="AA431" i="5" s="1"/>
  <c r="AA432" i="5" s="1"/>
  <c r="AA433" i="5" s="1"/>
  <c r="AA434" i="5" s="1"/>
  <c r="AA435" i="5" s="1"/>
  <c r="AA436" i="5" s="1"/>
  <c r="AA437" i="5" s="1"/>
  <c r="AA438" i="5" s="1"/>
  <c r="AA439" i="5" s="1"/>
  <c r="AA440" i="5" s="1"/>
  <c r="AA441" i="5" s="1"/>
  <c r="AA442" i="5" s="1"/>
  <c r="AA443" i="5" s="1"/>
  <c r="AA444" i="5" s="1"/>
  <c r="AA445" i="5" s="1"/>
  <c r="AA446" i="5" s="1"/>
  <c r="AA447" i="5" s="1"/>
  <c r="AA448" i="5" s="1"/>
  <c r="AA449" i="5" s="1"/>
  <c r="AA450" i="5" s="1"/>
  <c r="AA451" i="5" s="1"/>
  <c r="AA452" i="5" s="1"/>
  <c r="AA453" i="5" s="1"/>
  <c r="AA454" i="5" s="1"/>
  <c r="AA455" i="5" s="1"/>
  <c r="AA456" i="5" s="1"/>
  <c r="AA457" i="5" s="1"/>
  <c r="AA458" i="5" s="1"/>
  <c r="AA459" i="5" s="1"/>
  <c r="AA460" i="5" s="1"/>
  <c r="AA461" i="5" s="1"/>
  <c r="AA462" i="5" s="1"/>
  <c r="AA463" i="5" s="1"/>
  <c r="AA464" i="5" s="1"/>
  <c r="AA465" i="5" s="1"/>
  <c r="AA466" i="5" s="1"/>
  <c r="AA467" i="5" s="1"/>
  <c r="AA468" i="5" s="1"/>
  <c r="AA469" i="5" s="1"/>
  <c r="AA470" i="5" s="1"/>
  <c r="AA471" i="5" s="1"/>
  <c r="AA472" i="5" s="1"/>
  <c r="AA473" i="5" s="1"/>
  <c r="AA474" i="5" s="1"/>
  <c r="AA475" i="5" s="1"/>
  <c r="AA476" i="5" s="1"/>
  <c r="AA477" i="5" s="1"/>
  <c r="AA478" i="5" s="1"/>
  <c r="AA479" i="5" s="1"/>
  <c r="AA480" i="5" s="1"/>
  <c r="AA481" i="5" s="1"/>
  <c r="AA482" i="5" s="1"/>
  <c r="AA483" i="5" s="1"/>
  <c r="AA484" i="5" s="1"/>
  <c r="AA485" i="5" s="1"/>
  <c r="AA486" i="5" s="1"/>
  <c r="AA487" i="5" s="1"/>
  <c r="AA488" i="5" s="1"/>
  <c r="AA489" i="5" s="1"/>
  <c r="AA490" i="5" s="1"/>
  <c r="AA491" i="5" s="1"/>
  <c r="AA492" i="5" s="1"/>
  <c r="AA493" i="5" s="1"/>
  <c r="AA494" i="5" s="1"/>
  <c r="AA495" i="5" s="1"/>
  <c r="AA496" i="5" s="1"/>
  <c r="AA497" i="5" s="1"/>
  <c r="AA498" i="5" s="1"/>
  <c r="AA499" i="5" s="1"/>
  <c r="AA500" i="5" s="1"/>
  <c r="AA501" i="5" s="1"/>
  <c r="AA502" i="5" s="1"/>
  <c r="AA503" i="5" s="1"/>
  <c r="AA504" i="5" s="1"/>
  <c r="AA505" i="5" s="1"/>
  <c r="AA506" i="5" s="1"/>
  <c r="AA507" i="5" s="1"/>
  <c r="AA508" i="5" s="1"/>
  <c r="AA509" i="5" s="1"/>
  <c r="AA510" i="5" s="1"/>
  <c r="AA511" i="5" s="1"/>
  <c r="AA512" i="5" s="1"/>
  <c r="AA513" i="5" s="1"/>
  <c r="AA514" i="5" s="1"/>
  <c r="AA515" i="5" s="1"/>
  <c r="AA516" i="5" s="1"/>
  <c r="AA517" i="5" s="1"/>
  <c r="AA518" i="5" s="1"/>
  <c r="AA519" i="5" s="1"/>
  <c r="AA520" i="5" s="1"/>
  <c r="AA521" i="5" s="1"/>
  <c r="AA522" i="5" s="1"/>
  <c r="AA523" i="5" s="1"/>
  <c r="AA524" i="5" s="1"/>
  <c r="AA525" i="5" s="1"/>
  <c r="AA526" i="5" s="1"/>
  <c r="AA527" i="5" s="1"/>
  <c r="AA528" i="5" s="1"/>
  <c r="AA529" i="5" s="1"/>
  <c r="AA530" i="5" s="1"/>
  <c r="AA531" i="5" s="1"/>
  <c r="AA532" i="5" s="1"/>
  <c r="AA533" i="5" s="1"/>
  <c r="AA534" i="5" s="1"/>
  <c r="AA535" i="5" s="1"/>
  <c r="AA536" i="5" s="1"/>
  <c r="AA537" i="5" s="1"/>
  <c r="AA538" i="5" s="1"/>
  <c r="AA539" i="5" s="1"/>
  <c r="AA540" i="5" s="1"/>
  <c r="AA541" i="5" s="1"/>
  <c r="AA542" i="5" s="1"/>
  <c r="AA543" i="5" s="1"/>
  <c r="AA544" i="5" s="1"/>
  <c r="AA545" i="5" s="1"/>
  <c r="AA546" i="5" s="1"/>
  <c r="AA547" i="5" s="1"/>
  <c r="AA548" i="5" s="1"/>
  <c r="AA549" i="5" s="1"/>
  <c r="AA550" i="5" s="1"/>
  <c r="AA551" i="5" s="1"/>
  <c r="AA552" i="5" s="1"/>
  <c r="AA553" i="5" s="1"/>
  <c r="AA554" i="5" s="1"/>
  <c r="AA555" i="5" s="1"/>
  <c r="AA556" i="5" s="1"/>
  <c r="AA557" i="5" s="1"/>
  <c r="AA558" i="5" s="1"/>
  <c r="AA559" i="5" s="1"/>
  <c r="AA560" i="5" s="1"/>
  <c r="AA561" i="5" s="1"/>
  <c r="AA562" i="5" s="1"/>
  <c r="AA563" i="5" s="1"/>
  <c r="AA564" i="5" s="1"/>
  <c r="AA565" i="5" s="1"/>
  <c r="AA566" i="5" s="1"/>
  <c r="AA567" i="5" s="1"/>
  <c r="AA568" i="5" s="1"/>
  <c r="AA569" i="5" s="1"/>
  <c r="AA570" i="5" s="1"/>
  <c r="AA571" i="5" s="1"/>
  <c r="AA572" i="5" s="1"/>
  <c r="AA573" i="5" s="1"/>
  <c r="AA574" i="5" s="1"/>
  <c r="AA575" i="5" s="1"/>
  <c r="AA576" i="5" s="1"/>
  <c r="AA577" i="5" s="1"/>
  <c r="AA578" i="5" s="1"/>
  <c r="AA579" i="5" s="1"/>
  <c r="AA580" i="5" s="1"/>
  <c r="AA581" i="5" s="1"/>
  <c r="AA582" i="5" s="1"/>
  <c r="AA583" i="5" s="1"/>
  <c r="AA584" i="5" s="1"/>
  <c r="AA585" i="5" s="1"/>
  <c r="AA586" i="5" s="1"/>
  <c r="AA587" i="5" s="1"/>
  <c r="AA588" i="5" s="1"/>
  <c r="AA589" i="5" s="1"/>
  <c r="AA590" i="5" s="1"/>
  <c r="AA591" i="5" s="1"/>
  <c r="AA592" i="5" s="1"/>
  <c r="AA593" i="5" s="1"/>
  <c r="AA594" i="5" s="1"/>
  <c r="AA595" i="5" s="1"/>
  <c r="AA596" i="5" s="1"/>
  <c r="AA597" i="5" s="1"/>
  <c r="AA598" i="5" s="1"/>
  <c r="AA599" i="5" s="1"/>
  <c r="AA600" i="5" s="1"/>
  <c r="AA601" i="5" s="1"/>
  <c r="AA602" i="5" s="1"/>
  <c r="AA603" i="5" s="1"/>
  <c r="AA604" i="5" s="1"/>
  <c r="AA605" i="5" s="1"/>
  <c r="AA606" i="5" s="1"/>
  <c r="AA607" i="5" s="1"/>
  <c r="AA608" i="5" s="1"/>
  <c r="AA609" i="5" s="1"/>
  <c r="AA610" i="5" s="1"/>
  <c r="AA611" i="5" s="1"/>
  <c r="AA612" i="5" s="1"/>
  <c r="AA613" i="5" s="1"/>
  <c r="AA614" i="5" s="1"/>
  <c r="AA615" i="5" s="1"/>
  <c r="AA616" i="5" s="1"/>
  <c r="AA617" i="5" s="1"/>
  <c r="AA618" i="5" s="1"/>
  <c r="AA619" i="5" s="1"/>
  <c r="AA620" i="5" s="1"/>
  <c r="AA621" i="5" s="1"/>
  <c r="AA622" i="5" s="1"/>
  <c r="AA623" i="5" s="1"/>
  <c r="AA624" i="5" s="1"/>
  <c r="AA625" i="5" s="1"/>
  <c r="AA626" i="5" s="1"/>
  <c r="AA627" i="5" s="1"/>
  <c r="AA628" i="5" s="1"/>
  <c r="AA629" i="5" s="1"/>
  <c r="AA630" i="5" s="1"/>
  <c r="AA631" i="5" s="1"/>
  <c r="AA632" i="5" s="1"/>
  <c r="AA633" i="5" s="1"/>
  <c r="AA634" i="5" s="1"/>
  <c r="AA635" i="5" s="1"/>
  <c r="AA636" i="5" s="1"/>
  <c r="AA637" i="5" s="1"/>
  <c r="AA638" i="5" s="1"/>
  <c r="AA639" i="5" s="1"/>
  <c r="AA640" i="5" s="1"/>
  <c r="AA641" i="5" s="1"/>
  <c r="AA642" i="5" s="1"/>
  <c r="AA643" i="5" s="1"/>
  <c r="AA644" i="5" s="1"/>
  <c r="AA645" i="5" s="1"/>
  <c r="AA646" i="5" s="1"/>
  <c r="AA647" i="5" s="1"/>
  <c r="AA648" i="5" s="1"/>
  <c r="AA649" i="5" s="1"/>
  <c r="AA650" i="5" s="1"/>
  <c r="AA651" i="5" s="1"/>
  <c r="AA652" i="5" s="1"/>
  <c r="AA653" i="5" s="1"/>
  <c r="AA654" i="5" s="1"/>
  <c r="AA655" i="5" s="1"/>
  <c r="AA656" i="5" s="1"/>
  <c r="AA657" i="5" s="1"/>
  <c r="AA658" i="5" s="1"/>
  <c r="AA659" i="5" s="1"/>
  <c r="AA660" i="5" s="1"/>
  <c r="AA661" i="5" s="1"/>
  <c r="AA662" i="5" s="1"/>
  <c r="AA663" i="5" s="1"/>
  <c r="AA664" i="5" s="1"/>
  <c r="AA665" i="5" s="1"/>
  <c r="AA666" i="5" s="1"/>
  <c r="AA667" i="5" s="1"/>
  <c r="AA668" i="5" s="1"/>
  <c r="AA669" i="5" s="1"/>
  <c r="AA670" i="5" s="1"/>
  <c r="AA671" i="5" s="1"/>
  <c r="AA672" i="5" s="1"/>
  <c r="AA673" i="5" s="1"/>
  <c r="AA674" i="5" s="1"/>
  <c r="AA675" i="5" s="1"/>
  <c r="AA676" i="5" s="1"/>
  <c r="AA677" i="5" s="1"/>
  <c r="AA678" i="5" s="1"/>
  <c r="AA679" i="5" s="1"/>
  <c r="AA680" i="5" s="1"/>
  <c r="AA681" i="5" s="1"/>
  <c r="AA682" i="5" s="1"/>
  <c r="AA683" i="5" s="1"/>
  <c r="AA684" i="5" s="1"/>
  <c r="AA685" i="5" s="1"/>
  <c r="AA686" i="5" s="1"/>
  <c r="AA687" i="5" s="1"/>
  <c r="AA688" i="5" s="1"/>
  <c r="AA689" i="5" s="1"/>
  <c r="AA690" i="5" s="1"/>
  <c r="AA691" i="5" s="1"/>
  <c r="AA692" i="5" s="1"/>
  <c r="AA693" i="5" s="1"/>
  <c r="AA694" i="5" s="1"/>
  <c r="AA695" i="5" s="1"/>
  <c r="AA696" i="5" s="1"/>
  <c r="AA697" i="5" s="1"/>
  <c r="AA698" i="5" s="1"/>
  <c r="AA699" i="5" s="1"/>
  <c r="AA700" i="5" s="1"/>
  <c r="AA701" i="5" s="1"/>
  <c r="AA702" i="5" s="1"/>
  <c r="AA703" i="5" s="1"/>
  <c r="AA704" i="5" s="1"/>
  <c r="AA705" i="5" s="1"/>
  <c r="AA706" i="5" s="1"/>
  <c r="AA707" i="5" s="1"/>
  <c r="AA708" i="5" s="1"/>
  <c r="AA709" i="5" s="1"/>
  <c r="AA710" i="5" s="1"/>
  <c r="AA711" i="5" s="1"/>
  <c r="AA712" i="5" s="1"/>
  <c r="AA713" i="5" s="1"/>
  <c r="AA714" i="5" s="1"/>
  <c r="AA715" i="5" s="1"/>
  <c r="AA716" i="5" s="1"/>
  <c r="AA717" i="5" s="1"/>
  <c r="AA718" i="5" s="1"/>
  <c r="AA719" i="5" s="1"/>
  <c r="AA720" i="5" s="1"/>
  <c r="AA721" i="5" s="1"/>
  <c r="AA722" i="5" s="1"/>
  <c r="AA723" i="5" s="1"/>
  <c r="AA724" i="5" s="1"/>
  <c r="AA725" i="5" s="1"/>
  <c r="AA726" i="5" s="1"/>
  <c r="AA727" i="5" s="1"/>
  <c r="AA728" i="5" s="1"/>
  <c r="AA729" i="5" s="1"/>
  <c r="AA730" i="5" s="1"/>
  <c r="AA731" i="5" s="1"/>
  <c r="AA732" i="5" s="1"/>
  <c r="AA733" i="5" s="1"/>
  <c r="AA734" i="5" s="1"/>
  <c r="AA735" i="5" s="1"/>
  <c r="AA736" i="5" s="1"/>
  <c r="AA737" i="5" s="1"/>
  <c r="AA738" i="5" s="1"/>
  <c r="AA739" i="5" s="1"/>
  <c r="AA740" i="5" s="1"/>
  <c r="AA741" i="5" s="1"/>
  <c r="AA742" i="5" s="1"/>
  <c r="AA743" i="5" s="1"/>
  <c r="AA744" i="5" s="1"/>
  <c r="AA745" i="5" s="1"/>
  <c r="AA746" i="5" s="1"/>
  <c r="AA747" i="5" s="1"/>
  <c r="AA748" i="5" s="1"/>
  <c r="AA749" i="5" s="1"/>
  <c r="AA750" i="5" s="1"/>
  <c r="AA751" i="5" s="1"/>
  <c r="AA752" i="5" s="1"/>
  <c r="AA753" i="5" s="1"/>
  <c r="AA754" i="5" s="1"/>
  <c r="AA755" i="5" s="1"/>
  <c r="AA756" i="5" s="1"/>
  <c r="AA757" i="5" s="1"/>
  <c r="AA758" i="5" s="1"/>
  <c r="AA759" i="5" s="1"/>
  <c r="AA760" i="5" s="1"/>
  <c r="AA761" i="5" s="1"/>
  <c r="AA762" i="5" s="1"/>
  <c r="AA763" i="5" s="1"/>
  <c r="AA764" i="5" s="1"/>
  <c r="AA765" i="5" s="1"/>
  <c r="AA766" i="5" s="1"/>
  <c r="AA767" i="5" s="1"/>
  <c r="AA768" i="5" s="1"/>
  <c r="AA769" i="5" s="1"/>
  <c r="AA770" i="5" s="1"/>
  <c r="AA771" i="5" s="1"/>
  <c r="AA772" i="5" s="1"/>
  <c r="AA773" i="5" s="1"/>
  <c r="AA774" i="5" s="1"/>
  <c r="AA775" i="5" s="1"/>
  <c r="AA776" i="5" s="1"/>
  <c r="AA777" i="5" s="1"/>
  <c r="AA778" i="5" s="1"/>
  <c r="AA779" i="5" s="1"/>
  <c r="AA780" i="5" s="1"/>
  <c r="AA781" i="5" s="1"/>
  <c r="AA782" i="5" s="1"/>
  <c r="AA783" i="5" s="1"/>
  <c r="AA784" i="5" s="1"/>
  <c r="AA785" i="5" s="1"/>
  <c r="AA786" i="5" s="1"/>
  <c r="AA787" i="5" s="1"/>
  <c r="AA788" i="5" s="1"/>
  <c r="AA789" i="5" s="1"/>
  <c r="AA790" i="5" s="1"/>
  <c r="AA791" i="5" s="1"/>
  <c r="AA792" i="5" s="1"/>
  <c r="AA793" i="5" s="1"/>
  <c r="AA794" i="5" s="1"/>
  <c r="AA795" i="5" s="1"/>
  <c r="AA796" i="5" s="1"/>
  <c r="AA797" i="5" s="1"/>
  <c r="AA798" i="5" s="1"/>
  <c r="AA799" i="5" s="1"/>
  <c r="AA800" i="5" s="1"/>
  <c r="AA801" i="5" s="1"/>
  <c r="AA802" i="5" s="1"/>
  <c r="AA803" i="5" s="1"/>
  <c r="AA804" i="5" s="1"/>
  <c r="AA805" i="5" s="1"/>
  <c r="AA806" i="5" s="1"/>
  <c r="AA807" i="5" s="1"/>
  <c r="AA808" i="5" s="1"/>
  <c r="AA809" i="5" s="1"/>
  <c r="AA810" i="5" s="1"/>
  <c r="AA811" i="5" s="1"/>
  <c r="AA812" i="5" s="1"/>
  <c r="AA813" i="5" s="1"/>
  <c r="AA814" i="5" s="1"/>
  <c r="AA815" i="5" s="1"/>
  <c r="AA816" i="5" s="1"/>
  <c r="AA817" i="5" s="1"/>
  <c r="AA818" i="5" s="1"/>
  <c r="AA819" i="5" s="1"/>
  <c r="AA820" i="5" s="1"/>
  <c r="AA821" i="5" s="1"/>
  <c r="AA822" i="5" s="1"/>
  <c r="AA823" i="5" s="1"/>
  <c r="AA824" i="5" s="1"/>
  <c r="AA825" i="5" s="1"/>
  <c r="AA826" i="5" s="1"/>
  <c r="AA827" i="5" s="1"/>
  <c r="AA828" i="5" s="1"/>
  <c r="AA829" i="5" s="1"/>
  <c r="AA830" i="5" s="1"/>
  <c r="AA831" i="5" s="1"/>
  <c r="AA832" i="5" s="1"/>
  <c r="AA833" i="5" s="1"/>
  <c r="AA834" i="5" s="1"/>
  <c r="AA835" i="5" s="1"/>
  <c r="AA836" i="5" s="1"/>
  <c r="AA837" i="5" s="1"/>
  <c r="AA838" i="5" s="1"/>
  <c r="AA839" i="5" s="1"/>
  <c r="AA840" i="5" s="1"/>
  <c r="AA841" i="5" s="1"/>
  <c r="AA842" i="5" s="1"/>
  <c r="AA843" i="5" s="1"/>
  <c r="AA844" i="5" s="1"/>
  <c r="AA845" i="5" s="1"/>
  <c r="AA846" i="5" s="1"/>
  <c r="AA847" i="5" s="1"/>
  <c r="AA848" i="5" s="1"/>
  <c r="AA849" i="5" s="1"/>
  <c r="AA850" i="5" s="1"/>
  <c r="AA851" i="5" s="1"/>
  <c r="AA852" i="5" s="1"/>
  <c r="AA853" i="5" s="1"/>
  <c r="AA854" i="5" s="1"/>
  <c r="AA855" i="5" s="1"/>
  <c r="AA856" i="5" s="1"/>
  <c r="AA857" i="5" s="1"/>
  <c r="AA858" i="5" s="1"/>
  <c r="AA859" i="5" s="1"/>
  <c r="AA860" i="5" s="1"/>
  <c r="AA861" i="5" s="1"/>
  <c r="AA862" i="5" s="1"/>
  <c r="AA863" i="5" s="1"/>
  <c r="AA864" i="5" s="1"/>
  <c r="AA865" i="5" s="1"/>
  <c r="AA866" i="5" s="1"/>
  <c r="AA867" i="5" s="1"/>
  <c r="AA868" i="5" s="1"/>
  <c r="AA869" i="5" s="1"/>
  <c r="AA870" i="5" s="1"/>
  <c r="AA871" i="5" s="1"/>
  <c r="AA872" i="5" s="1"/>
  <c r="AA873" i="5" s="1"/>
  <c r="AA874" i="5" s="1"/>
  <c r="AA875" i="5" s="1"/>
  <c r="AA876" i="5" s="1"/>
  <c r="AA877" i="5" s="1"/>
  <c r="AA878" i="5" s="1"/>
  <c r="AA879" i="5" s="1"/>
  <c r="AA880" i="5" s="1"/>
  <c r="AA881" i="5" s="1"/>
  <c r="AA882" i="5" s="1"/>
  <c r="AA883" i="5" s="1"/>
  <c r="AA884" i="5" s="1"/>
  <c r="AA885" i="5" s="1"/>
  <c r="AA886" i="5" s="1"/>
  <c r="AA887" i="5" s="1"/>
  <c r="AA888" i="5" s="1"/>
  <c r="AA889" i="5" s="1"/>
  <c r="AA890" i="5" s="1"/>
  <c r="AA891" i="5" s="1"/>
  <c r="AA892" i="5" s="1"/>
  <c r="AA893" i="5" s="1"/>
  <c r="AA894" i="5" s="1"/>
  <c r="AA895" i="5" s="1"/>
  <c r="AA896" i="5" s="1"/>
  <c r="AA897" i="5" s="1"/>
  <c r="AA898" i="5" s="1"/>
  <c r="AA899" i="5" s="1"/>
  <c r="AA900" i="5" s="1"/>
  <c r="AA901" i="5" s="1"/>
  <c r="AA902" i="5" s="1"/>
  <c r="AA903" i="5" s="1"/>
  <c r="AA904" i="5" s="1"/>
  <c r="AA905" i="5" s="1"/>
  <c r="AA906" i="5" s="1"/>
  <c r="AA907" i="5" s="1"/>
  <c r="AA908" i="5" s="1"/>
  <c r="AA909" i="5" s="1"/>
  <c r="AA910" i="5" s="1"/>
  <c r="AA911" i="5" s="1"/>
  <c r="AA912" i="5" s="1"/>
  <c r="AA913" i="5" s="1"/>
  <c r="AA914" i="5" s="1"/>
  <c r="AA915" i="5" s="1"/>
  <c r="AA916" i="5" s="1"/>
  <c r="AA917" i="5" s="1"/>
  <c r="AA918" i="5" s="1"/>
  <c r="AA919" i="5" s="1"/>
  <c r="AA920" i="5" s="1"/>
  <c r="AA921" i="5" s="1"/>
  <c r="AA922" i="5" s="1"/>
  <c r="AA923" i="5" s="1"/>
  <c r="AA924" i="5" s="1"/>
  <c r="AA925" i="5" s="1"/>
  <c r="AA926" i="5" s="1"/>
  <c r="AA927" i="5" s="1"/>
  <c r="AA928" i="5" s="1"/>
  <c r="AA929" i="5" s="1"/>
  <c r="AA930" i="5" s="1"/>
  <c r="AA931" i="5" s="1"/>
  <c r="AA932" i="5" s="1"/>
  <c r="AA933" i="5" s="1"/>
  <c r="AA934" i="5" s="1"/>
  <c r="AA935" i="5" s="1"/>
  <c r="AA936" i="5" s="1"/>
  <c r="AA937" i="5" s="1"/>
  <c r="AA938" i="5" s="1"/>
  <c r="AA939" i="5" s="1"/>
  <c r="AA940" i="5" s="1"/>
  <c r="AA941" i="5" s="1"/>
  <c r="AA942" i="5" s="1"/>
  <c r="AA943" i="5" s="1"/>
  <c r="AA944" i="5" s="1"/>
  <c r="AA945" i="5" s="1"/>
  <c r="AA946" i="5" s="1"/>
  <c r="AA947" i="5" s="1"/>
  <c r="AA948" i="5" s="1"/>
  <c r="AA949" i="5" s="1"/>
  <c r="AA950" i="5" s="1"/>
  <c r="AA951" i="5" s="1"/>
  <c r="AA952" i="5" s="1"/>
  <c r="AA953" i="5" s="1"/>
  <c r="AA954" i="5" s="1"/>
  <c r="AA955" i="5" s="1"/>
  <c r="AA956" i="5" s="1"/>
  <c r="AA957" i="5" s="1"/>
  <c r="AA958" i="5" s="1"/>
  <c r="Z3" i="5"/>
  <c r="Z4" i="5" s="1"/>
  <c r="Z5" i="5" s="1"/>
  <c r="Z6" i="5" s="1"/>
  <c r="Z7" i="5" s="1"/>
  <c r="Z8" i="5" s="1"/>
  <c r="Z9" i="5" s="1"/>
  <c r="Z10" i="5" s="1"/>
  <c r="Z11" i="5" s="1"/>
  <c r="Z12" i="5" s="1"/>
  <c r="Z13" i="5" s="1"/>
  <c r="Z14" i="5" s="1"/>
  <c r="Z15" i="5" s="1"/>
  <c r="Z16" i="5" s="1"/>
  <c r="Z17" i="5" s="1"/>
  <c r="Z18" i="5" s="1"/>
  <c r="Z19" i="5" s="1"/>
  <c r="Z20" i="5" s="1"/>
  <c r="Z21" i="5" s="1"/>
  <c r="Z22" i="5" s="1"/>
  <c r="Z23" i="5" s="1"/>
  <c r="Z24" i="5" s="1"/>
  <c r="Z25" i="5" s="1"/>
  <c r="Z26" i="5" s="1"/>
  <c r="Z27" i="5" s="1"/>
  <c r="Z28" i="5" s="1"/>
  <c r="Z29" i="5" s="1"/>
  <c r="Z30" i="5" s="1"/>
  <c r="Z31" i="5" s="1"/>
  <c r="Z32" i="5" s="1"/>
  <c r="Z33" i="5" s="1"/>
  <c r="Z34" i="5" s="1"/>
  <c r="Z35" i="5" s="1"/>
  <c r="Z36" i="5" s="1"/>
  <c r="Z37" i="5" s="1"/>
  <c r="Z38" i="5" s="1"/>
  <c r="Z39" i="5" s="1"/>
  <c r="Z40" i="5" s="1"/>
  <c r="Z41" i="5" s="1"/>
  <c r="Z42" i="5" s="1"/>
  <c r="Z43" i="5" s="1"/>
  <c r="Z44" i="5" s="1"/>
  <c r="Z45" i="5" s="1"/>
  <c r="Z46" i="5" s="1"/>
  <c r="Z47" i="5" s="1"/>
  <c r="Z48" i="5" s="1"/>
  <c r="Z49" i="5" s="1"/>
  <c r="Z50" i="5" s="1"/>
  <c r="Z51" i="5" s="1"/>
  <c r="Z52" i="5" s="1"/>
  <c r="Z53" i="5" s="1"/>
  <c r="Z54" i="5" s="1"/>
  <c r="Z55" i="5" s="1"/>
  <c r="Z56" i="5" s="1"/>
  <c r="Z57" i="5" s="1"/>
  <c r="Z58" i="5" s="1"/>
  <c r="Z59" i="5" s="1"/>
  <c r="Z60" i="5" s="1"/>
  <c r="Z61" i="5" s="1"/>
  <c r="Z62" i="5" s="1"/>
  <c r="Z63" i="5" s="1"/>
  <c r="Z64" i="5" s="1"/>
  <c r="Z65" i="5" s="1"/>
  <c r="Z66" i="5" s="1"/>
  <c r="Z67" i="5" s="1"/>
  <c r="Z68" i="5" s="1"/>
  <c r="Z69" i="5" s="1"/>
  <c r="Z70" i="5" s="1"/>
  <c r="Z71" i="5" s="1"/>
  <c r="Z72" i="5" s="1"/>
  <c r="Z73" i="5" s="1"/>
  <c r="Z74" i="5" s="1"/>
  <c r="Z75" i="5" s="1"/>
  <c r="Z76" i="5" s="1"/>
  <c r="Z77" i="5" s="1"/>
  <c r="Z78" i="5" s="1"/>
  <c r="Z79" i="5" s="1"/>
  <c r="Z80" i="5" s="1"/>
  <c r="Z81" i="5" s="1"/>
  <c r="Z82" i="5" s="1"/>
  <c r="Z83" i="5" s="1"/>
  <c r="Z84" i="5" s="1"/>
  <c r="Z85" i="5" s="1"/>
  <c r="Z86" i="5" s="1"/>
  <c r="Z87" i="5" s="1"/>
  <c r="Z88" i="5" s="1"/>
  <c r="Z89" i="5" s="1"/>
  <c r="Z90" i="5" s="1"/>
  <c r="Z91" i="5" s="1"/>
  <c r="Z92" i="5" s="1"/>
  <c r="Z93" i="5" s="1"/>
  <c r="Z94" i="5" s="1"/>
  <c r="Z95" i="5" s="1"/>
  <c r="Z96" i="5" s="1"/>
  <c r="Z97" i="5" s="1"/>
  <c r="Z98" i="5" s="1"/>
  <c r="Z99" i="5" s="1"/>
  <c r="Z100" i="5" s="1"/>
  <c r="Z101" i="5" s="1"/>
  <c r="Z102" i="5" s="1"/>
  <c r="Z103" i="5" s="1"/>
  <c r="Z104" i="5" s="1"/>
  <c r="Z105" i="5" s="1"/>
  <c r="Z106" i="5" s="1"/>
  <c r="Z107" i="5" s="1"/>
  <c r="Z108" i="5" s="1"/>
  <c r="Z109" i="5" s="1"/>
  <c r="Z110" i="5" s="1"/>
  <c r="Z111" i="5" s="1"/>
  <c r="Z112" i="5" s="1"/>
  <c r="Z113" i="5" s="1"/>
  <c r="Z114" i="5" s="1"/>
  <c r="Z115" i="5" s="1"/>
  <c r="Z116" i="5" s="1"/>
  <c r="Z117" i="5" s="1"/>
  <c r="Z118" i="5" s="1"/>
  <c r="Z119" i="5" s="1"/>
  <c r="Z120" i="5" s="1"/>
  <c r="Z121" i="5" s="1"/>
  <c r="Z122" i="5" s="1"/>
  <c r="Z123" i="5" s="1"/>
  <c r="Z124" i="5" s="1"/>
  <c r="Z125" i="5" s="1"/>
  <c r="Z126" i="5" s="1"/>
  <c r="Z127" i="5" s="1"/>
  <c r="Z128" i="5" s="1"/>
  <c r="Z129" i="5" s="1"/>
  <c r="Z130" i="5" s="1"/>
  <c r="Z131" i="5" s="1"/>
  <c r="Z132" i="5" s="1"/>
  <c r="Z133" i="5" s="1"/>
  <c r="Z134" i="5" s="1"/>
  <c r="Z135" i="5" s="1"/>
  <c r="Z136" i="5" s="1"/>
  <c r="Z137" i="5" s="1"/>
  <c r="Z138" i="5" s="1"/>
  <c r="Z139" i="5" s="1"/>
  <c r="Z140" i="5" s="1"/>
  <c r="Z141" i="5" s="1"/>
  <c r="Z142" i="5" s="1"/>
  <c r="Z143" i="5" s="1"/>
  <c r="Z144" i="5" s="1"/>
  <c r="Z145" i="5" s="1"/>
  <c r="Z146" i="5" s="1"/>
  <c r="Z147" i="5" s="1"/>
  <c r="Z148" i="5" s="1"/>
  <c r="Z149" i="5" s="1"/>
  <c r="Z150" i="5" s="1"/>
  <c r="Z151" i="5" s="1"/>
  <c r="Z152" i="5" s="1"/>
  <c r="Z153" i="5" s="1"/>
  <c r="Z154" i="5" s="1"/>
  <c r="Z155" i="5" s="1"/>
  <c r="Z156" i="5" s="1"/>
  <c r="Z157" i="5" s="1"/>
  <c r="Z158" i="5" s="1"/>
  <c r="Z159" i="5" s="1"/>
  <c r="Z160" i="5" s="1"/>
  <c r="Z161" i="5" s="1"/>
  <c r="Z162" i="5" s="1"/>
  <c r="Z163" i="5" s="1"/>
  <c r="Z164" i="5" s="1"/>
  <c r="Z165" i="5" s="1"/>
  <c r="Z166" i="5" s="1"/>
  <c r="Z167" i="5" s="1"/>
  <c r="Z168" i="5" s="1"/>
  <c r="Z169" i="5" s="1"/>
  <c r="Z170" i="5" s="1"/>
  <c r="Z171" i="5" s="1"/>
  <c r="Z172" i="5" s="1"/>
  <c r="Z173" i="5" s="1"/>
  <c r="Z174" i="5" s="1"/>
  <c r="Z175" i="5" s="1"/>
  <c r="Z176" i="5" s="1"/>
  <c r="Z177" i="5" s="1"/>
  <c r="Z178" i="5" s="1"/>
  <c r="Z179" i="5" s="1"/>
  <c r="Z180" i="5" s="1"/>
  <c r="Z181" i="5" s="1"/>
  <c r="Z182" i="5" s="1"/>
  <c r="Z183" i="5" s="1"/>
  <c r="Z184" i="5" s="1"/>
  <c r="Z185" i="5" s="1"/>
  <c r="Z186" i="5" s="1"/>
  <c r="Z187" i="5" s="1"/>
  <c r="Z188" i="5" s="1"/>
  <c r="Z189" i="5" s="1"/>
  <c r="Z190" i="5" s="1"/>
  <c r="Z191" i="5" s="1"/>
  <c r="Z192" i="5" s="1"/>
  <c r="Z193" i="5" s="1"/>
  <c r="Z194" i="5" s="1"/>
  <c r="Z195" i="5" s="1"/>
  <c r="Z196" i="5" s="1"/>
  <c r="Z197" i="5" s="1"/>
  <c r="Z198" i="5" s="1"/>
  <c r="Z199" i="5" s="1"/>
  <c r="Z200" i="5" s="1"/>
  <c r="Z201" i="5" s="1"/>
  <c r="Z202" i="5" s="1"/>
  <c r="Z203" i="5" s="1"/>
  <c r="Z204" i="5" s="1"/>
  <c r="Z205" i="5" s="1"/>
  <c r="Z206" i="5" s="1"/>
  <c r="Z207" i="5" s="1"/>
  <c r="Z208" i="5" s="1"/>
  <c r="Z209" i="5" s="1"/>
  <c r="Z210" i="5" s="1"/>
  <c r="Z211" i="5" s="1"/>
  <c r="Z212" i="5" s="1"/>
  <c r="Z213" i="5" s="1"/>
  <c r="Z214" i="5" s="1"/>
  <c r="Z215" i="5" s="1"/>
  <c r="Z216" i="5" s="1"/>
  <c r="Z217" i="5" s="1"/>
  <c r="Z218" i="5" s="1"/>
  <c r="Z219" i="5" s="1"/>
  <c r="Z220" i="5" s="1"/>
  <c r="Z221" i="5" s="1"/>
  <c r="Z222" i="5" s="1"/>
  <c r="Z223" i="5" s="1"/>
  <c r="Z224" i="5" s="1"/>
  <c r="Z225" i="5" s="1"/>
  <c r="Z226" i="5" s="1"/>
  <c r="Z227" i="5" s="1"/>
  <c r="Z228" i="5" s="1"/>
  <c r="Z229" i="5" s="1"/>
  <c r="Z230" i="5" s="1"/>
  <c r="Z231" i="5" s="1"/>
  <c r="Z232" i="5" s="1"/>
  <c r="Z233" i="5" s="1"/>
  <c r="Z234" i="5" s="1"/>
  <c r="Z235" i="5" s="1"/>
  <c r="Z236" i="5" s="1"/>
  <c r="Z237" i="5" s="1"/>
  <c r="Z238" i="5" s="1"/>
  <c r="Z239" i="5" s="1"/>
  <c r="Z240" i="5" s="1"/>
  <c r="Z241" i="5" s="1"/>
  <c r="Z242" i="5" s="1"/>
  <c r="Z243" i="5" s="1"/>
  <c r="Z244" i="5" s="1"/>
  <c r="Z245" i="5" s="1"/>
  <c r="Z246" i="5" s="1"/>
  <c r="Z247" i="5" s="1"/>
  <c r="Z248" i="5" s="1"/>
  <c r="Z249" i="5" s="1"/>
  <c r="Z250" i="5" s="1"/>
  <c r="Z251" i="5" s="1"/>
  <c r="Z252" i="5" s="1"/>
  <c r="Z253" i="5" s="1"/>
  <c r="Z254" i="5" s="1"/>
  <c r="Z255" i="5" s="1"/>
  <c r="Z256" i="5" s="1"/>
  <c r="Z257" i="5" s="1"/>
  <c r="Z258" i="5" s="1"/>
  <c r="Z259" i="5" s="1"/>
  <c r="Z260" i="5" s="1"/>
  <c r="Z261" i="5" s="1"/>
  <c r="Z262" i="5" s="1"/>
  <c r="Z263" i="5" s="1"/>
  <c r="Z264" i="5" s="1"/>
  <c r="Z265" i="5" s="1"/>
  <c r="Z266" i="5" s="1"/>
  <c r="Z267" i="5" s="1"/>
  <c r="Z268" i="5" s="1"/>
  <c r="Z269" i="5" s="1"/>
  <c r="Z270" i="5" s="1"/>
  <c r="Z271" i="5" s="1"/>
  <c r="Z272" i="5" s="1"/>
  <c r="Z273" i="5" s="1"/>
  <c r="Z274" i="5" s="1"/>
  <c r="Z275" i="5" s="1"/>
  <c r="Z276" i="5" s="1"/>
  <c r="Z277" i="5" s="1"/>
  <c r="Z278" i="5" s="1"/>
  <c r="Z279" i="5" s="1"/>
  <c r="Z280" i="5" s="1"/>
  <c r="Z281" i="5" s="1"/>
  <c r="Z282" i="5" s="1"/>
  <c r="Z283" i="5" s="1"/>
  <c r="Z284" i="5" s="1"/>
  <c r="Z285" i="5" s="1"/>
  <c r="Z286" i="5" s="1"/>
  <c r="Z287" i="5" s="1"/>
  <c r="Z288" i="5" s="1"/>
  <c r="Z289" i="5" s="1"/>
  <c r="Z290" i="5" s="1"/>
  <c r="Z291" i="5" s="1"/>
  <c r="Z292" i="5" s="1"/>
  <c r="Z293" i="5" s="1"/>
  <c r="Z294" i="5" s="1"/>
  <c r="Z295" i="5" s="1"/>
  <c r="Z296" i="5" s="1"/>
  <c r="Z297" i="5" s="1"/>
  <c r="Z298" i="5" s="1"/>
  <c r="Z299" i="5" s="1"/>
  <c r="Z300" i="5" s="1"/>
  <c r="Z301" i="5" s="1"/>
  <c r="Z302" i="5" s="1"/>
  <c r="Z303" i="5" s="1"/>
  <c r="Z304" i="5" s="1"/>
  <c r="Z305" i="5" s="1"/>
  <c r="Z306" i="5" s="1"/>
  <c r="Z307" i="5" s="1"/>
  <c r="Z308" i="5" s="1"/>
  <c r="Z309" i="5" s="1"/>
  <c r="Z310" i="5" s="1"/>
  <c r="Z311" i="5" s="1"/>
  <c r="Z312" i="5" s="1"/>
  <c r="Z313" i="5" s="1"/>
  <c r="Z314" i="5" s="1"/>
  <c r="Z315" i="5" s="1"/>
  <c r="Z316" i="5" s="1"/>
  <c r="Z317" i="5" s="1"/>
  <c r="Z318" i="5" s="1"/>
  <c r="Z319" i="5" s="1"/>
  <c r="Z320" i="5" s="1"/>
  <c r="Z321" i="5" s="1"/>
  <c r="Z322" i="5" s="1"/>
  <c r="Z323" i="5" s="1"/>
  <c r="Z324" i="5" s="1"/>
  <c r="Z325" i="5" s="1"/>
  <c r="Z326" i="5" s="1"/>
  <c r="Z327" i="5" s="1"/>
  <c r="Z328" i="5" s="1"/>
  <c r="Z329" i="5" s="1"/>
  <c r="Z330" i="5" s="1"/>
  <c r="Z331" i="5" s="1"/>
  <c r="Z332" i="5" s="1"/>
  <c r="Z333" i="5" s="1"/>
  <c r="Z334" i="5" s="1"/>
  <c r="Z335" i="5" s="1"/>
  <c r="Z336" i="5" s="1"/>
  <c r="Z337" i="5" s="1"/>
  <c r="Z338" i="5" s="1"/>
  <c r="Z339" i="5" s="1"/>
  <c r="Z340" i="5" s="1"/>
  <c r="Z341" i="5" s="1"/>
  <c r="Z342" i="5" s="1"/>
  <c r="Z343" i="5" s="1"/>
  <c r="Z344" i="5" s="1"/>
  <c r="Z345" i="5" s="1"/>
  <c r="Z346" i="5" s="1"/>
  <c r="Z347" i="5" s="1"/>
  <c r="Z348" i="5" s="1"/>
  <c r="Z349" i="5" s="1"/>
  <c r="Z350" i="5" s="1"/>
  <c r="Z351" i="5" s="1"/>
  <c r="Z352" i="5" s="1"/>
  <c r="Z353" i="5" s="1"/>
  <c r="Z354" i="5" s="1"/>
  <c r="Z355" i="5" s="1"/>
  <c r="Z356" i="5" s="1"/>
  <c r="Z357" i="5" s="1"/>
  <c r="Z358" i="5" s="1"/>
  <c r="Z359" i="5" s="1"/>
  <c r="Z360" i="5" s="1"/>
  <c r="Z361" i="5" s="1"/>
  <c r="Z362" i="5" s="1"/>
  <c r="Z363" i="5" s="1"/>
  <c r="Z364" i="5" s="1"/>
  <c r="Z365" i="5" s="1"/>
  <c r="Z366" i="5" s="1"/>
  <c r="Z367" i="5" s="1"/>
  <c r="Z368" i="5" s="1"/>
  <c r="Z369" i="5" s="1"/>
  <c r="Z370" i="5" s="1"/>
  <c r="Z371" i="5" s="1"/>
  <c r="Z372" i="5" s="1"/>
  <c r="Z373" i="5" s="1"/>
  <c r="Z374" i="5" s="1"/>
  <c r="Z375" i="5" s="1"/>
  <c r="Z376" i="5" s="1"/>
  <c r="Z377" i="5" s="1"/>
  <c r="Z378" i="5" s="1"/>
  <c r="Z379" i="5" s="1"/>
  <c r="Z380" i="5" s="1"/>
  <c r="Z381" i="5" s="1"/>
  <c r="Z382" i="5" s="1"/>
  <c r="Z383" i="5" s="1"/>
  <c r="Z384" i="5" s="1"/>
  <c r="Z385" i="5" s="1"/>
  <c r="Z386" i="5" s="1"/>
  <c r="Z387" i="5" s="1"/>
  <c r="Z388" i="5" s="1"/>
  <c r="Z389" i="5" s="1"/>
  <c r="Z390" i="5" s="1"/>
  <c r="Z391" i="5" s="1"/>
  <c r="Z392" i="5" s="1"/>
  <c r="Z393" i="5" s="1"/>
  <c r="Z394" i="5" s="1"/>
  <c r="Z395" i="5" s="1"/>
  <c r="Z396" i="5" s="1"/>
  <c r="Z397" i="5" s="1"/>
  <c r="Z398" i="5" s="1"/>
  <c r="Z399" i="5" s="1"/>
  <c r="Z400" i="5" s="1"/>
  <c r="Z401" i="5" s="1"/>
  <c r="Z402" i="5" s="1"/>
  <c r="Z403" i="5" s="1"/>
  <c r="Z404" i="5" s="1"/>
  <c r="Z405" i="5" s="1"/>
  <c r="Z406" i="5" s="1"/>
  <c r="Z407" i="5" s="1"/>
  <c r="Z408" i="5" s="1"/>
  <c r="Z409" i="5" s="1"/>
  <c r="Z410" i="5" s="1"/>
  <c r="Z411" i="5" s="1"/>
  <c r="Z412" i="5" s="1"/>
  <c r="Z413" i="5" s="1"/>
  <c r="Z414" i="5" s="1"/>
  <c r="Z415" i="5" s="1"/>
  <c r="Z416" i="5" s="1"/>
  <c r="Z417" i="5" s="1"/>
  <c r="Z418" i="5" s="1"/>
  <c r="Z419" i="5" s="1"/>
  <c r="Z420" i="5" s="1"/>
  <c r="Z421" i="5" s="1"/>
  <c r="Z422" i="5" s="1"/>
  <c r="Z423" i="5" s="1"/>
  <c r="Z424" i="5" s="1"/>
  <c r="Z425" i="5" s="1"/>
  <c r="Z426" i="5" s="1"/>
  <c r="Z427" i="5" s="1"/>
  <c r="Z428" i="5" s="1"/>
  <c r="Z429" i="5" s="1"/>
  <c r="Z430" i="5" s="1"/>
  <c r="Z431" i="5" s="1"/>
  <c r="Z432" i="5" s="1"/>
  <c r="Z433" i="5" s="1"/>
  <c r="Z434" i="5" s="1"/>
  <c r="Z435" i="5" s="1"/>
  <c r="Z436" i="5" s="1"/>
  <c r="Z437" i="5" s="1"/>
  <c r="Z438" i="5" s="1"/>
  <c r="Z439" i="5" s="1"/>
  <c r="Z440" i="5" s="1"/>
  <c r="Z441" i="5" s="1"/>
  <c r="Z442" i="5" s="1"/>
  <c r="Z443" i="5" s="1"/>
  <c r="Z444" i="5" s="1"/>
  <c r="Z445" i="5" s="1"/>
  <c r="Z446" i="5" s="1"/>
  <c r="Z447" i="5" s="1"/>
  <c r="Z448" i="5" s="1"/>
  <c r="Z449" i="5" s="1"/>
  <c r="Z450" i="5" s="1"/>
  <c r="Z451" i="5" s="1"/>
  <c r="Z452" i="5" s="1"/>
  <c r="Z453" i="5" s="1"/>
  <c r="Z454" i="5" s="1"/>
  <c r="Z455" i="5" s="1"/>
  <c r="Z456" i="5" s="1"/>
  <c r="Z457" i="5" s="1"/>
  <c r="Z458" i="5" s="1"/>
  <c r="Z459" i="5" s="1"/>
  <c r="Z460" i="5" s="1"/>
  <c r="Z461" i="5" s="1"/>
  <c r="Z462" i="5" s="1"/>
  <c r="Z463" i="5" s="1"/>
  <c r="Z464" i="5" s="1"/>
  <c r="Z465" i="5" s="1"/>
  <c r="Z466" i="5" s="1"/>
  <c r="Z467" i="5" s="1"/>
  <c r="Z468" i="5" s="1"/>
  <c r="Z469" i="5" s="1"/>
  <c r="Z470" i="5" s="1"/>
  <c r="Z471" i="5" s="1"/>
  <c r="Z472" i="5" s="1"/>
  <c r="Z473" i="5" s="1"/>
  <c r="Z474" i="5" s="1"/>
  <c r="Z475" i="5" s="1"/>
  <c r="Z476" i="5" s="1"/>
  <c r="Z477" i="5" s="1"/>
  <c r="Z478" i="5" s="1"/>
  <c r="Z479" i="5" s="1"/>
  <c r="Z480" i="5" s="1"/>
  <c r="Z481" i="5" s="1"/>
  <c r="Z482" i="5" s="1"/>
  <c r="Z483" i="5" s="1"/>
  <c r="Z484" i="5" s="1"/>
  <c r="Z485" i="5" s="1"/>
  <c r="Z486" i="5" s="1"/>
  <c r="Z487" i="5" s="1"/>
  <c r="Z488" i="5" s="1"/>
  <c r="Z489" i="5" s="1"/>
  <c r="Z490" i="5" s="1"/>
  <c r="Z491" i="5" s="1"/>
  <c r="Z492" i="5" s="1"/>
  <c r="Z493" i="5" s="1"/>
  <c r="Z494" i="5" s="1"/>
  <c r="Z495" i="5" s="1"/>
  <c r="Z496" i="5" s="1"/>
  <c r="Z497" i="5" s="1"/>
  <c r="Z498" i="5" s="1"/>
  <c r="Z499" i="5" s="1"/>
  <c r="Z500" i="5" s="1"/>
  <c r="Z501" i="5" s="1"/>
  <c r="Z502" i="5" s="1"/>
  <c r="Z503" i="5" s="1"/>
  <c r="Z504" i="5" s="1"/>
  <c r="Z505" i="5" s="1"/>
  <c r="Z506" i="5" s="1"/>
  <c r="Z507" i="5" s="1"/>
  <c r="Z508" i="5" s="1"/>
  <c r="Z509" i="5" s="1"/>
  <c r="Z510" i="5" s="1"/>
  <c r="Z511" i="5" s="1"/>
  <c r="Z512" i="5" s="1"/>
  <c r="Z513" i="5" s="1"/>
  <c r="Z514" i="5" s="1"/>
  <c r="Z515" i="5" s="1"/>
  <c r="Z516" i="5" s="1"/>
  <c r="Z517" i="5" s="1"/>
  <c r="Z518" i="5" s="1"/>
  <c r="Z519" i="5" s="1"/>
  <c r="Z520" i="5" s="1"/>
  <c r="Z521" i="5" s="1"/>
  <c r="Z522" i="5" s="1"/>
  <c r="Z523" i="5" s="1"/>
  <c r="Z524" i="5" s="1"/>
  <c r="Z525" i="5" s="1"/>
  <c r="Z526" i="5" s="1"/>
  <c r="Z527" i="5" s="1"/>
  <c r="Z528" i="5" s="1"/>
  <c r="Z529" i="5" s="1"/>
  <c r="Z530" i="5" s="1"/>
  <c r="Z531" i="5" s="1"/>
  <c r="Z532" i="5" s="1"/>
  <c r="Z533" i="5" s="1"/>
  <c r="Z534" i="5" s="1"/>
  <c r="Z535" i="5" s="1"/>
  <c r="Z536" i="5" s="1"/>
  <c r="Z537" i="5" s="1"/>
  <c r="Z538" i="5" s="1"/>
  <c r="Z539" i="5" s="1"/>
  <c r="Z540" i="5" s="1"/>
  <c r="Z541" i="5" s="1"/>
  <c r="Z542" i="5" s="1"/>
  <c r="Z543" i="5" s="1"/>
  <c r="Z544" i="5" s="1"/>
  <c r="Z545" i="5" s="1"/>
  <c r="Z546" i="5" s="1"/>
  <c r="Z547" i="5" s="1"/>
  <c r="Z548" i="5" s="1"/>
  <c r="Z549" i="5" s="1"/>
  <c r="Z550" i="5" s="1"/>
  <c r="Z551" i="5" s="1"/>
  <c r="Z552" i="5" s="1"/>
  <c r="Z553" i="5" s="1"/>
  <c r="Z554" i="5" s="1"/>
  <c r="Z555" i="5" s="1"/>
  <c r="Z556" i="5" s="1"/>
  <c r="Z557" i="5" s="1"/>
  <c r="Z558" i="5" s="1"/>
  <c r="Z559" i="5" s="1"/>
  <c r="Z560" i="5" s="1"/>
  <c r="Z561" i="5" s="1"/>
  <c r="Z562" i="5" s="1"/>
  <c r="Z563" i="5" s="1"/>
  <c r="Z564" i="5" s="1"/>
  <c r="Z565" i="5" s="1"/>
  <c r="Z566" i="5" s="1"/>
  <c r="Z567" i="5" s="1"/>
  <c r="Z568" i="5" s="1"/>
  <c r="Z569" i="5" s="1"/>
  <c r="Z570" i="5" s="1"/>
  <c r="Z571" i="5" s="1"/>
  <c r="Z572" i="5" s="1"/>
  <c r="Z573" i="5" s="1"/>
  <c r="Z574" i="5" s="1"/>
  <c r="Z575" i="5" s="1"/>
  <c r="Z576" i="5" s="1"/>
  <c r="Z577" i="5" s="1"/>
  <c r="Z578" i="5" s="1"/>
  <c r="Z579" i="5" s="1"/>
  <c r="Z580" i="5" s="1"/>
  <c r="Z581" i="5" s="1"/>
  <c r="Z582" i="5" s="1"/>
  <c r="Z583" i="5" s="1"/>
  <c r="Z584" i="5" s="1"/>
  <c r="Z585" i="5" s="1"/>
  <c r="Z586" i="5" s="1"/>
  <c r="Z587" i="5" s="1"/>
  <c r="Z588" i="5" s="1"/>
  <c r="Z589" i="5" s="1"/>
  <c r="Z590" i="5" s="1"/>
  <c r="Z591" i="5" s="1"/>
  <c r="Z592" i="5" s="1"/>
  <c r="Z593" i="5" s="1"/>
  <c r="Z594" i="5" s="1"/>
  <c r="Z595" i="5" s="1"/>
  <c r="Z596" i="5" s="1"/>
  <c r="Z597" i="5" s="1"/>
  <c r="Z598" i="5" s="1"/>
  <c r="Z599" i="5" s="1"/>
  <c r="Z600" i="5" s="1"/>
  <c r="Z601" i="5" s="1"/>
  <c r="Z602" i="5" s="1"/>
  <c r="Z603" i="5" s="1"/>
  <c r="Z604" i="5" s="1"/>
  <c r="Z605" i="5" s="1"/>
  <c r="Z606" i="5" s="1"/>
  <c r="Z607" i="5" s="1"/>
  <c r="Z608" i="5" s="1"/>
  <c r="Z609" i="5" s="1"/>
  <c r="Z610" i="5" s="1"/>
  <c r="Z611" i="5" s="1"/>
  <c r="Z612" i="5" s="1"/>
  <c r="Z613" i="5" s="1"/>
  <c r="Z614" i="5" s="1"/>
  <c r="Z615" i="5" s="1"/>
  <c r="Z616" i="5" s="1"/>
  <c r="Z617" i="5" s="1"/>
  <c r="Z618" i="5" s="1"/>
  <c r="Z619" i="5" s="1"/>
  <c r="Z620" i="5" s="1"/>
  <c r="Z621" i="5" s="1"/>
  <c r="Z622" i="5" s="1"/>
  <c r="Z623" i="5" s="1"/>
  <c r="Z624" i="5" s="1"/>
  <c r="Z625" i="5" s="1"/>
  <c r="Z626" i="5" s="1"/>
  <c r="Z627" i="5" s="1"/>
  <c r="Z628" i="5" s="1"/>
  <c r="Z629" i="5" s="1"/>
  <c r="Z630" i="5" s="1"/>
  <c r="Z631" i="5" s="1"/>
  <c r="Z632" i="5" s="1"/>
  <c r="Z633" i="5" s="1"/>
  <c r="Z634" i="5" s="1"/>
  <c r="Z635" i="5" s="1"/>
  <c r="Z636" i="5" s="1"/>
  <c r="Z637" i="5" s="1"/>
  <c r="Z638" i="5" s="1"/>
  <c r="Z639" i="5" s="1"/>
  <c r="Z640" i="5" s="1"/>
  <c r="Z641" i="5" s="1"/>
  <c r="Z642" i="5" s="1"/>
  <c r="Z643" i="5" s="1"/>
  <c r="Z644" i="5" s="1"/>
  <c r="Z645" i="5" s="1"/>
  <c r="Z646" i="5" s="1"/>
  <c r="Z647" i="5" s="1"/>
  <c r="Z648" i="5" s="1"/>
  <c r="Z649" i="5" s="1"/>
  <c r="Z650" i="5" s="1"/>
  <c r="Z651" i="5" s="1"/>
  <c r="Z652" i="5" s="1"/>
  <c r="Z653" i="5" s="1"/>
  <c r="Z654" i="5" s="1"/>
  <c r="Z655" i="5" s="1"/>
  <c r="Z656" i="5" s="1"/>
  <c r="Z657" i="5" s="1"/>
  <c r="Z658" i="5" s="1"/>
  <c r="Z659" i="5" s="1"/>
  <c r="Z660" i="5" s="1"/>
  <c r="Z661" i="5" s="1"/>
  <c r="Z662" i="5" s="1"/>
  <c r="Z663" i="5" s="1"/>
  <c r="Z664" i="5" s="1"/>
  <c r="Z665" i="5" s="1"/>
  <c r="Z666" i="5" s="1"/>
  <c r="Z667" i="5" s="1"/>
  <c r="Z668" i="5" s="1"/>
  <c r="Z669" i="5" s="1"/>
  <c r="Z670" i="5" s="1"/>
  <c r="Z671" i="5" s="1"/>
  <c r="Z672" i="5" s="1"/>
  <c r="Z673" i="5" s="1"/>
  <c r="Z674" i="5" s="1"/>
  <c r="Z675" i="5" s="1"/>
  <c r="Z676" i="5" s="1"/>
  <c r="Z677" i="5" s="1"/>
  <c r="Z678" i="5" s="1"/>
  <c r="Z679" i="5" s="1"/>
  <c r="Z680" i="5" s="1"/>
  <c r="Z681" i="5" s="1"/>
  <c r="Z682" i="5" s="1"/>
  <c r="Z683" i="5" s="1"/>
  <c r="Z684" i="5" s="1"/>
  <c r="Z685" i="5" s="1"/>
  <c r="Z686" i="5" s="1"/>
  <c r="Z687" i="5" s="1"/>
  <c r="Z688" i="5" s="1"/>
  <c r="Z689" i="5" s="1"/>
  <c r="Z690" i="5" s="1"/>
  <c r="Z691" i="5" s="1"/>
  <c r="Z692" i="5" s="1"/>
  <c r="Z693" i="5" s="1"/>
  <c r="Z694" i="5" s="1"/>
  <c r="Z695" i="5" s="1"/>
  <c r="Z696" i="5" s="1"/>
  <c r="Z697" i="5" s="1"/>
  <c r="Z698" i="5" s="1"/>
  <c r="Z699" i="5" s="1"/>
  <c r="Z700" i="5" s="1"/>
  <c r="Z701" i="5" s="1"/>
  <c r="Z702" i="5" s="1"/>
  <c r="Z703" i="5" s="1"/>
  <c r="Z704" i="5" s="1"/>
  <c r="Z705" i="5" s="1"/>
  <c r="Z706" i="5" s="1"/>
  <c r="Z707" i="5" s="1"/>
  <c r="Z708" i="5" s="1"/>
  <c r="Z709" i="5" s="1"/>
  <c r="Z710" i="5" s="1"/>
  <c r="Z711" i="5" s="1"/>
  <c r="Z712" i="5" s="1"/>
  <c r="Z713" i="5" s="1"/>
  <c r="Z714" i="5" s="1"/>
  <c r="Z715" i="5" s="1"/>
  <c r="Z716" i="5" s="1"/>
  <c r="Z717" i="5" s="1"/>
  <c r="Z718" i="5" s="1"/>
  <c r="Z719" i="5" s="1"/>
  <c r="Z720" i="5" s="1"/>
  <c r="Z721" i="5" s="1"/>
  <c r="Z722" i="5" s="1"/>
  <c r="Z723" i="5" s="1"/>
  <c r="Z724" i="5" s="1"/>
  <c r="Z725" i="5" s="1"/>
  <c r="Z726" i="5" s="1"/>
  <c r="Z727" i="5" s="1"/>
  <c r="Z728" i="5" s="1"/>
  <c r="Z729" i="5" s="1"/>
  <c r="Z730" i="5" s="1"/>
  <c r="Z731" i="5" s="1"/>
  <c r="Z732" i="5" s="1"/>
  <c r="Z733" i="5" s="1"/>
  <c r="Z734" i="5" s="1"/>
  <c r="Z735" i="5" s="1"/>
  <c r="Z736" i="5" s="1"/>
  <c r="Z737" i="5" s="1"/>
  <c r="Z738" i="5" s="1"/>
  <c r="Z739" i="5" s="1"/>
  <c r="Z740" i="5" s="1"/>
  <c r="Z741" i="5" s="1"/>
  <c r="Z742" i="5" s="1"/>
  <c r="Z743" i="5" s="1"/>
  <c r="Z744" i="5" s="1"/>
  <c r="Z745" i="5" s="1"/>
  <c r="Z746" i="5" s="1"/>
  <c r="Z747" i="5" s="1"/>
  <c r="Z748" i="5" s="1"/>
  <c r="Z749" i="5" s="1"/>
  <c r="Z750" i="5" s="1"/>
  <c r="Z751" i="5" s="1"/>
  <c r="Z752" i="5" s="1"/>
  <c r="Z753" i="5" s="1"/>
  <c r="Z754" i="5" s="1"/>
  <c r="Z755" i="5" s="1"/>
  <c r="Z756" i="5" s="1"/>
  <c r="Z757" i="5" s="1"/>
  <c r="Z758" i="5" s="1"/>
  <c r="Z759" i="5" s="1"/>
  <c r="Z760" i="5" s="1"/>
  <c r="Z761" i="5" s="1"/>
  <c r="Z762" i="5" s="1"/>
  <c r="Z763" i="5" s="1"/>
  <c r="Z764" i="5" s="1"/>
  <c r="Z765" i="5" s="1"/>
  <c r="Z766" i="5" s="1"/>
  <c r="Z767" i="5" s="1"/>
  <c r="Z768" i="5" s="1"/>
  <c r="Z769" i="5" s="1"/>
  <c r="Z770" i="5" s="1"/>
  <c r="Z771" i="5" s="1"/>
  <c r="Z772" i="5" s="1"/>
  <c r="Z773" i="5" s="1"/>
  <c r="Z774" i="5" s="1"/>
  <c r="Z775" i="5" s="1"/>
  <c r="Z776" i="5" s="1"/>
  <c r="Z777" i="5" s="1"/>
  <c r="Z778" i="5" s="1"/>
  <c r="Z779" i="5" s="1"/>
  <c r="Z780" i="5" s="1"/>
  <c r="Z781" i="5" s="1"/>
  <c r="Z782" i="5" s="1"/>
  <c r="Z783" i="5" s="1"/>
  <c r="Z784" i="5" s="1"/>
  <c r="Z785" i="5" s="1"/>
  <c r="Z786" i="5" s="1"/>
  <c r="Z787" i="5" s="1"/>
  <c r="Z788" i="5" s="1"/>
  <c r="Z789" i="5" s="1"/>
  <c r="Z790" i="5" s="1"/>
  <c r="Z791" i="5" s="1"/>
  <c r="Z792" i="5" s="1"/>
  <c r="Z793" i="5" s="1"/>
  <c r="Z794" i="5" s="1"/>
  <c r="Z795" i="5" s="1"/>
  <c r="Z796" i="5" s="1"/>
  <c r="Z797" i="5" s="1"/>
  <c r="Z798" i="5" s="1"/>
  <c r="Z799" i="5" s="1"/>
  <c r="Z800" i="5" s="1"/>
  <c r="Z801" i="5" s="1"/>
  <c r="Z802" i="5" s="1"/>
  <c r="Z803" i="5" s="1"/>
  <c r="Z804" i="5" s="1"/>
  <c r="Z805" i="5" s="1"/>
  <c r="Z806" i="5" s="1"/>
  <c r="Z807" i="5" s="1"/>
  <c r="Z808" i="5" s="1"/>
  <c r="Z809" i="5" s="1"/>
  <c r="Z810" i="5" s="1"/>
  <c r="Z811" i="5" s="1"/>
  <c r="Z812" i="5" s="1"/>
  <c r="Z813" i="5" s="1"/>
  <c r="Z814" i="5" s="1"/>
  <c r="Z815" i="5" s="1"/>
  <c r="Z816" i="5" s="1"/>
  <c r="Z817" i="5" s="1"/>
  <c r="Z818" i="5" s="1"/>
  <c r="Z819" i="5" s="1"/>
  <c r="Z820" i="5" s="1"/>
  <c r="Z821" i="5" s="1"/>
  <c r="Z822" i="5" s="1"/>
  <c r="Z823" i="5" s="1"/>
  <c r="Z824" i="5" s="1"/>
  <c r="Z825" i="5" s="1"/>
  <c r="Z826" i="5" s="1"/>
  <c r="Z827" i="5" s="1"/>
  <c r="Z828" i="5" s="1"/>
  <c r="Z829" i="5" s="1"/>
  <c r="Z830" i="5" s="1"/>
  <c r="Z831" i="5" s="1"/>
  <c r="Z832" i="5" s="1"/>
  <c r="Z833" i="5" s="1"/>
  <c r="Z834" i="5" s="1"/>
  <c r="Z835" i="5" s="1"/>
  <c r="Z836" i="5" s="1"/>
  <c r="Z837" i="5" s="1"/>
  <c r="Z838" i="5" s="1"/>
  <c r="Z839" i="5" s="1"/>
  <c r="Z840" i="5" s="1"/>
  <c r="Z841" i="5" s="1"/>
  <c r="Z842" i="5" s="1"/>
  <c r="Z843" i="5" s="1"/>
  <c r="Z844" i="5" s="1"/>
  <c r="Z845" i="5" s="1"/>
  <c r="Z846" i="5" s="1"/>
  <c r="Z847" i="5" s="1"/>
  <c r="Z848" i="5" s="1"/>
  <c r="Z849" i="5" s="1"/>
  <c r="Z850" i="5" s="1"/>
  <c r="Z851" i="5" s="1"/>
  <c r="Z852" i="5" s="1"/>
  <c r="Z853" i="5" s="1"/>
  <c r="Z854" i="5" s="1"/>
  <c r="Z855" i="5" s="1"/>
  <c r="Z856" i="5" s="1"/>
  <c r="Z857" i="5" s="1"/>
  <c r="Z858" i="5" s="1"/>
  <c r="Z859" i="5" s="1"/>
  <c r="Z860" i="5" s="1"/>
  <c r="Z861" i="5" s="1"/>
  <c r="Z862" i="5" s="1"/>
  <c r="Z863" i="5" s="1"/>
  <c r="Z864" i="5" s="1"/>
  <c r="Z865" i="5" s="1"/>
  <c r="Z866" i="5" s="1"/>
  <c r="Z867" i="5" s="1"/>
  <c r="Z868" i="5" s="1"/>
  <c r="Z869" i="5" s="1"/>
  <c r="Z870" i="5" s="1"/>
  <c r="Z871" i="5" s="1"/>
  <c r="Z872" i="5" s="1"/>
  <c r="Z873" i="5" s="1"/>
  <c r="Z874" i="5" s="1"/>
  <c r="Z875" i="5" s="1"/>
  <c r="Z876" i="5" s="1"/>
  <c r="Z877" i="5" s="1"/>
  <c r="Z878" i="5" s="1"/>
  <c r="Z879" i="5" s="1"/>
  <c r="Z880" i="5" s="1"/>
  <c r="Z881" i="5" s="1"/>
  <c r="Z882" i="5" s="1"/>
  <c r="Z883" i="5" s="1"/>
  <c r="Z884" i="5" s="1"/>
  <c r="Z885" i="5" s="1"/>
  <c r="Z886" i="5" s="1"/>
  <c r="Z887" i="5" s="1"/>
  <c r="Z888" i="5" s="1"/>
  <c r="Z889" i="5" s="1"/>
  <c r="Z890" i="5" s="1"/>
  <c r="Z891" i="5" s="1"/>
  <c r="Z892" i="5" s="1"/>
  <c r="Z893" i="5" s="1"/>
  <c r="Z894" i="5" s="1"/>
  <c r="Z895" i="5" s="1"/>
  <c r="Z896" i="5" s="1"/>
  <c r="Z897" i="5" s="1"/>
  <c r="Z898" i="5" s="1"/>
  <c r="Z899" i="5" s="1"/>
  <c r="Z900" i="5" s="1"/>
  <c r="Z901" i="5" s="1"/>
  <c r="Z902" i="5" s="1"/>
  <c r="Z903" i="5" s="1"/>
  <c r="Z904" i="5" s="1"/>
  <c r="Z905" i="5" s="1"/>
  <c r="Z906" i="5" s="1"/>
  <c r="Z907" i="5" s="1"/>
  <c r="Z908" i="5" s="1"/>
  <c r="Z909" i="5" s="1"/>
  <c r="Z910" i="5" s="1"/>
  <c r="Z911" i="5" s="1"/>
  <c r="Z912" i="5" s="1"/>
  <c r="Z913" i="5" s="1"/>
  <c r="Z914" i="5" s="1"/>
  <c r="Z915" i="5" s="1"/>
  <c r="Z916" i="5" s="1"/>
  <c r="Z917" i="5" s="1"/>
  <c r="Z918" i="5" s="1"/>
  <c r="Z919" i="5" s="1"/>
  <c r="Z920" i="5" s="1"/>
  <c r="Z921" i="5" s="1"/>
  <c r="Z922" i="5" s="1"/>
  <c r="Z923" i="5" s="1"/>
  <c r="Z924" i="5" s="1"/>
  <c r="Z925" i="5" s="1"/>
  <c r="Z926" i="5" s="1"/>
  <c r="Z927" i="5" s="1"/>
  <c r="Z928" i="5" s="1"/>
  <c r="Z929" i="5" s="1"/>
  <c r="Z930" i="5" s="1"/>
  <c r="Z931" i="5" s="1"/>
  <c r="Z932" i="5" s="1"/>
  <c r="Z933" i="5" s="1"/>
  <c r="Z934" i="5" s="1"/>
  <c r="Z935" i="5" s="1"/>
  <c r="Z936" i="5" s="1"/>
  <c r="Z937" i="5" s="1"/>
  <c r="Z938" i="5" s="1"/>
  <c r="Z939" i="5" s="1"/>
  <c r="Z940" i="5" s="1"/>
  <c r="Z941" i="5" s="1"/>
  <c r="Z942" i="5" s="1"/>
  <c r="Z943" i="5" s="1"/>
  <c r="Z944" i="5" s="1"/>
  <c r="Z945" i="5" s="1"/>
  <c r="Z946" i="5" s="1"/>
  <c r="Z947" i="5" s="1"/>
  <c r="Z948" i="5" s="1"/>
  <c r="Z949" i="5" s="1"/>
  <c r="Z950" i="5" s="1"/>
  <c r="Z951" i="5" s="1"/>
  <c r="Z952" i="5" s="1"/>
  <c r="Z953" i="5" s="1"/>
  <c r="Z954" i="5" s="1"/>
  <c r="Z955" i="5" s="1"/>
  <c r="Z956" i="5" s="1"/>
  <c r="Z957" i="5" s="1"/>
  <c r="Z958" i="5" s="1"/>
  <c r="Y3" i="5"/>
  <c r="Y4" i="5" s="1"/>
  <c r="Y5" i="5" s="1"/>
  <c r="Y6" i="5" s="1"/>
  <c r="Y7" i="5" s="1"/>
  <c r="Y8" i="5" s="1"/>
  <c r="Y9" i="5" s="1"/>
  <c r="Y10" i="5" s="1"/>
  <c r="Y11" i="5" s="1"/>
  <c r="Y12" i="5" s="1"/>
  <c r="Y13" i="5" s="1"/>
  <c r="Y14" i="5" s="1"/>
  <c r="Y15" i="5" s="1"/>
  <c r="Y16" i="5" s="1"/>
  <c r="Y17" i="5" s="1"/>
  <c r="Y18" i="5" s="1"/>
  <c r="Y19" i="5" s="1"/>
  <c r="Y20" i="5" s="1"/>
  <c r="Y21" i="5" s="1"/>
  <c r="Y22" i="5" s="1"/>
  <c r="Y23" i="5" s="1"/>
  <c r="Y24" i="5" s="1"/>
  <c r="Y25" i="5" s="1"/>
  <c r="Y26" i="5" s="1"/>
  <c r="Y27" i="5" s="1"/>
  <c r="Y28" i="5" s="1"/>
  <c r="Y29" i="5" s="1"/>
  <c r="Y30" i="5" s="1"/>
  <c r="Y31" i="5" s="1"/>
  <c r="Y32" i="5" s="1"/>
  <c r="Y33" i="5" s="1"/>
  <c r="Y34" i="5" s="1"/>
  <c r="Y35" i="5" s="1"/>
  <c r="Y36" i="5" s="1"/>
  <c r="Y37" i="5" s="1"/>
  <c r="Y38" i="5" s="1"/>
  <c r="Y39" i="5" s="1"/>
  <c r="Y40" i="5" s="1"/>
  <c r="Y41" i="5" s="1"/>
  <c r="Y42" i="5" s="1"/>
  <c r="Y43" i="5" s="1"/>
  <c r="Y44" i="5" s="1"/>
  <c r="Y45" i="5" s="1"/>
  <c r="Y46" i="5" s="1"/>
  <c r="Y47" i="5" s="1"/>
  <c r="Y48" i="5" s="1"/>
  <c r="Y49" i="5" s="1"/>
  <c r="Y50" i="5" s="1"/>
  <c r="Y51" i="5" s="1"/>
  <c r="Y52" i="5" s="1"/>
  <c r="Y53" i="5" s="1"/>
  <c r="Y54" i="5" s="1"/>
  <c r="Y55" i="5" s="1"/>
  <c r="Y56" i="5" s="1"/>
  <c r="Y57" i="5" s="1"/>
  <c r="Y58" i="5" s="1"/>
  <c r="Y59" i="5" s="1"/>
  <c r="Y60" i="5" s="1"/>
  <c r="Y61" i="5" s="1"/>
  <c r="Y62" i="5" s="1"/>
  <c r="Y63" i="5" s="1"/>
  <c r="Y64" i="5" s="1"/>
  <c r="Y65" i="5" s="1"/>
  <c r="Y66" i="5" s="1"/>
  <c r="Y67" i="5" s="1"/>
  <c r="Y68" i="5" s="1"/>
  <c r="Y69" i="5" s="1"/>
  <c r="Y70" i="5" s="1"/>
  <c r="Y71" i="5" s="1"/>
  <c r="Y72" i="5" s="1"/>
  <c r="Y73" i="5" s="1"/>
  <c r="Y74" i="5" s="1"/>
  <c r="Y75" i="5" s="1"/>
  <c r="Y76" i="5" s="1"/>
  <c r="Y77" i="5" s="1"/>
  <c r="Y78" i="5" s="1"/>
  <c r="Y79" i="5" s="1"/>
  <c r="Y80" i="5" s="1"/>
  <c r="Y81" i="5" s="1"/>
  <c r="Y82" i="5" s="1"/>
  <c r="Y83" i="5" s="1"/>
  <c r="Y84" i="5" s="1"/>
  <c r="Y85" i="5" s="1"/>
  <c r="Y86" i="5" s="1"/>
  <c r="Y87" i="5" s="1"/>
  <c r="Y88" i="5" s="1"/>
  <c r="Y89" i="5" s="1"/>
  <c r="Y90" i="5" s="1"/>
  <c r="Y91" i="5" s="1"/>
  <c r="Y92" i="5" s="1"/>
  <c r="Y93" i="5" s="1"/>
  <c r="Y94" i="5" s="1"/>
  <c r="Y95" i="5" s="1"/>
  <c r="Y96" i="5" s="1"/>
  <c r="Y97" i="5" s="1"/>
  <c r="Y98" i="5" s="1"/>
  <c r="Y99" i="5" s="1"/>
  <c r="Y100" i="5" s="1"/>
  <c r="Y101" i="5" s="1"/>
  <c r="Y102" i="5" s="1"/>
  <c r="Y103" i="5" s="1"/>
  <c r="Y104" i="5" s="1"/>
  <c r="Y105" i="5" s="1"/>
  <c r="Y106" i="5" s="1"/>
  <c r="Y107" i="5" s="1"/>
  <c r="Y108" i="5" s="1"/>
  <c r="Y109" i="5" s="1"/>
  <c r="Y110" i="5" s="1"/>
  <c r="Y111" i="5" s="1"/>
  <c r="Y112" i="5" s="1"/>
  <c r="Y113" i="5" s="1"/>
  <c r="Y114" i="5" s="1"/>
  <c r="Y115" i="5" s="1"/>
  <c r="Y116" i="5" s="1"/>
  <c r="Y117" i="5" s="1"/>
  <c r="Y118" i="5" s="1"/>
  <c r="Y119" i="5" s="1"/>
  <c r="Y120" i="5" s="1"/>
  <c r="Y121" i="5" s="1"/>
  <c r="Y122" i="5" s="1"/>
  <c r="Y123" i="5" s="1"/>
  <c r="Y124" i="5" s="1"/>
  <c r="Y125" i="5" s="1"/>
  <c r="Y126" i="5" s="1"/>
  <c r="Y127" i="5" s="1"/>
  <c r="Y128" i="5" s="1"/>
  <c r="Y129" i="5" s="1"/>
  <c r="Y130" i="5" s="1"/>
  <c r="Y131" i="5" s="1"/>
  <c r="Y132" i="5" s="1"/>
  <c r="Y133" i="5" s="1"/>
  <c r="Y134" i="5" s="1"/>
  <c r="Y135" i="5" s="1"/>
  <c r="Y136" i="5" s="1"/>
  <c r="Y137" i="5" s="1"/>
  <c r="Y138" i="5" s="1"/>
  <c r="Y139" i="5" s="1"/>
  <c r="Y140" i="5" s="1"/>
  <c r="Y141" i="5" s="1"/>
  <c r="Y142" i="5" s="1"/>
  <c r="Y143" i="5" s="1"/>
  <c r="Y144" i="5" s="1"/>
  <c r="Y145" i="5" s="1"/>
  <c r="Y146" i="5" s="1"/>
  <c r="Y147" i="5" s="1"/>
  <c r="Y148" i="5" s="1"/>
  <c r="Y149" i="5" s="1"/>
  <c r="Y150" i="5" s="1"/>
  <c r="Y151" i="5" s="1"/>
  <c r="Y152" i="5" s="1"/>
  <c r="Y153" i="5" s="1"/>
  <c r="Y154" i="5" s="1"/>
  <c r="Y155" i="5" s="1"/>
  <c r="Y156" i="5" s="1"/>
  <c r="Y157" i="5" s="1"/>
  <c r="Y158" i="5" s="1"/>
  <c r="Y159" i="5" s="1"/>
  <c r="Y160" i="5" s="1"/>
  <c r="Y161" i="5" s="1"/>
  <c r="Y162" i="5" s="1"/>
  <c r="Y163" i="5" s="1"/>
  <c r="Y164" i="5" s="1"/>
  <c r="Y165" i="5" s="1"/>
  <c r="Y166" i="5" s="1"/>
  <c r="Y167" i="5" s="1"/>
  <c r="Y168" i="5" s="1"/>
  <c r="Y169" i="5" s="1"/>
  <c r="Y170" i="5" s="1"/>
  <c r="Y171" i="5" s="1"/>
  <c r="Y172" i="5" s="1"/>
  <c r="Y173" i="5" s="1"/>
  <c r="Y174" i="5" s="1"/>
  <c r="Y175" i="5" s="1"/>
  <c r="Y176" i="5" s="1"/>
  <c r="Y177" i="5" s="1"/>
  <c r="Y178" i="5" s="1"/>
  <c r="Y179" i="5" s="1"/>
  <c r="Y180" i="5" s="1"/>
  <c r="Y181" i="5" s="1"/>
  <c r="Y182" i="5" s="1"/>
  <c r="Y183" i="5" s="1"/>
  <c r="Y184" i="5" s="1"/>
  <c r="Y185" i="5" s="1"/>
  <c r="Y186" i="5" s="1"/>
  <c r="Y187" i="5" s="1"/>
  <c r="Y188" i="5" s="1"/>
  <c r="Y189" i="5" s="1"/>
  <c r="Y190" i="5" s="1"/>
  <c r="Y191" i="5" s="1"/>
  <c r="Y192" i="5" s="1"/>
  <c r="Y193" i="5" s="1"/>
  <c r="Y194" i="5" s="1"/>
  <c r="Y195" i="5" s="1"/>
  <c r="Y196" i="5" s="1"/>
  <c r="Y197" i="5" s="1"/>
  <c r="Y198" i="5" s="1"/>
  <c r="Y199" i="5" s="1"/>
  <c r="Y200" i="5" s="1"/>
  <c r="Y201" i="5" s="1"/>
  <c r="Y202" i="5" s="1"/>
  <c r="Y203" i="5" s="1"/>
  <c r="Y204" i="5" s="1"/>
  <c r="Y205" i="5" s="1"/>
  <c r="Y206" i="5" s="1"/>
  <c r="Y207" i="5" s="1"/>
  <c r="Y208" i="5" s="1"/>
  <c r="Y209" i="5" s="1"/>
  <c r="Y210" i="5" s="1"/>
  <c r="Y211" i="5" s="1"/>
  <c r="Y212" i="5" s="1"/>
  <c r="Y213" i="5" s="1"/>
  <c r="Y214" i="5" s="1"/>
  <c r="Y215" i="5" s="1"/>
  <c r="Y216" i="5" s="1"/>
  <c r="Y217" i="5" s="1"/>
  <c r="Y218" i="5" s="1"/>
  <c r="Y219" i="5" s="1"/>
  <c r="Y220" i="5" s="1"/>
  <c r="Y221" i="5" s="1"/>
  <c r="Y222" i="5" s="1"/>
  <c r="Y223" i="5" s="1"/>
  <c r="Y224" i="5" s="1"/>
  <c r="Y225" i="5" s="1"/>
  <c r="Y226" i="5" s="1"/>
  <c r="Y227" i="5" s="1"/>
  <c r="Y228" i="5" s="1"/>
  <c r="Y229" i="5" s="1"/>
  <c r="Y230" i="5" s="1"/>
  <c r="Y231" i="5" s="1"/>
  <c r="Y232" i="5" s="1"/>
  <c r="Y233" i="5" s="1"/>
  <c r="Y234" i="5" s="1"/>
  <c r="Y235" i="5" s="1"/>
  <c r="Y236" i="5" s="1"/>
  <c r="Y237" i="5" s="1"/>
  <c r="Y238" i="5" s="1"/>
  <c r="Y239" i="5" s="1"/>
  <c r="Y240" i="5" s="1"/>
  <c r="Y241" i="5" s="1"/>
  <c r="Y242" i="5" s="1"/>
  <c r="Y243" i="5" s="1"/>
  <c r="Y244" i="5" s="1"/>
  <c r="Y245" i="5" s="1"/>
  <c r="Y246" i="5" s="1"/>
  <c r="Y247" i="5" s="1"/>
  <c r="Y248" i="5" s="1"/>
  <c r="Y249" i="5" s="1"/>
  <c r="Y250" i="5" s="1"/>
  <c r="Y251" i="5" s="1"/>
  <c r="Y252" i="5" s="1"/>
  <c r="Y253" i="5" s="1"/>
  <c r="Y254" i="5" s="1"/>
  <c r="Y255" i="5" s="1"/>
  <c r="Y256" i="5" s="1"/>
  <c r="Y257" i="5" s="1"/>
  <c r="Y258" i="5" s="1"/>
  <c r="Y259" i="5" s="1"/>
  <c r="Y260" i="5" s="1"/>
  <c r="Y261" i="5" s="1"/>
  <c r="Y262" i="5" s="1"/>
  <c r="Y263" i="5" s="1"/>
  <c r="Y264" i="5" s="1"/>
  <c r="Y265" i="5" s="1"/>
  <c r="Y266" i="5" s="1"/>
  <c r="Y267" i="5" s="1"/>
  <c r="Y268" i="5" s="1"/>
  <c r="Y269" i="5" s="1"/>
  <c r="Y270" i="5" s="1"/>
  <c r="Y271" i="5" s="1"/>
  <c r="Y272" i="5" s="1"/>
  <c r="Y273" i="5" s="1"/>
  <c r="Y274" i="5" s="1"/>
  <c r="Y275" i="5" s="1"/>
  <c r="Y276" i="5" s="1"/>
  <c r="Y277" i="5" s="1"/>
  <c r="Y278" i="5" s="1"/>
  <c r="Y279" i="5" s="1"/>
  <c r="Y280" i="5" s="1"/>
  <c r="Y281" i="5" s="1"/>
  <c r="Y282" i="5" s="1"/>
  <c r="Y283" i="5" s="1"/>
  <c r="Y284" i="5" s="1"/>
  <c r="Y285" i="5" s="1"/>
  <c r="Y286" i="5" s="1"/>
  <c r="Y287" i="5" s="1"/>
  <c r="Y288" i="5" s="1"/>
  <c r="Y289" i="5" s="1"/>
  <c r="Y290" i="5" s="1"/>
  <c r="Y291" i="5" s="1"/>
  <c r="Y292" i="5" s="1"/>
  <c r="Y293" i="5" s="1"/>
  <c r="Y294" i="5" s="1"/>
  <c r="Y295" i="5" s="1"/>
  <c r="Y296" i="5" s="1"/>
  <c r="Y297" i="5" s="1"/>
  <c r="Y298" i="5" s="1"/>
  <c r="Y299" i="5" s="1"/>
  <c r="Y300" i="5" s="1"/>
  <c r="Y301" i="5" s="1"/>
  <c r="Y302" i="5" s="1"/>
  <c r="Y303" i="5" s="1"/>
  <c r="Y304" i="5" s="1"/>
  <c r="Y305" i="5" s="1"/>
  <c r="Y306" i="5" s="1"/>
  <c r="Y307" i="5" s="1"/>
  <c r="Y308" i="5" s="1"/>
  <c r="Y309" i="5" s="1"/>
  <c r="Y310" i="5" s="1"/>
  <c r="Y311" i="5" s="1"/>
  <c r="Y312" i="5" s="1"/>
  <c r="Y313" i="5" s="1"/>
  <c r="Y314" i="5" s="1"/>
  <c r="Y315" i="5" s="1"/>
  <c r="Y316" i="5" s="1"/>
  <c r="Y317" i="5" s="1"/>
  <c r="Y318" i="5" s="1"/>
  <c r="Y319" i="5" s="1"/>
  <c r="Y320" i="5" s="1"/>
  <c r="Y321" i="5" s="1"/>
  <c r="Y322" i="5" s="1"/>
  <c r="Y323" i="5" s="1"/>
  <c r="Y324" i="5" s="1"/>
  <c r="Y325" i="5" s="1"/>
  <c r="Y326" i="5" s="1"/>
  <c r="Y327" i="5" s="1"/>
  <c r="Y328" i="5" s="1"/>
  <c r="Y329" i="5" s="1"/>
  <c r="Y330" i="5" s="1"/>
  <c r="Y331" i="5" s="1"/>
  <c r="Y332" i="5" s="1"/>
  <c r="Y333" i="5" s="1"/>
  <c r="Y334" i="5" s="1"/>
  <c r="Y335" i="5" s="1"/>
  <c r="Y336" i="5" s="1"/>
  <c r="Y337" i="5" s="1"/>
  <c r="Y338" i="5" s="1"/>
  <c r="Y339" i="5" s="1"/>
  <c r="Y340" i="5" s="1"/>
  <c r="Y341" i="5" s="1"/>
  <c r="Y342" i="5" s="1"/>
  <c r="Y343" i="5" s="1"/>
  <c r="Y344" i="5" s="1"/>
  <c r="Y345" i="5" s="1"/>
  <c r="Y346" i="5" s="1"/>
  <c r="Y347" i="5" s="1"/>
  <c r="Y348" i="5" s="1"/>
  <c r="Y349" i="5" s="1"/>
  <c r="Y350" i="5" s="1"/>
  <c r="Y351" i="5" s="1"/>
  <c r="Y352" i="5" s="1"/>
  <c r="Y353" i="5" s="1"/>
  <c r="Y354" i="5" s="1"/>
  <c r="Y355" i="5" s="1"/>
  <c r="Y356" i="5" s="1"/>
  <c r="Y357" i="5" s="1"/>
  <c r="Y358" i="5" s="1"/>
  <c r="Y359" i="5" s="1"/>
  <c r="Y360" i="5" s="1"/>
  <c r="Y361" i="5" s="1"/>
  <c r="Y362" i="5" s="1"/>
  <c r="Y363" i="5" s="1"/>
  <c r="Y364" i="5" s="1"/>
  <c r="Y365" i="5" s="1"/>
  <c r="Y366" i="5" s="1"/>
  <c r="Y367" i="5" s="1"/>
  <c r="Y368" i="5" s="1"/>
  <c r="Y369" i="5" s="1"/>
  <c r="Y370" i="5" s="1"/>
  <c r="Y371" i="5" s="1"/>
  <c r="Y372" i="5" s="1"/>
  <c r="Y373" i="5" s="1"/>
  <c r="Y374" i="5" s="1"/>
  <c r="Y375" i="5" s="1"/>
  <c r="Y376" i="5" s="1"/>
  <c r="Y377" i="5" s="1"/>
  <c r="Y378" i="5" s="1"/>
  <c r="Y379" i="5" s="1"/>
  <c r="Y380" i="5" s="1"/>
  <c r="Y381" i="5" s="1"/>
  <c r="Y382" i="5" s="1"/>
  <c r="Y383" i="5" s="1"/>
  <c r="Y384" i="5" s="1"/>
  <c r="Y385" i="5" s="1"/>
  <c r="Y386" i="5" s="1"/>
  <c r="Y387" i="5" s="1"/>
  <c r="Y388" i="5" s="1"/>
  <c r="Y389" i="5" s="1"/>
  <c r="Y390" i="5" s="1"/>
  <c r="Y391" i="5" s="1"/>
  <c r="Y392" i="5" s="1"/>
  <c r="Y393" i="5" s="1"/>
  <c r="Y394" i="5" s="1"/>
  <c r="Y395" i="5" s="1"/>
  <c r="Y396" i="5" s="1"/>
  <c r="Y397" i="5" s="1"/>
  <c r="Y398" i="5" s="1"/>
  <c r="Y399" i="5" s="1"/>
  <c r="Y400" i="5" s="1"/>
  <c r="Y401" i="5" s="1"/>
  <c r="Y402" i="5" s="1"/>
  <c r="Y403" i="5" s="1"/>
  <c r="Y404" i="5" s="1"/>
  <c r="Y405" i="5" s="1"/>
  <c r="Y406" i="5" s="1"/>
  <c r="Y407" i="5" s="1"/>
  <c r="Y408" i="5" s="1"/>
  <c r="Y409" i="5" s="1"/>
  <c r="Y410" i="5" s="1"/>
  <c r="Y411" i="5" s="1"/>
  <c r="Y412" i="5" s="1"/>
  <c r="Y413" i="5" s="1"/>
  <c r="Y414" i="5" s="1"/>
  <c r="Y415" i="5" s="1"/>
  <c r="Y416" i="5" s="1"/>
  <c r="Y417" i="5" s="1"/>
  <c r="Y418" i="5" s="1"/>
  <c r="Y419" i="5" s="1"/>
  <c r="Y420" i="5" s="1"/>
  <c r="Y421" i="5" s="1"/>
  <c r="Y422" i="5" s="1"/>
  <c r="Y423" i="5" s="1"/>
  <c r="Y424" i="5" s="1"/>
  <c r="Y425" i="5" s="1"/>
  <c r="Y426" i="5" s="1"/>
  <c r="Y427" i="5" s="1"/>
  <c r="Y428" i="5" s="1"/>
  <c r="Y429" i="5" s="1"/>
  <c r="Y430" i="5" s="1"/>
  <c r="Y431" i="5" s="1"/>
  <c r="Y432" i="5" s="1"/>
  <c r="Y433" i="5" s="1"/>
  <c r="Y434" i="5" s="1"/>
  <c r="Y435" i="5" s="1"/>
  <c r="Y436" i="5" s="1"/>
  <c r="Y437" i="5" s="1"/>
  <c r="Y438" i="5" s="1"/>
  <c r="Y439" i="5" s="1"/>
  <c r="Y440" i="5" s="1"/>
  <c r="Y441" i="5" s="1"/>
  <c r="Y442" i="5" s="1"/>
  <c r="Y443" i="5" s="1"/>
  <c r="Y444" i="5" s="1"/>
  <c r="Y445" i="5" s="1"/>
  <c r="Y446" i="5" s="1"/>
  <c r="Y447" i="5" s="1"/>
  <c r="Y448" i="5" s="1"/>
  <c r="Y449" i="5" s="1"/>
  <c r="Y450" i="5" s="1"/>
  <c r="Y451" i="5" s="1"/>
  <c r="Y452" i="5" s="1"/>
  <c r="Y453" i="5" s="1"/>
  <c r="Y454" i="5" s="1"/>
  <c r="Y455" i="5" s="1"/>
  <c r="Y456" i="5" s="1"/>
  <c r="Y457" i="5" s="1"/>
  <c r="Y458" i="5" s="1"/>
  <c r="Y459" i="5" s="1"/>
  <c r="Y460" i="5" s="1"/>
  <c r="Y461" i="5" s="1"/>
  <c r="Y462" i="5" s="1"/>
  <c r="Y463" i="5" s="1"/>
  <c r="Y464" i="5" s="1"/>
  <c r="Y465" i="5" s="1"/>
  <c r="Y466" i="5" s="1"/>
  <c r="Y467" i="5" s="1"/>
  <c r="Y468" i="5" s="1"/>
  <c r="Y469" i="5" s="1"/>
  <c r="Y470" i="5" s="1"/>
  <c r="Y471" i="5" s="1"/>
  <c r="Y472" i="5" s="1"/>
  <c r="Y473" i="5" s="1"/>
  <c r="Y474" i="5" s="1"/>
  <c r="Y475" i="5" s="1"/>
  <c r="Y476" i="5" s="1"/>
  <c r="Y477" i="5" s="1"/>
  <c r="Y478" i="5" s="1"/>
  <c r="Y479" i="5" s="1"/>
  <c r="Y480" i="5" s="1"/>
  <c r="Y481" i="5" s="1"/>
  <c r="Y482" i="5" s="1"/>
  <c r="Y483" i="5" s="1"/>
  <c r="Y484" i="5" s="1"/>
  <c r="Y485" i="5" s="1"/>
  <c r="Y486" i="5" s="1"/>
  <c r="Y487" i="5" s="1"/>
  <c r="Y488" i="5" s="1"/>
  <c r="Y489" i="5" s="1"/>
  <c r="Y490" i="5" s="1"/>
  <c r="Y491" i="5" s="1"/>
  <c r="Y492" i="5" s="1"/>
  <c r="Y493" i="5" s="1"/>
  <c r="Y494" i="5" s="1"/>
  <c r="Y495" i="5" s="1"/>
  <c r="Y496" i="5" s="1"/>
  <c r="Y497" i="5" s="1"/>
  <c r="Y498" i="5" s="1"/>
  <c r="Y499" i="5" s="1"/>
  <c r="Y500" i="5" s="1"/>
  <c r="Y501" i="5" s="1"/>
  <c r="Y502" i="5" s="1"/>
  <c r="Y503" i="5" s="1"/>
  <c r="Y504" i="5" s="1"/>
  <c r="Y505" i="5" s="1"/>
  <c r="Y506" i="5" s="1"/>
  <c r="Y507" i="5" s="1"/>
  <c r="Y508" i="5" s="1"/>
  <c r="Y509" i="5" s="1"/>
  <c r="Y510" i="5" s="1"/>
  <c r="Y511" i="5" s="1"/>
  <c r="Y512" i="5" s="1"/>
  <c r="Y513" i="5" s="1"/>
  <c r="Y514" i="5" s="1"/>
  <c r="Y515" i="5" s="1"/>
  <c r="Y516" i="5" s="1"/>
  <c r="Y517" i="5" s="1"/>
  <c r="Y518" i="5" s="1"/>
  <c r="Y519" i="5" s="1"/>
  <c r="Y520" i="5" s="1"/>
  <c r="Y521" i="5" s="1"/>
  <c r="Y522" i="5" s="1"/>
  <c r="Y523" i="5" s="1"/>
  <c r="Y524" i="5" s="1"/>
  <c r="Y525" i="5" s="1"/>
  <c r="Y526" i="5" s="1"/>
  <c r="Y527" i="5" s="1"/>
  <c r="Y528" i="5" s="1"/>
  <c r="Y529" i="5" s="1"/>
  <c r="Y530" i="5" s="1"/>
  <c r="Y531" i="5" s="1"/>
  <c r="Y532" i="5" s="1"/>
  <c r="Y533" i="5" s="1"/>
  <c r="Y534" i="5" s="1"/>
  <c r="Y535" i="5" s="1"/>
  <c r="Y536" i="5" s="1"/>
  <c r="Y537" i="5" s="1"/>
  <c r="Y538" i="5" s="1"/>
  <c r="Y539" i="5" s="1"/>
  <c r="Y540" i="5" s="1"/>
  <c r="Y541" i="5" s="1"/>
  <c r="Y542" i="5" s="1"/>
  <c r="Y543" i="5" s="1"/>
  <c r="Y544" i="5" s="1"/>
  <c r="Y545" i="5" s="1"/>
  <c r="Y546" i="5" s="1"/>
  <c r="Y547" i="5" s="1"/>
  <c r="Y548" i="5" s="1"/>
  <c r="Y549" i="5" s="1"/>
  <c r="Y550" i="5" s="1"/>
  <c r="Y551" i="5" s="1"/>
  <c r="Y552" i="5" s="1"/>
  <c r="Y553" i="5" s="1"/>
  <c r="Y554" i="5" s="1"/>
  <c r="Y555" i="5" s="1"/>
  <c r="Y556" i="5" s="1"/>
  <c r="Y557" i="5" s="1"/>
  <c r="Y558" i="5" s="1"/>
  <c r="Y559" i="5" s="1"/>
  <c r="Y560" i="5" s="1"/>
  <c r="Y561" i="5" s="1"/>
  <c r="Y562" i="5" s="1"/>
  <c r="Y563" i="5" s="1"/>
  <c r="Y564" i="5" s="1"/>
  <c r="Y565" i="5" s="1"/>
  <c r="Y566" i="5" s="1"/>
  <c r="Y567" i="5" s="1"/>
  <c r="Y568" i="5" s="1"/>
  <c r="Y569" i="5" s="1"/>
  <c r="Y570" i="5" s="1"/>
  <c r="Y571" i="5" s="1"/>
  <c r="Y572" i="5" s="1"/>
  <c r="Y573" i="5" s="1"/>
  <c r="Y574" i="5" s="1"/>
  <c r="Y575" i="5" s="1"/>
  <c r="Y576" i="5" s="1"/>
  <c r="Y577" i="5" s="1"/>
  <c r="Y578" i="5" s="1"/>
  <c r="Y579" i="5" s="1"/>
  <c r="Y580" i="5" s="1"/>
  <c r="Y581" i="5" s="1"/>
  <c r="Y582" i="5" s="1"/>
  <c r="Y583" i="5" s="1"/>
  <c r="Y584" i="5" s="1"/>
  <c r="Y585" i="5" s="1"/>
  <c r="Y586" i="5" s="1"/>
  <c r="Y587" i="5" s="1"/>
  <c r="Y588" i="5" s="1"/>
  <c r="Y589" i="5" s="1"/>
  <c r="Y590" i="5" s="1"/>
  <c r="Y591" i="5" s="1"/>
  <c r="Y592" i="5" s="1"/>
  <c r="Y593" i="5" s="1"/>
  <c r="Y594" i="5" s="1"/>
  <c r="Y595" i="5" s="1"/>
  <c r="Y596" i="5" s="1"/>
  <c r="Y597" i="5" s="1"/>
  <c r="Y598" i="5" s="1"/>
  <c r="Y599" i="5" s="1"/>
  <c r="Y600" i="5" s="1"/>
  <c r="Y601" i="5" s="1"/>
  <c r="Y602" i="5" s="1"/>
  <c r="Y603" i="5" s="1"/>
  <c r="Y604" i="5" s="1"/>
  <c r="Y605" i="5" s="1"/>
  <c r="Y606" i="5" s="1"/>
  <c r="Y607" i="5" s="1"/>
  <c r="Y608" i="5" s="1"/>
  <c r="Y609" i="5" s="1"/>
  <c r="Y610" i="5" s="1"/>
  <c r="Y611" i="5" s="1"/>
  <c r="Y612" i="5" s="1"/>
  <c r="Y613" i="5" s="1"/>
  <c r="Y614" i="5" s="1"/>
  <c r="Y615" i="5" s="1"/>
  <c r="Y616" i="5" s="1"/>
  <c r="Y617" i="5" s="1"/>
  <c r="Y618" i="5" s="1"/>
  <c r="Y619" i="5" s="1"/>
  <c r="Y620" i="5" s="1"/>
  <c r="Y621" i="5" s="1"/>
  <c r="Y622" i="5" s="1"/>
  <c r="Y623" i="5" s="1"/>
  <c r="Y624" i="5" s="1"/>
  <c r="Y625" i="5" s="1"/>
  <c r="Y626" i="5" s="1"/>
  <c r="Y627" i="5" s="1"/>
  <c r="Y628" i="5" s="1"/>
  <c r="Y629" i="5" s="1"/>
  <c r="Y630" i="5" s="1"/>
  <c r="Y631" i="5" s="1"/>
  <c r="Y632" i="5" s="1"/>
  <c r="Y633" i="5" s="1"/>
  <c r="Y634" i="5" s="1"/>
  <c r="Y635" i="5" s="1"/>
  <c r="Y636" i="5" s="1"/>
  <c r="Y637" i="5" s="1"/>
  <c r="Y638" i="5" s="1"/>
  <c r="Y639" i="5" s="1"/>
  <c r="Y640" i="5" s="1"/>
  <c r="Y641" i="5" s="1"/>
  <c r="Y642" i="5" s="1"/>
  <c r="Y643" i="5" s="1"/>
  <c r="Y644" i="5" s="1"/>
  <c r="Y645" i="5" s="1"/>
  <c r="Y646" i="5" s="1"/>
  <c r="Y647" i="5" s="1"/>
  <c r="Y648" i="5" s="1"/>
  <c r="Y649" i="5" s="1"/>
  <c r="Y650" i="5" s="1"/>
  <c r="Y651" i="5" s="1"/>
  <c r="Y652" i="5" s="1"/>
  <c r="Y653" i="5" s="1"/>
  <c r="Y654" i="5" s="1"/>
  <c r="Y655" i="5" s="1"/>
  <c r="Y656" i="5" s="1"/>
  <c r="Y657" i="5" s="1"/>
  <c r="Y658" i="5" s="1"/>
  <c r="Y659" i="5" s="1"/>
  <c r="Y660" i="5" s="1"/>
  <c r="Y661" i="5" s="1"/>
  <c r="Y662" i="5" s="1"/>
  <c r="Y663" i="5" s="1"/>
  <c r="Y664" i="5" s="1"/>
  <c r="Y665" i="5" s="1"/>
  <c r="Y666" i="5" s="1"/>
  <c r="Y667" i="5" s="1"/>
  <c r="Y668" i="5" s="1"/>
  <c r="Y669" i="5" s="1"/>
  <c r="Y670" i="5" s="1"/>
  <c r="Y671" i="5" s="1"/>
  <c r="Y672" i="5" s="1"/>
  <c r="Y673" i="5" s="1"/>
  <c r="Y674" i="5" s="1"/>
  <c r="Y675" i="5" s="1"/>
  <c r="Y676" i="5" s="1"/>
  <c r="Y677" i="5" s="1"/>
  <c r="Y678" i="5" s="1"/>
  <c r="Y679" i="5" s="1"/>
  <c r="Y680" i="5" s="1"/>
  <c r="Y681" i="5" s="1"/>
  <c r="Y682" i="5" s="1"/>
  <c r="Y683" i="5" s="1"/>
  <c r="Y684" i="5" s="1"/>
  <c r="Y685" i="5" s="1"/>
  <c r="Y686" i="5" s="1"/>
  <c r="Y687" i="5" s="1"/>
  <c r="Y688" i="5" s="1"/>
  <c r="Y689" i="5" s="1"/>
  <c r="Y690" i="5" s="1"/>
  <c r="Y691" i="5" s="1"/>
  <c r="Y692" i="5" s="1"/>
  <c r="Y693" i="5" s="1"/>
  <c r="Y694" i="5" s="1"/>
  <c r="Y695" i="5" s="1"/>
  <c r="Y696" i="5" s="1"/>
  <c r="Y697" i="5" s="1"/>
  <c r="Y698" i="5" s="1"/>
  <c r="Y699" i="5" s="1"/>
  <c r="Y700" i="5" s="1"/>
  <c r="Y701" i="5" s="1"/>
  <c r="Y702" i="5" s="1"/>
  <c r="Y703" i="5" s="1"/>
  <c r="Y704" i="5" s="1"/>
  <c r="Y705" i="5" s="1"/>
  <c r="Y706" i="5" s="1"/>
  <c r="Y707" i="5" s="1"/>
  <c r="Y708" i="5" s="1"/>
  <c r="Y709" i="5" s="1"/>
  <c r="Y710" i="5" s="1"/>
  <c r="Y711" i="5" s="1"/>
  <c r="Y712" i="5" s="1"/>
  <c r="Y713" i="5" s="1"/>
  <c r="Y714" i="5" s="1"/>
  <c r="Y715" i="5" s="1"/>
  <c r="Y716" i="5" s="1"/>
  <c r="Y717" i="5" s="1"/>
  <c r="Y718" i="5" s="1"/>
  <c r="Y719" i="5" s="1"/>
  <c r="Y720" i="5" s="1"/>
  <c r="Y721" i="5" s="1"/>
  <c r="Y722" i="5" s="1"/>
  <c r="Y723" i="5" s="1"/>
  <c r="Y724" i="5" s="1"/>
  <c r="Y725" i="5" s="1"/>
  <c r="Y726" i="5" s="1"/>
  <c r="Y727" i="5" s="1"/>
  <c r="Y728" i="5" s="1"/>
  <c r="Y729" i="5" s="1"/>
  <c r="Y730" i="5" s="1"/>
  <c r="Y731" i="5" s="1"/>
  <c r="Y732" i="5" s="1"/>
  <c r="Y733" i="5" s="1"/>
  <c r="Y734" i="5" s="1"/>
  <c r="Y735" i="5" s="1"/>
  <c r="Y736" i="5" s="1"/>
  <c r="Y737" i="5" s="1"/>
  <c r="Y738" i="5" s="1"/>
  <c r="Y739" i="5" s="1"/>
  <c r="Y740" i="5" s="1"/>
  <c r="Y741" i="5" s="1"/>
  <c r="Y742" i="5" s="1"/>
  <c r="Y743" i="5" s="1"/>
  <c r="Y744" i="5" s="1"/>
  <c r="Y745" i="5" s="1"/>
  <c r="Y746" i="5" s="1"/>
  <c r="Y747" i="5" s="1"/>
  <c r="Y748" i="5" s="1"/>
  <c r="Y749" i="5" s="1"/>
  <c r="Y750" i="5" s="1"/>
  <c r="Y751" i="5" s="1"/>
  <c r="Y752" i="5" s="1"/>
  <c r="Y753" i="5" s="1"/>
  <c r="Y754" i="5" s="1"/>
  <c r="Y755" i="5" s="1"/>
  <c r="Y756" i="5" s="1"/>
  <c r="Y757" i="5" s="1"/>
  <c r="Y758" i="5" s="1"/>
  <c r="Y759" i="5" s="1"/>
  <c r="Y760" i="5" s="1"/>
  <c r="Y761" i="5" s="1"/>
  <c r="Y762" i="5" s="1"/>
  <c r="Y763" i="5" s="1"/>
  <c r="Y764" i="5" s="1"/>
  <c r="Y765" i="5" s="1"/>
  <c r="Y766" i="5" s="1"/>
  <c r="Y767" i="5" s="1"/>
  <c r="Y768" i="5" s="1"/>
  <c r="Y769" i="5" s="1"/>
  <c r="Y770" i="5" s="1"/>
  <c r="Y771" i="5" s="1"/>
  <c r="Y772" i="5" s="1"/>
  <c r="Y773" i="5" s="1"/>
  <c r="Y774" i="5" s="1"/>
  <c r="Y775" i="5" s="1"/>
  <c r="Y776" i="5" s="1"/>
  <c r="Y777" i="5" s="1"/>
  <c r="Y778" i="5" s="1"/>
  <c r="Y779" i="5" s="1"/>
  <c r="Y780" i="5" s="1"/>
  <c r="Y781" i="5" s="1"/>
  <c r="Y782" i="5" s="1"/>
  <c r="Y783" i="5" s="1"/>
  <c r="Y784" i="5" s="1"/>
  <c r="Y785" i="5" s="1"/>
  <c r="Y786" i="5" s="1"/>
  <c r="Y787" i="5" s="1"/>
  <c r="Y788" i="5" s="1"/>
  <c r="Y789" i="5" s="1"/>
  <c r="Y790" i="5" s="1"/>
  <c r="Y791" i="5" s="1"/>
  <c r="Y792" i="5" s="1"/>
  <c r="Y793" i="5" s="1"/>
  <c r="Y794" i="5" s="1"/>
  <c r="Y795" i="5" s="1"/>
  <c r="Y796" i="5" s="1"/>
  <c r="Y797" i="5" s="1"/>
  <c r="Y798" i="5" s="1"/>
  <c r="Y799" i="5" s="1"/>
  <c r="Y800" i="5" s="1"/>
  <c r="Y801" i="5" s="1"/>
  <c r="Y802" i="5" s="1"/>
  <c r="Y803" i="5" s="1"/>
  <c r="Y804" i="5" s="1"/>
  <c r="Y805" i="5" s="1"/>
  <c r="Y806" i="5" s="1"/>
  <c r="Y807" i="5" s="1"/>
  <c r="Y808" i="5" s="1"/>
  <c r="Y809" i="5" s="1"/>
  <c r="Y810" i="5" s="1"/>
  <c r="Y811" i="5" s="1"/>
  <c r="Y812" i="5" s="1"/>
  <c r="Y813" i="5" s="1"/>
  <c r="Y814" i="5" s="1"/>
  <c r="Y815" i="5" s="1"/>
  <c r="Y816" i="5" s="1"/>
  <c r="Y817" i="5" s="1"/>
  <c r="Y818" i="5" s="1"/>
  <c r="Y819" i="5" s="1"/>
  <c r="Y820" i="5" s="1"/>
  <c r="Y821" i="5" s="1"/>
  <c r="Y822" i="5" s="1"/>
  <c r="Y823" i="5" s="1"/>
  <c r="Y824" i="5" s="1"/>
  <c r="Y825" i="5" s="1"/>
  <c r="Y826" i="5" s="1"/>
  <c r="Y827" i="5" s="1"/>
  <c r="Y828" i="5" s="1"/>
  <c r="Y829" i="5" s="1"/>
  <c r="Y830" i="5" s="1"/>
  <c r="Y831" i="5" s="1"/>
  <c r="Y832" i="5" s="1"/>
  <c r="Y833" i="5" s="1"/>
  <c r="Y834" i="5" s="1"/>
  <c r="Y835" i="5" s="1"/>
  <c r="Y836" i="5" s="1"/>
  <c r="Y837" i="5" s="1"/>
  <c r="Y838" i="5" s="1"/>
  <c r="Y839" i="5" s="1"/>
  <c r="Y840" i="5" s="1"/>
  <c r="Y841" i="5" s="1"/>
  <c r="Y842" i="5" s="1"/>
  <c r="Y843" i="5" s="1"/>
  <c r="Y844" i="5" s="1"/>
  <c r="Y845" i="5" s="1"/>
  <c r="Y846" i="5" s="1"/>
  <c r="Y847" i="5" s="1"/>
  <c r="Y848" i="5" s="1"/>
  <c r="Y849" i="5" s="1"/>
  <c r="Y850" i="5" s="1"/>
  <c r="Y851" i="5" s="1"/>
  <c r="Y852" i="5" s="1"/>
  <c r="Y853" i="5" s="1"/>
  <c r="Y854" i="5" s="1"/>
  <c r="Y855" i="5" s="1"/>
  <c r="Y856" i="5" s="1"/>
  <c r="Y857" i="5" s="1"/>
  <c r="Y858" i="5" s="1"/>
  <c r="Y859" i="5" s="1"/>
  <c r="Y860" i="5" s="1"/>
  <c r="Y861" i="5" s="1"/>
  <c r="Y862" i="5" s="1"/>
  <c r="Y863" i="5" s="1"/>
  <c r="Y864" i="5" s="1"/>
  <c r="Y865" i="5" s="1"/>
  <c r="Y866" i="5" s="1"/>
  <c r="Y867" i="5" s="1"/>
  <c r="Y868" i="5" s="1"/>
  <c r="Y869" i="5" s="1"/>
  <c r="Y870" i="5" s="1"/>
  <c r="Y871" i="5" s="1"/>
  <c r="Y872" i="5" s="1"/>
  <c r="Y873" i="5" s="1"/>
  <c r="Y874" i="5" s="1"/>
  <c r="Y875" i="5" s="1"/>
  <c r="Y876" i="5" s="1"/>
  <c r="Y877" i="5" s="1"/>
  <c r="Y878" i="5" s="1"/>
  <c r="Y879" i="5" s="1"/>
  <c r="Y880" i="5" s="1"/>
  <c r="Y881" i="5" s="1"/>
  <c r="Y882" i="5" s="1"/>
  <c r="Y883" i="5" s="1"/>
  <c r="Y884" i="5" s="1"/>
  <c r="Y885" i="5" s="1"/>
  <c r="Y886" i="5" s="1"/>
  <c r="Y887" i="5" s="1"/>
  <c r="Y888" i="5" s="1"/>
  <c r="Y889" i="5" s="1"/>
  <c r="Y890" i="5" s="1"/>
  <c r="Y891" i="5" s="1"/>
  <c r="Y892" i="5" s="1"/>
  <c r="Y893" i="5" s="1"/>
  <c r="Y894" i="5" s="1"/>
  <c r="Y895" i="5" s="1"/>
  <c r="Y896" i="5" s="1"/>
  <c r="Y897" i="5" s="1"/>
  <c r="Y898" i="5" s="1"/>
  <c r="Y899" i="5" s="1"/>
  <c r="Y900" i="5" s="1"/>
  <c r="Y901" i="5" s="1"/>
  <c r="Y902" i="5" s="1"/>
  <c r="Y903" i="5" s="1"/>
  <c r="Y904" i="5" s="1"/>
  <c r="Y905" i="5" s="1"/>
  <c r="Y906" i="5" s="1"/>
  <c r="Y907" i="5" s="1"/>
  <c r="Y908" i="5" s="1"/>
  <c r="Y909" i="5" s="1"/>
  <c r="Y910" i="5" s="1"/>
  <c r="Y911" i="5" s="1"/>
  <c r="Y912" i="5" s="1"/>
  <c r="Y913" i="5" s="1"/>
  <c r="Y914" i="5" s="1"/>
  <c r="Y915" i="5" s="1"/>
  <c r="Y916" i="5" s="1"/>
  <c r="Y917" i="5" s="1"/>
  <c r="Y918" i="5" s="1"/>
  <c r="Y919" i="5" s="1"/>
  <c r="Y920" i="5" s="1"/>
  <c r="Y921" i="5" s="1"/>
  <c r="Y922" i="5" s="1"/>
  <c r="Y923" i="5" s="1"/>
  <c r="Y924" i="5" s="1"/>
  <c r="Y925" i="5" s="1"/>
  <c r="Y926" i="5" s="1"/>
  <c r="Y927" i="5" s="1"/>
  <c r="Y928" i="5" s="1"/>
  <c r="Y929" i="5" s="1"/>
  <c r="Y930" i="5" s="1"/>
  <c r="Y931" i="5" s="1"/>
  <c r="Y932" i="5" s="1"/>
  <c r="Y933" i="5" s="1"/>
  <c r="Y934" i="5" s="1"/>
  <c r="Y935" i="5" s="1"/>
  <c r="Y936" i="5" s="1"/>
  <c r="Y937" i="5" s="1"/>
  <c r="Y938" i="5" s="1"/>
  <c r="Y939" i="5" s="1"/>
  <c r="Y940" i="5" s="1"/>
  <c r="Y941" i="5" s="1"/>
  <c r="Y942" i="5" s="1"/>
  <c r="Y943" i="5" s="1"/>
  <c r="Y944" i="5" s="1"/>
  <c r="Y945" i="5" s="1"/>
  <c r="Y946" i="5" s="1"/>
  <c r="Y947" i="5" s="1"/>
  <c r="Y948" i="5" s="1"/>
  <c r="Y949" i="5" s="1"/>
  <c r="Y950" i="5" s="1"/>
  <c r="Y951" i="5" s="1"/>
  <c r="Y952" i="5" s="1"/>
  <c r="Y953" i="5" s="1"/>
  <c r="Y954" i="5" s="1"/>
  <c r="Y955" i="5" s="1"/>
  <c r="Y956" i="5" s="1"/>
  <c r="Y957" i="5" s="1"/>
  <c r="Y958" i="5" s="1"/>
  <c r="U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U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I2" i="4" l="1"/>
  <c r="E2" i="4"/>
  <c r="C2" i="4"/>
  <c r="AH92" i="2"/>
  <c r="AH88" i="2"/>
  <c r="AH84" i="2"/>
  <c r="AH80" i="2"/>
  <c r="AH76" i="2"/>
  <c r="AH72" i="2"/>
  <c r="AH68" i="2"/>
  <c r="AH60" i="2"/>
  <c r="AH56" i="2"/>
  <c r="AH52" i="2"/>
  <c r="AH48" i="2"/>
  <c r="AH44" i="2"/>
  <c r="AH40" i="2"/>
  <c r="AH36" i="2"/>
  <c r="AH28" i="2"/>
  <c r="AH24" i="2"/>
  <c r="AH20" i="2"/>
  <c r="AH16" i="2"/>
  <c r="AH12" i="2"/>
  <c r="AH8" i="2"/>
  <c r="AH4" i="2"/>
  <c r="C9" i="4"/>
  <c r="C8" i="4"/>
  <c r="C7" i="4"/>
  <c r="C6" i="4"/>
  <c r="C5" i="4"/>
  <c r="C4" i="4"/>
  <c r="C3" i="4"/>
  <c r="B9" i="4"/>
  <c r="B8" i="4"/>
  <c r="B7" i="4"/>
  <c r="B6" i="4"/>
  <c r="B5" i="4"/>
  <c r="B4" i="4"/>
  <c r="B3" i="4"/>
  <c r="B2" i="4" s="1"/>
  <c r="J9" i="4"/>
  <c r="J8" i="4"/>
  <c r="J7" i="4"/>
  <c r="J6" i="4"/>
  <c r="J5" i="4"/>
  <c r="J4" i="4"/>
  <c r="J3" i="4"/>
  <c r="J2" i="4" s="1"/>
  <c r="I9" i="4"/>
  <c r="I8" i="4"/>
  <c r="I7" i="4"/>
  <c r="I6" i="4"/>
  <c r="I5" i="4"/>
  <c r="I4" i="4"/>
  <c r="I3" i="4"/>
  <c r="H9" i="4"/>
  <c r="H8" i="4"/>
  <c r="H7" i="4"/>
  <c r="H6" i="4"/>
  <c r="H5" i="4"/>
  <c r="H4" i="4"/>
  <c r="H3" i="4"/>
  <c r="H2" i="4" s="1"/>
  <c r="G9" i="4"/>
  <c r="G8" i="4"/>
  <c r="G7" i="4"/>
  <c r="G6" i="4"/>
  <c r="G5" i="4"/>
  <c r="G4" i="4"/>
  <c r="G3" i="4"/>
  <c r="E9" i="4"/>
  <c r="E8" i="4"/>
  <c r="E7" i="4"/>
  <c r="E6" i="4"/>
  <c r="E5" i="4"/>
  <c r="E4" i="4"/>
  <c r="E3" i="4"/>
  <c r="F9" i="4"/>
  <c r="F8" i="4"/>
  <c r="F7" i="4"/>
  <c r="F6" i="4"/>
  <c r="F5" i="4"/>
  <c r="F4" i="4"/>
  <c r="F3" i="4"/>
  <c r="F2" i="4" s="1"/>
  <c r="D9" i="4"/>
  <c r="D8" i="4"/>
  <c r="D7" i="4"/>
  <c r="D6" i="4"/>
  <c r="D5" i="4"/>
  <c r="D4" i="4"/>
  <c r="D3" i="4"/>
  <c r="D2" i="4" s="1"/>
  <c r="A5" i="4"/>
  <c r="A4" i="4"/>
  <c r="C961" i="2"/>
  <c r="AF4" i="2"/>
  <c r="AF5" i="2" s="1"/>
  <c r="AF6" i="2" s="1"/>
  <c r="AF7" i="2" s="1"/>
  <c r="AF8" i="2" s="1"/>
  <c r="AF9" i="2" s="1"/>
  <c r="AF10" i="2" s="1"/>
  <c r="AF11" i="2" s="1"/>
  <c r="AF12" i="2" s="1"/>
  <c r="AF13" i="2" s="1"/>
  <c r="AF14" i="2" s="1"/>
  <c r="AF15" i="2" s="1"/>
  <c r="AF16" i="2" s="1"/>
  <c r="AF17" i="2" s="1"/>
  <c r="AF18" i="2" s="1"/>
  <c r="AF19" i="2" s="1"/>
  <c r="AF20" i="2" s="1"/>
  <c r="AF21" i="2" s="1"/>
  <c r="AF22" i="2" s="1"/>
  <c r="AF23" i="2" s="1"/>
  <c r="AF24" i="2" s="1"/>
  <c r="AF25" i="2" s="1"/>
  <c r="AF26" i="2" s="1"/>
  <c r="AF27" i="2" s="1"/>
  <c r="AF28" i="2" s="1"/>
  <c r="AF29" i="2" s="1"/>
  <c r="AF30" i="2" s="1"/>
  <c r="AF31" i="2" s="1"/>
  <c r="AF32" i="2" s="1"/>
  <c r="AF33" i="2" s="1"/>
  <c r="AF34" i="2" s="1"/>
  <c r="AF35" i="2" s="1"/>
  <c r="AF36" i="2" s="1"/>
  <c r="AF37" i="2" s="1"/>
  <c r="AF38" i="2" s="1"/>
  <c r="AF39" i="2" s="1"/>
  <c r="AF40" i="2" s="1"/>
  <c r="AF41" i="2" s="1"/>
  <c r="AF42" i="2" s="1"/>
  <c r="AF43" i="2" s="1"/>
  <c r="AF44" i="2" s="1"/>
  <c r="AF45" i="2" s="1"/>
  <c r="AF46" i="2" s="1"/>
  <c r="AF47" i="2" s="1"/>
  <c r="AF48" i="2" s="1"/>
  <c r="AF49" i="2" s="1"/>
  <c r="AF50" i="2" s="1"/>
  <c r="AF51" i="2" s="1"/>
  <c r="AF52" i="2" s="1"/>
  <c r="AF53" i="2" s="1"/>
  <c r="AF54" i="2" s="1"/>
  <c r="AF55" i="2" s="1"/>
  <c r="AF56" i="2" s="1"/>
  <c r="AF57" i="2" s="1"/>
  <c r="AF58" i="2" s="1"/>
  <c r="AF59" i="2" s="1"/>
  <c r="AF60" i="2" s="1"/>
  <c r="AF61" i="2" s="1"/>
  <c r="AF62" i="2" s="1"/>
  <c r="AF63" i="2" s="1"/>
  <c r="AF64" i="2" s="1"/>
  <c r="AF65" i="2" s="1"/>
  <c r="AF66" i="2" s="1"/>
  <c r="AF67" i="2" s="1"/>
  <c r="AF68" i="2" s="1"/>
  <c r="AF69" i="2" s="1"/>
  <c r="AF70" i="2" s="1"/>
  <c r="AF71" i="2" s="1"/>
  <c r="AF72" i="2" s="1"/>
  <c r="AF73" i="2" s="1"/>
  <c r="AF74" i="2" s="1"/>
  <c r="AF75" i="2" s="1"/>
  <c r="AF76" i="2" s="1"/>
  <c r="AF77" i="2" s="1"/>
  <c r="AF78" i="2" s="1"/>
  <c r="AF79" i="2" s="1"/>
  <c r="AF80" i="2" s="1"/>
  <c r="AF81" i="2" s="1"/>
  <c r="AF82" i="2" s="1"/>
  <c r="AF83" i="2" s="1"/>
  <c r="AF84" i="2" s="1"/>
  <c r="AF85" i="2" s="1"/>
  <c r="AF86" i="2" s="1"/>
  <c r="AF87" i="2" s="1"/>
  <c r="AF88" i="2" s="1"/>
  <c r="AF89" i="2" s="1"/>
  <c r="AF90" i="2" s="1"/>
  <c r="AF91" i="2" s="1"/>
  <c r="AF92" i="2" s="1"/>
  <c r="AF93" i="2" s="1"/>
  <c r="AF94" i="2" s="1"/>
  <c r="AF95" i="2" s="1"/>
  <c r="AF96" i="2" s="1"/>
  <c r="AF97" i="2" s="1"/>
  <c r="AF98" i="2" s="1"/>
  <c r="AF99" i="2" s="1"/>
  <c r="AF100" i="2" s="1"/>
  <c r="AF101" i="2" s="1"/>
  <c r="AF102" i="2" s="1"/>
  <c r="AF103" i="2" s="1"/>
  <c r="AF104" i="2" s="1"/>
  <c r="AF105" i="2" s="1"/>
  <c r="AF106" i="2" s="1"/>
  <c r="AF107" i="2" s="1"/>
  <c r="AF108" i="2" s="1"/>
  <c r="AF109" i="2" s="1"/>
  <c r="AF110" i="2" s="1"/>
  <c r="AF111" i="2" s="1"/>
  <c r="AF112" i="2" s="1"/>
  <c r="AF113" i="2" s="1"/>
  <c r="AF114" i="2" s="1"/>
  <c r="AF115" i="2" s="1"/>
  <c r="AF116" i="2" s="1"/>
  <c r="AF117" i="2" s="1"/>
  <c r="AF118" i="2" s="1"/>
  <c r="AF119" i="2" s="1"/>
  <c r="AF120" i="2" s="1"/>
  <c r="AF121" i="2" s="1"/>
  <c r="AF122" i="2" s="1"/>
  <c r="AF123" i="2" s="1"/>
  <c r="AF124" i="2" s="1"/>
  <c r="AF125" i="2" s="1"/>
  <c r="AF126" i="2" s="1"/>
  <c r="AF127" i="2" s="1"/>
  <c r="AF128" i="2" s="1"/>
  <c r="AF129" i="2" s="1"/>
  <c r="AF130" i="2" s="1"/>
  <c r="AF131" i="2" s="1"/>
  <c r="AF132" i="2" s="1"/>
  <c r="AF133" i="2" s="1"/>
  <c r="AF134" i="2" s="1"/>
  <c r="AF135" i="2" s="1"/>
  <c r="AF136" i="2" s="1"/>
  <c r="AF137" i="2" s="1"/>
  <c r="AF138" i="2" s="1"/>
  <c r="AF139" i="2" s="1"/>
  <c r="AF140" i="2" s="1"/>
  <c r="AF141" i="2" s="1"/>
  <c r="AF142" i="2" s="1"/>
  <c r="AF143" i="2" s="1"/>
  <c r="AF144" i="2" s="1"/>
  <c r="AF145" i="2" s="1"/>
  <c r="AF146" i="2" s="1"/>
  <c r="AF147" i="2" s="1"/>
  <c r="AF148" i="2" s="1"/>
  <c r="AF149" i="2" s="1"/>
  <c r="AF150" i="2" s="1"/>
  <c r="AF151" i="2" s="1"/>
  <c r="AF152" i="2" s="1"/>
  <c r="AF153" i="2" s="1"/>
  <c r="AF154" i="2" s="1"/>
  <c r="AF155" i="2" s="1"/>
  <c r="AF156" i="2" s="1"/>
  <c r="AF157" i="2" s="1"/>
  <c r="AF158" i="2" s="1"/>
  <c r="AF159" i="2" s="1"/>
  <c r="AF160" i="2" s="1"/>
  <c r="AF161" i="2" s="1"/>
  <c r="AF162" i="2" s="1"/>
  <c r="AF163" i="2" s="1"/>
  <c r="AF164" i="2" s="1"/>
  <c r="AF165" i="2" s="1"/>
  <c r="AF166" i="2" s="1"/>
  <c r="AF167" i="2" s="1"/>
  <c r="AF168" i="2" s="1"/>
  <c r="AF169" i="2" s="1"/>
  <c r="AF170" i="2" s="1"/>
  <c r="AF171" i="2" s="1"/>
  <c r="AF172" i="2" s="1"/>
  <c r="AF173" i="2" s="1"/>
  <c r="AF174" i="2" s="1"/>
  <c r="AF175" i="2" s="1"/>
  <c r="AF176" i="2" s="1"/>
  <c r="AF177" i="2" s="1"/>
  <c r="AF178" i="2" s="1"/>
  <c r="AF179" i="2" s="1"/>
  <c r="AF180" i="2" s="1"/>
  <c r="AF181" i="2" s="1"/>
  <c r="AF182" i="2" s="1"/>
  <c r="AF183" i="2" s="1"/>
  <c r="AF184" i="2" s="1"/>
  <c r="AF185" i="2" s="1"/>
  <c r="AF186" i="2" s="1"/>
  <c r="AF187" i="2" s="1"/>
  <c r="AF188" i="2" s="1"/>
  <c r="AF189" i="2" s="1"/>
  <c r="AF190" i="2" s="1"/>
  <c r="AF191" i="2" s="1"/>
  <c r="AF192" i="2" s="1"/>
  <c r="AF193" i="2" s="1"/>
  <c r="AF194" i="2" s="1"/>
  <c r="AF195" i="2" s="1"/>
  <c r="AF196" i="2" s="1"/>
  <c r="AF197" i="2" s="1"/>
  <c r="AF198" i="2" s="1"/>
  <c r="AF199" i="2" s="1"/>
  <c r="AF200" i="2" s="1"/>
  <c r="AF201" i="2" s="1"/>
  <c r="AF202" i="2" s="1"/>
  <c r="AF203" i="2" s="1"/>
  <c r="AF204" i="2" s="1"/>
  <c r="AF205" i="2" s="1"/>
  <c r="AF206" i="2" s="1"/>
  <c r="AF207" i="2" s="1"/>
  <c r="AF208" i="2" s="1"/>
  <c r="AF209" i="2" s="1"/>
  <c r="AF210" i="2" s="1"/>
  <c r="AF211" i="2" s="1"/>
  <c r="AF212" i="2" s="1"/>
  <c r="AF213" i="2" s="1"/>
  <c r="AF214" i="2" s="1"/>
  <c r="AF215" i="2" s="1"/>
  <c r="AF216" i="2" s="1"/>
  <c r="AF217" i="2" s="1"/>
  <c r="AF218" i="2" s="1"/>
  <c r="AF219" i="2" s="1"/>
  <c r="AF220" i="2" s="1"/>
  <c r="AF221" i="2" s="1"/>
  <c r="AF222" i="2" s="1"/>
  <c r="AF223" i="2" s="1"/>
  <c r="AF224" i="2" s="1"/>
  <c r="AF225" i="2" s="1"/>
  <c r="AF226" i="2" s="1"/>
  <c r="AF227" i="2" s="1"/>
  <c r="AF228" i="2" s="1"/>
  <c r="AF229" i="2" s="1"/>
  <c r="AF230" i="2" s="1"/>
  <c r="AF231" i="2" s="1"/>
  <c r="AF232" i="2" s="1"/>
  <c r="AF233" i="2" s="1"/>
  <c r="AF234" i="2" s="1"/>
  <c r="AF235" i="2" s="1"/>
  <c r="AF236" i="2" s="1"/>
  <c r="AF237" i="2" s="1"/>
  <c r="AF238" i="2" s="1"/>
  <c r="AF239" i="2" s="1"/>
  <c r="AF240" i="2" s="1"/>
  <c r="AF241" i="2" s="1"/>
  <c r="AF242" i="2" s="1"/>
  <c r="AF243" i="2" s="1"/>
  <c r="AF244" i="2" s="1"/>
  <c r="AF245" i="2" s="1"/>
  <c r="AF246" i="2" s="1"/>
  <c r="AF247" i="2" s="1"/>
  <c r="AF248" i="2" s="1"/>
  <c r="AF249" i="2" s="1"/>
  <c r="AF250" i="2" s="1"/>
  <c r="AF251" i="2" s="1"/>
  <c r="AF252" i="2" s="1"/>
  <c r="AF253" i="2" s="1"/>
  <c r="AF254" i="2" s="1"/>
  <c r="AF255" i="2" s="1"/>
  <c r="AF256" i="2" s="1"/>
  <c r="AF257" i="2" s="1"/>
  <c r="AF258" i="2" s="1"/>
  <c r="AF259" i="2" s="1"/>
  <c r="AF260" i="2" s="1"/>
  <c r="AF261" i="2" s="1"/>
  <c r="AF262" i="2" s="1"/>
  <c r="AF263" i="2" s="1"/>
  <c r="AF264" i="2" s="1"/>
  <c r="AF265" i="2" s="1"/>
  <c r="AF266" i="2" s="1"/>
  <c r="AF267" i="2" s="1"/>
  <c r="AF268" i="2" s="1"/>
  <c r="AF269" i="2" s="1"/>
  <c r="AF270" i="2" s="1"/>
  <c r="AF271" i="2" s="1"/>
  <c r="AF272" i="2" s="1"/>
  <c r="AF273" i="2" s="1"/>
  <c r="AF274" i="2" s="1"/>
  <c r="AF275" i="2" s="1"/>
  <c r="AF276" i="2" s="1"/>
  <c r="AF277" i="2" s="1"/>
  <c r="AF278" i="2" s="1"/>
  <c r="AF279" i="2" s="1"/>
  <c r="AF280" i="2" s="1"/>
  <c r="AF281" i="2" s="1"/>
  <c r="AF282" i="2" s="1"/>
  <c r="AF283" i="2" s="1"/>
  <c r="AF284" i="2" s="1"/>
  <c r="AF285" i="2" s="1"/>
  <c r="AF286" i="2" s="1"/>
  <c r="AF287" i="2" s="1"/>
  <c r="AF288" i="2" s="1"/>
  <c r="AF289" i="2" s="1"/>
  <c r="AF290" i="2" s="1"/>
  <c r="AF291" i="2" s="1"/>
  <c r="AF292" i="2" s="1"/>
  <c r="AF293" i="2" s="1"/>
  <c r="AF294" i="2" s="1"/>
  <c r="AF295" i="2" s="1"/>
  <c r="AF296" i="2" s="1"/>
  <c r="AF297" i="2" s="1"/>
  <c r="AF298" i="2" s="1"/>
  <c r="AF299" i="2" s="1"/>
  <c r="AF300" i="2" s="1"/>
  <c r="AF301" i="2" s="1"/>
  <c r="AF302" i="2" s="1"/>
  <c r="AF303" i="2" s="1"/>
  <c r="AF304" i="2" s="1"/>
  <c r="AF305" i="2" s="1"/>
  <c r="AF306" i="2" s="1"/>
  <c r="AF307" i="2" s="1"/>
  <c r="AF308" i="2" s="1"/>
  <c r="AF309" i="2" s="1"/>
  <c r="AF310" i="2" s="1"/>
  <c r="AF311" i="2" s="1"/>
  <c r="AF312" i="2" s="1"/>
  <c r="AF313" i="2" s="1"/>
  <c r="AF314" i="2" s="1"/>
  <c r="AF315" i="2" s="1"/>
  <c r="AF316" i="2" s="1"/>
  <c r="AF317" i="2" s="1"/>
  <c r="AF318" i="2" s="1"/>
  <c r="AF319" i="2" s="1"/>
  <c r="AF320" i="2" s="1"/>
  <c r="AF321" i="2" s="1"/>
  <c r="AF322" i="2" s="1"/>
  <c r="AF323" i="2" s="1"/>
  <c r="AF324" i="2" s="1"/>
  <c r="AF325" i="2" s="1"/>
  <c r="AF326" i="2" s="1"/>
  <c r="AF327" i="2" s="1"/>
  <c r="AF328" i="2" s="1"/>
  <c r="AF329" i="2" s="1"/>
  <c r="AF330" i="2" s="1"/>
  <c r="AF331" i="2" s="1"/>
  <c r="AF332" i="2" s="1"/>
  <c r="AF333" i="2" s="1"/>
  <c r="AF334" i="2" s="1"/>
  <c r="AF335" i="2" s="1"/>
  <c r="AF336" i="2" s="1"/>
  <c r="AF337" i="2" s="1"/>
  <c r="AF338" i="2" s="1"/>
  <c r="AF339" i="2" s="1"/>
  <c r="AF340" i="2" s="1"/>
  <c r="AF341" i="2" s="1"/>
  <c r="AF342" i="2" s="1"/>
  <c r="AF343" i="2" s="1"/>
  <c r="AF344" i="2" s="1"/>
  <c r="AF345" i="2" s="1"/>
  <c r="AF346" i="2" s="1"/>
  <c r="AF347" i="2" s="1"/>
  <c r="AF348" i="2" s="1"/>
  <c r="AF349" i="2" s="1"/>
  <c r="AF350" i="2" s="1"/>
  <c r="AF351" i="2" s="1"/>
  <c r="AF352" i="2" s="1"/>
  <c r="AF353" i="2" s="1"/>
  <c r="AF354" i="2" s="1"/>
  <c r="AF355" i="2" s="1"/>
  <c r="AF356" i="2" s="1"/>
  <c r="AF357" i="2" s="1"/>
  <c r="AF358" i="2" s="1"/>
  <c r="AF359" i="2" s="1"/>
  <c r="AF360" i="2" s="1"/>
  <c r="AF361" i="2" s="1"/>
  <c r="AF362" i="2" s="1"/>
  <c r="AF363" i="2" s="1"/>
  <c r="AF364" i="2" s="1"/>
  <c r="AF365" i="2" s="1"/>
  <c r="AF366" i="2" s="1"/>
  <c r="AF367" i="2" s="1"/>
  <c r="AF368" i="2" s="1"/>
  <c r="AF369" i="2" s="1"/>
  <c r="AF370" i="2" s="1"/>
  <c r="AF371" i="2" s="1"/>
  <c r="AF372" i="2" s="1"/>
  <c r="AF373" i="2" s="1"/>
  <c r="AF374" i="2" s="1"/>
  <c r="AF375" i="2" s="1"/>
  <c r="AF376" i="2" s="1"/>
  <c r="AF377" i="2" s="1"/>
  <c r="AF378" i="2" s="1"/>
  <c r="AF379" i="2" s="1"/>
  <c r="AF380" i="2" s="1"/>
  <c r="AF381" i="2" s="1"/>
  <c r="AF382" i="2" s="1"/>
  <c r="AF383" i="2" s="1"/>
  <c r="AF384" i="2" s="1"/>
  <c r="AF385" i="2" s="1"/>
  <c r="AF386" i="2" s="1"/>
  <c r="AF387" i="2" s="1"/>
  <c r="AF388" i="2" s="1"/>
  <c r="AF389" i="2" s="1"/>
  <c r="AF390" i="2" s="1"/>
  <c r="AF391" i="2" s="1"/>
  <c r="AF392" i="2" s="1"/>
  <c r="AF393" i="2" s="1"/>
  <c r="AF394" i="2" s="1"/>
  <c r="AF395" i="2" s="1"/>
  <c r="AF396" i="2" s="1"/>
  <c r="AF397" i="2" s="1"/>
  <c r="AF398" i="2" s="1"/>
  <c r="AF399" i="2" s="1"/>
  <c r="AF400" i="2" s="1"/>
  <c r="AF401" i="2" s="1"/>
  <c r="AF402" i="2" s="1"/>
  <c r="AF403" i="2" s="1"/>
  <c r="AF404" i="2" s="1"/>
  <c r="AF405" i="2" s="1"/>
  <c r="AF406" i="2" s="1"/>
  <c r="AF407" i="2" s="1"/>
  <c r="AF408" i="2" s="1"/>
  <c r="AF409" i="2" s="1"/>
  <c r="AF410" i="2" s="1"/>
  <c r="AF411" i="2" s="1"/>
  <c r="AF412" i="2" s="1"/>
  <c r="AF413" i="2" s="1"/>
  <c r="AF414" i="2" s="1"/>
  <c r="AF415" i="2" s="1"/>
  <c r="AF416" i="2" s="1"/>
  <c r="AF417" i="2" s="1"/>
  <c r="AF418" i="2" s="1"/>
  <c r="AF419" i="2" s="1"/>
  <c r="AF420" i="2" s="1"/>
  <c r="AF421" i="2" s="1"/>
  <c r="AF422" i="2" s="1"/>
  <c r="AF423" i="2" s="1"/>
  <c r="AF424" i="2" s="1"/>
  <c r="AF425" i="2" s="1"/>
  <c r="AF426" i="2" s="1"/>
  <c r="AF427" i="2" s="1"/>
  <c r="AF428" i="2" s="1"/>
  <c r="AF429" i="2" s="1"/>
  <c r="AF430" i="2" s="1"/>
  <c r="AF431" i="2" s="1"/>
  <c r="AF432" i="2" s="1"/>
  <c r="AF433" i="2" s="1"/>
  <c r="AF434" i="2" s="1"/>
  <c r="AF435" i="2" s="1"/>
  <c r="AF436" i="2" s="1"/>
  <c r="AF437" i="2" s="1"/>
  <c r="AF438" i="2" s="1"/>
  <c r="AF439" i="2" s="1"/>
  <c r="AF440" i="2" s="1"/>
  <c r="AF441" i="2" s="1"/>
  <c r="AF442" i="2" s="1"/>
  <c r="AF443" i="2" s="1"/>
  <c r="AF444" i="2" s="1"/>
  <c r="AF445" i="2" s="1"/>
  <c r="AF446" i="2" s="1"/>
  <c r="AF447" i="2" s="1"/>
  <c r="AF448" i="2" s="1"/>
  <c r="AF449" i="2" s="1"/>
  <c r="AF450" i="2" s="1"/>
  <c r="AF451" i="2" s="1"/>
  <c r="AF452" i="2" s="1"/>
  <c r="AF453" i="2" s="1"/>
  <c r="AF454" i="2" s="1"/>
  <c r="AF455" i="2" s="1"/>
  <c r="AF456" i="2" s="1"/>
  <c r="AF457" i="2" s="1"/>
  <c r="AF458" i="2" s="1"/>
  <c r="AF459" i="2" s="1"/>
  <c r="AF460" i="2" s="1"/>
  <c r="AF461" i="2" s="1"/>
  <c r="AF462" i="2" s="1"/>
  <c r="AF463" i="2" s="1"/>
  <c r="AF464" i="2" s="1"/>
  <c r="AF465" i="2" s="1"/>
  <c r="AF466" i="2" s="1"/>
  <c r="AF467" i="2" s="1"/>
  <c r="AF468" i="2" s="1"/>
  <c r="AF469" i="2" s="1"/>
  <c r="AF470" i="2" s="1"/>
  <c r="AF471" i="2" s="1"/>
  <c r="AF472" i="2" s="1"/>
  <c r="AF473" i="2" s="1"/>
  <c r="AF474" i="2" s="1"/>
  <c r="AF475" i="2" s="1"/>
  <c r="AF476" i="2" s="1"/>
  <c r="AF477" i="2" s="1"/>
  <c r="AF478" i="2" s="1"/>
  <c r="AF479" i="2" s="1"/>
  <c r="AF480" i="2" s="1"/>
  <c r="AF481" i="2" s="1"/>
  <c r="AF482" i="2" s="1"/>
  <c r="AF483" i="2" s="1"/>
  <c r="AF484" i="2" s="1"/>
  <c r="AF485" i="2" s="1"/>
  <c r="AF486" i="2" s="1"/>
  <c r="AF487" i="2" s="1"/>
  <c r="AF488" i="2" s="1"/>
  <c r="AF489" i="2" s="1"/>
  <c r="AF490" i="2" s="1"/>
  <c r="AF491" i="2" s="1"/>
  <c r="AF492" i="2" s="1"/>
  <c r="AF493" i="2" s="1"/>
  <c r="AF494" i="2" s="1"/>
  <c r="AF495" i="2" s="1"/>
  <c r="AF496" i="2" s="1"/>
  <c r="AF497" i="2" s="1"/>
  <c r="AF498" i="2" s="1"/>
  <c r="AF499" i="2" s="1"/>
  <c r="AF500" i="2" s="1"/>
  <c r="AF501" i="2" s="1"/>
  <c r="AF502" i="2" s="1"/>
  <c r="AF503" i="2" s="1"/>
  <c r="AF504" i="2" s="1"/>
  <c r="AF505" i="2" s="1"/>
  <c r="AF506" i="2" s="1"/>
  <c r="AF507" i="2" s="1"/>
  <c r="AF508" i="2" s="1"/>
  <c r="AF509" i="2" s="1"/>
  <c r="AF510" i="2" s="1"/>
  <c r="AF511" i="2" s="1"/>
  <c r="AF512" i="2" s="1"/>
  <c r="AF513" i="2" s="1"/>
  <c r="AF514" i="2" s="1"/>
  <c r="AF515" i="2" s="1"/>
  <c r="AF516" i="2" s="1"/>
  <c r="AF517" i="2" s="1"/>
  <c r="AF518" i="2" s="1"/>
  <c r="AF519" i="2" s="1"/>
  <c r="AF520" i="2" s="1"/>
  <c r="AF521" i="2" s="1"/>
  <c r="AF522" i="2" s="1"/>
  <c r="AF523" i="2" s="1"/>
  <c r="AF524" i="2" s="1"/>
  <c r="AF525" i="2" s="1"/>
  <c r="AF526" i="2" s="1"/>
  <c r="AF527" i="2" s="1"/>
  <c r="AF528" i="2" s="1"/>
  <c r="AF529" i="2" s="1"/>
  <c r="AF530" i="2" s="1"/>
  <c r="AF531" i="2" s="1"/>
  <c r="AF532" i="2" s="1"/>
  <c r="AF533" i="2" s="1"/>
  <c r="AF534" i="2" s="1"/>
  <c r="AF535" i="2" s="1"/>
  <c r="AF536" i="2" s="1"/>
  <c r="AF537" i="2" s="1"/>
  <c r="AF538" i="2" s="1"/>
  <c r="AF539" i="2" s="1"/>
  <c r="AF540" i="2" s="1"/>
  <c r="AF541" i="2" s="1"/>
  <c r="AF542" i="2" s="1"/>
  <c r="AF543" i="2" s="1"/>
  <c r="AF544" i="2" s="1"/>
  <c r="AF545" i="2" s="1"/>
  <c r="AF546" i="2" s="1"/>
  <c r="AF547" i="2" s="1"/>
  <c r="AF548" i="2" s="1"/>
  <c r="AF549" i="2" s="1"/>
  <c r="AF550" i="2" s="1"/>
  <c r="AF551" i="2" s="1"/>
  <c r="AF552" i="2" s="1"/>
  <c r="AF553" i="2" s="1"/>
  <c r="AF554" i="2" s="1"/>
  <c r="AF555" i="2" s="1"/>
  <c r="AF556" i="2" s="1"/>
  <c r="AF557" i="2" s="1"/>
  <c r="AF558" i="2" s="1"/>
  <c r="AF559" i="2" s="1"/>
  <c r="AF560" i="2" s="1"/>
  <c r="AF561" i="2" s="1"/>
  <c r="AF562" i="2" s="1"/>
  <c r="AF563" i="2" s="1"/>
  <c r="AF564" i="2" s="1"/>
  <c r="AF565" i="2" s="1"/>
  <c r="AF566" i="2" s="1"/>
  <c r="AF567" i="2" s="1"/>
  <c r="AF568" i="2" s="1"/>
  <c r="AF569" i="2" s="1"/>
  <c r="AF570" i="2" s="1"/>
  <c r="AF571" i="2" s="1"/>
  <c r="AF572" i="2" s="1"/>
  <c r="AF573" i="2" s="1"/>
  <c r="AF574" i="2" s="1"/>
  <c r="AF575" i="2" s="1"/>
  <c r="AF576" i="2" s="1"/>
  <c r="AF577" i="2" s="1"/>
  <c r="AF578" i="2" s="1"/>
  <c r="AF579" i="2" s="1"/>
  <c r="AF580" i="2" s="1"/>
  <c r="AF581" i="2" s="1"/>
  <c r="AF582" i="2" s="1"/>
  <c r="AF583" i="2" s="1"/>
  <c r="AF584" i="2" s="1"/>
  <c r="AF585" i="2" s="1"/>
  <c r="AF586" i="2" s="1"/>
  <c r="AF587" i="2" s="1"/>
  <c r="AF588" i="2" s="1"/>
  <c r="AF589" i="2" s="1"/>
  <c r="AF590" i="2" s="1"/>
  <c r="AF591" i="2" s="1"/>
  <c r="AF592" i="2" s="1"/>
  <c r="AF593" i="2" s="1"/>
  <c r="AF594" i="2" s="1"/>
  <c r="AF595" i="2" s="1"/>
  <c r="AF596" i="2" s="1"/>
  <c r="AF597" i="2" s="1"/>
  <c r="AF598" i="2" s="1"/>
  <c r="AF599" i="2" s="1"/>
  <c r="AF600" i="2" s="1"/>
  <c r="AF601" i="2" s="1"/>
  <c r="AF602" i="2" s="1"/>
  <c r="AF603" i="2" s="1"/>
  <c r="AF604" i="2" s="1"/>
  <c r="AF605" i="2" s="1"/>
  <c r="AF606" i="2" s="1"/>
  <c r="AF607" i="2" s="1"/>
  <c r="AF608" i="2" s="1"/>
  <c r="AF609" i="2" s="1"/>
  <c r="AF610" i="2" s="1"/>
  <c r="AF611" i="2" s="1"/>
  <c r="AF612" i="2" s="1"/>
  <c r="AF613" i="2" s="1"/>
  <c r="AF614" i="2" s="1"/>
  <c r="AF615" i="2" s="1"/>
  <c r="AF616" i="2" s="1"/>
  <c r="AF617" i="2" s="1"/>
  <c r="AF618" i="2" s="1"/>
  <c r="AF619" i="2" s="1"/>
  <c r="AF620" i="2" s="1"/>
  <c r="AF621" i="2" s="1"/>
  <c r="AF622" i="2" s="1"/>
  <c r="AF623" i="2" s="1"/>
  <c r="AF624" i="2" s="1"/>
  <c r="AF625" i="2" s="1"/>
  <c r="AF626" i="2" s="1"/>
  <c r="AF627" i="2" s="1"/>
  <c r="AF628" i="2" s="1"/>
  <c r="AF629" i="2" s="1"/>
  <c r="AF630" i="2" s="1"/>
  <c r="AF631" i="2" s="1"/>
  <c r="AF632" i="2" s="1"/>
  <c r="AF633" i="2" s="1"/>
  <c r="AF634" i="2" s="1"/>
  <c r="AF635" i="2" s="1"/>
  <c r="AF636" i="2" s="1"/>
  <c r="AF637" i="2" s="1"/>
  <c r="AF638" i="2" s="1"/>
  <c r="AF639" i="2" s="1"/>
  <c r="AF640" i="2" s="1"/>
  <c r="AF641" i="2" s="1"/>
  <c r="AF642" i="2" s="1"/>
  <c r="AF643" i="2" s="1"/>
  <c r="AF644" i="2" s="1"/>
  <c r="AF645" i="2" s="1"/>
  <c r="AF646" i="2" s="1"/>
  <c r="AF647" i="2" s="1"/>
  <c r="AF648" i="2" s="1"/>
  <c r="AF649" i="2" s="1"/>
  <c r="AF650" i="2" s="1"/>
  <c r="AF651" i="2" s="1"/>
  <c r="AF652" i="2" s="1"/>
  <c r="AF653" i="2" s="1"/>
  <c r="AF654" i="2" s="1"/>
  <c r="AF655" i="2" s="1"/>
  <c r="AF656" i="2" s="1"/>
  <c r="AF657" i="2" s="1"/>
  <c r="AF658" i="2" s="1"/>
  <c r="AF659" i="2" s="1"/>
  <c r="AF660" i="2" s="1"/>
  <c r="AF661" i="2" s="1"/>
  <c r="AF662" i="2" s="1"/>
  <c r="AF663" i="2" s="1"/>
  <c r="AF664" i="2" s="1"/>
  <c r="AF665" i="2" s="1"/>
  <c r="AF666" i="2" s="1"/>
  <c r="AF667" i="2" s="1"/>
  <c r="AF668" i="2" s="1"/>
  <c r="AF669" i="2" s="1"/>
  <c r="AF670" i="2" s="1"/>
  <c r="AF671" i="2" s="1"/>
  <c r="AF672" i="2" s="1"/>
  <c r="AF673" i="2" s="1"/>
  <c r="AF674" i="2" s="1"/>
  <c r="AF675" i="2" s="1"/>
  <c r="AF676" i="2" s="1"/>
  <c r="AF677" i="2" s="1"/>
  <c r="AF678" i="2" s="1"/>
  <c r="AF679" i="2" s="1"/>
  <c r="AF680" i="2" s="1"/>
  <c r="AF681" i="2" s="1"/>
  <c r="AF682" i="2" s="1"/>
  <c r="AF683" i="2" s="1"/>
  <c r="AF684" i="2" s="1"/>
  <c r="AF685" i="2" s="1"/>
  <c r="AF686" i="2" s="1"/>
  <c r="AF687" i="2" s="1"/>
  <c r="AF688" i="2" s="1"/>
  <c r="AF689" i="2" s="1"/>
  <c r="AF690" i="2" s="1"/>
  <c r="AF691" i="2" s="1"/>
  <c r="AF692" i="2" s="1"/>
  <c r="AF693" i="2" s="1"/>
  <c r="AF694" i="2" s="1"/>
  <c r="AF695" i="2" s="1"/>
  <c r="AF696" i="2" s="1"/>
  <c r="AF697" i="2" s="1"/>
  <c r="AF698" i="2" s="1"/>
  <c r="AF699" i="2" s="1"/>
  <c r="AF700" i="2" s="1"/>
  <c r="AF701" i="2" s="1"/>
  <c r="AF702" i="2" s="1"/>
  <c r="AF703" i="2" s="1"/>
  <c r="AF704" i="2" s="1"/>
  <c r="AF705" i="2" s="1"/>
  <c r="AF706" i="2" s="1"/>
  <c r="AF707" i="2" s="1"/>
  <c r="AF708" i="2" s="1"/>
  <c r="AF709" i="2" s="1"/>
  <c r="AF710" i="2" s="1"/>
  <c r="AF711" i="2" s="1"/>
  <c r="AF712" i="2" s="1"/>
  <c r="AF713" i="2" s="1"/>
  <c r="AF714" i="2" s="1"/>
  <c r="AF715" i="2" s="1"/>
  <c r="AF716" i="2" s="1"/>
  <c r="AF717" i="2" s="1"/>
  <c r="AF718" i="2" s="1"/>
  <c r="AF719" i="2" s="1"/>
  <c r="AF720" i="2" s="1"/>
  <c r="AF721" i="2" s="1"/>
  <c r="AF722" i="2" s="1"/>
  <c r="AF723" i="2" s="1"/>
  <c r="AF724" i="2" s="1"/>
  <c r="AF725" i="2" s="1"/>
  <c r="AF726" i="2" s="1"/>
  <c r="AF727" i="2" s="1"/>
  <c r="AF728" i="2" s="1"/>
  <c r="AF729" i="2" s="1"/>
  <c r="AF730" i="2" s="1"/>
  <c r="AF731" i="2" s="1"/>
  <c r="AF732" i="2" s="1"/>
  <c r="AF733" i="2" s="1"/>
  <c r="AF734" i="2" s="1"/>
  <c r="AF735" i="2" s="1"/>
  <c r="AF736" i="2" s="1"/>
  <c r="AF737" i="2" s="1"/>
  <c r="AF738" i="2" s="1"/>
  <c r="AF739" i="2" s="1"/>
  <c r="AF740" i="2" s="1"/>
  <c r="AF741" i="2" s="1"/>
  <c r="AF742" i="2" s="1"/>
  <c r="AF743" i="2" s="1"/>
  <c r="AF744" i="2" s="1"/>
  <c r="AF745" i="2" s="1"/>
  <c r="AF746" i="2" s="1"/>
  <c r="AF747" i="2" s="1"/>
  <c r="AF748" i="2" s="1"/>
  <c r="AF749" i="2" s="1"/>
  <c r="AF750" i="2" s="1"/>
  <c r="AF751" i="2" s="1"/>
  <c r="AF752" i="2" s="1"/>
  <c r="AF753" i="2" s="1"/>
  <c r="AF754" i="2" s="1"/>
  <c r="AF755" i="2" s="1"/>
  <c r="AF756" i="2" s="1"/>
  <c r="AF757" i="2" s="1"/>
  <c r="AF758" i="2" s="1"/>
  <c r="AF759" i="2" s="1"/>
  <c r="AF760" i="2" s="1"/>
  <c r="AF761" i="2" s="1"/>
  <c r="AF762" i="2" s="1"/>
  <c r="AF763" i="2" s="1"/>
  <c r="AF764" i="2" s="1"/>
  <c r="AF765" i="2" s="1"/>
  <c r="AF766" i="2" s="1"/>
  <c r="AF767" i="2" s="1"/>
  <c r="AF768" i="2" s="1"/>
  <c r="AF769" i="2" s="1"/>
  <c r="AF770" i="2" s="1"/>
  <c r="AF771" i="2" s="1"/>
  <c r="AF772" i="2" s="1"/>
  <c r="AF773" i="2" s="1"/>
  <c r="AF774" i="2" s="1"/>
  <c r="AF775" i="2" s="1"/>
  <c r="AF776" i="2" s="1"/>
  <c r="AF777" i="2" s="1"/>
  <c r="AF778" i="2" s="1"/>
  <c r="AF779" i="2" s="1"/>
  <c r="AF780" i="2" s="1"/>
  <c r="AF781" i="2" s="1"/>
  <c r="AF782" i="2" s="1"/>
  <c r="AF783" i="2" s="1"/>
  <c r="AF784" i="2" s="1"/>
  <c r="AF785" i="2" s="1"/>
  <c r="AF786" i="2" s="1"/>
  <c r="AF787" i="2" s="1"/>
  <c r="AF788" i="2" s="1"/>
  <c r="AF789" i="2" s="1"/>
  <c r="AF790" i="2" s="1"/>
  <c r="AF791" i="2" s="1"/>
  <c r="AF792" i="2" s="1"/>
  <c r="AF793" i="2" s="1"/>
  <c r="AF794" i="2" s="1"/>
  <c r="AF795" i="2" s="1"/>
  <c r="AF796" i="2" s="1"/>
  <c r="AF797" i="2" s="1"/>
  <c r="AF798" i="2" s="1"/>
  <c r="AF799" i="2" s="1"/>
  <c r="AF800" i="2" s="1"/>
  <c r="AF801" i="2" s="1"/>
  <c r="AF802" i="2" s="1"/>
  <c r="AF803" i="2" s="1"/>
  <c r="AF804" i="2" s="1"/>
  <c r="AF805" i="2" s="1"/>
  <c r="AF806" i="2" s="1"/>
  <c r="AF807" i="2" s="1"/>
  <c r="AF808" i="2" s="1"/>
  <c r="AF809" i="2" s="1"/>
  <c r="AF810" i="2" s="1"/>
  <c r="AF811" i="2" s="1"/>
  <c r="AF812" i="2" s="1"/>
  <c r="AF813" i="2" s="1"/>
  <c r="AF814" i="2" s="1"/>
  <c r="AF815" i="2" s="1"/>
  <c r="AF816" i="2" s="1"/>
  <c r="AF817" i="2" s="1"/>
  <c r="AF818" i="2" s="1"/>
  <c r="AF819" i="2" s="1"/>
  <c r="AF820" i="2" s="1"/>
  <c r="AF821" i="2" s="1"/>
  <c r="AF822" i="2" s="1"/>
  <c r="AF823" i="2" s="1"/>
  <c r="AF824" i="2" s="1"/>
  <c r="AF825" i="2" s="1"/>
  <c r="AF826" i="2" s="1"/>
  <c r="AF827" i="2" s="1"/>
  <c r="AF828" i="2" s="1"/>
  <c r="AF829" i="2" s="1"/>
  <c r="AF830" i="2" s="1"/>
  <c r="AF831" i="2" s="1"/>
  <c r="AF832" i="2" s="1"/>
  <c r="AF833" i="2" s="1"/>
  <c r="AF834" i="2" s="1"/>
  <c r="AF835" i="2" s="1"/>
  <c r="AF836" i="2" s="1"/>
  <c r="AF837" i="2" s="1"/>
  <c r="AF838" i="2" s="1"/>
  <c r="AF839" i="2" s="1"/>
  <c r="AF840" i="2" s="1"/>
  <c r="AF841" i="2" s="1"/>
  <c r="AF842" i="2" s="1"/>
  <c r="AF843" i="2" s="1"/>
  <c r="AF844" i="2" s="1"/>
  <c r="AF845" i="2" s="1"/>
  <c r="AF846" i="2" s="1"/>
  <c r="AF847" i="2" s="1"/>
  <c r="AF848" i="2" s="1"/>
  <c r="AF849" i="2" s="1"/>
  <c r="AF850" i="2" s="1"/>
  <c r="AF851" i="2" s="1"/>
  <c r="AF852" i="2" s="1"/>
  <c r="AF853" i="2" s="1"/>
  <c r="AF854" i="2" s="1"/>
  <c r="AF855" i="2" s="1"/>
  <c r="AF856" i="2" s="1"/>
  <c r="AF857" i="2" s="1"/>
  <c r="AF858" i="2" s="1"/>
  <c r="AF859" i="2" s="1"/>
  <c r="AF860" i="2" s="1"/>
  <c r="AF861" i="2" s="1"/>
  <c r="AF862" i="2" s="1"/>
  <c r="AF863" i="2" s="1"/>
  <c r="AF864" i="2" s="1"/>
  <c r="AF865" i="2" s="1"/>
  <c r="AF866" i="2" s="1"/>
  <c r="AF867" i="2" s="1"/>
  <c r="AF868" i="2" s="1"/>
  <c r="AF869" i="2" s="1"/>
  <c r="AF870" i="2" s="1"/>
  <c r="AF871" i="2" s="1"/>
  <c r="AF872" i="2" s="1"/>
  <c r="AF873" i="2" s="1"/>
  <c r="AF874" i="2" s="1"/>
  <c r="AF875" i="2" s="1"/>
  <c r="AF876" i="2" s="1"/>
  <c r="AF877" i="2" s="1"/>
  <c r="AF878" i="2" s="1"/>
  <c r="AF879" i="2" s="1"/>
  <c r="AF880" i="2" s="1"/>
  <c r="AF881" i="2" s="1"/>
  <c r="AF882" i="2" s="1"/>
  <c r="AF883" i="2" s="1"/>
  <c r="AF884" i="2" s="1"/>
  <c r="AF885" i="2" s="1"/>
  <c r="AF886" i="2" s="1"/>
  <c r="AF887" i="2" s="1"/>
  <c r="AF888" i="2" s="1"/>
  <c r="AF889" i="2" s="1"/>
  <c r="AF890" i="2" s="1"/>
  <c r="AF891" i="2" s="1"/>
  <c r="AF892" i="2" s="1"/>
  <c r="AF893" i="2" s="1"/>
  <c r="AF894" i="2" s="1"/>
  <c r="AF895" i="2" s="1"/>
  <c r="AF896" i="2" s="1"/>
  <c r="AF897" i="2" s="1"/>
  <c r="AF898" i="2" s="1"/>
  <c r="AF899" i="2" s="1"/>
  <c r="AF900" i="2" s="1"/>
  <c r="AF901" i="2" s="1"/>
  <c r="AF902" i="2" s="1"/>
  <c r="AF903" i="2" s="1"/>
  <c r="AF904" i="2" s="1"/>
  <c r="AF905" i="2" s="1"/>
  <c r="AF906" i="2" s="1"/>
  <c r="AF907" i="2" s="1"/>
  <c r="AF908" i="2" s="1"/>
  <c r="AF909" i="2" s="1"/>
  <c r="AF910" i="2" s="1"/>
  <c r="AF911" i="2" s="1"/>
  <c r="AF912" i="2" s="1"/>
  <c r="AF913" i="2" s="1"/>
  <c r="AF914" i="2" s="1"/>
  <c r="AF915" i="2" s="1"/>
  <c r="AF916" i="2" s="1"/>
  <c r="AF917" i="2" s="1"/>
  <c r="AF918" i="2" s="1"/>
  <c r="AF919" i="2" s="1"/>
  <c r="AF920" i="2" s="1"/>
  <c r="AF921" i="2" s="1"/>
  <c r="AF922" i="2" s="1"/>
  <c r="AF923" i="2" s="1"/>
  <c r="AF924" i="2" s="1"/>
  <c r="AF925" i="2" s="1"/>
  <c r="AF926" i="2" s="1"/>
  <c r="AF927" i="2" s="1"/>
  <c r="AF928" i="2" s="1"/>
  <c r="AF929" i="2" s="1"/>
  <c r="AF930" i="2" s="1"/>
  <c r="AF931" i="2" s="1"/>
  <c r="AF932" i="2" s="1"/>
  <c r="AF933" i="2" s="1"/>
  <c r="AF934" i="2" s="1"/>
  <c r="AF935" i="2" s="1"/>
  <c r="AF936" i="2" s="1"/>
  <c r="AF937" i="2" s="1"/>
  <c r="AF938" i="2" s="1"/>
  <c r="AF939" i="2" s="1"/>
  <c r="AF940" i="2" s="1"/>
  <c r="AF941" i="2" s="1"/>
  <c r="AF942" i="2" s="1"/>
  <c r="AF943" i="2" s="1"/>
  <c r="AF944" i="2" s="1"/>
  <c r="AF945" i="2" s="1"/>
  <c r="AF946" i="2" s="1"/>
  <c r="AF947" i="2" s="1"/>
  <c r="AF948" i="2" s="1"/>
  <c r="AF949" i="2" s="1"/>
  <c r="AF950" i="2" s="1"/>
  <c r="AF951" i="2" s="1"/>
  <c r="AF952" i="2" s="1"/>
  <c r="AF953" i="2" s="1"/>
  <c r="AF954" i="2" s="1"/>
  <c r="AF955" i="2" s="1"/>
  <c r="AF956" i="2" s="1"/>
  <c r="AF957" i="2" s="1"/>
  <c r="AF958" i="2" s="1"/>
  <c r="AD4" i="2"/>
  <c r="AD5" i="2" s="1"/>
  <c r="AD6" i="2" s="1"/>
  <c r="AD7" i="2" s="1"/>
  <c r="AD8" i="2" s="1"/>
  <c r="AD9" i="2" s="1"/>
  <c r="AD10" i="2" s="1"/>
  <c r="AD11" i="2" s="1"/>
  <c r="AD12" i="2" s="1"/>
  <c r="AD13" i="2" s="1"/>
  <c r="AD14" i="2" s="1"/>
  <c r="AD15" i="2" s="1"/>
  <c r="AD16" i="2" s="1"/>
  <c r="AD17" i="2" s="1"/>
  <c r="AD18" i="2" s="1"/>
  <c r="AD19" i="2" s="1"/>
  <c r="AD20" i="2" s="1"/>
  <c r="AD21" i="2" s="1"/>
  <c r="AD22" i="2" s="1"/>
  <c r="AD23" i="2" s="1"/>
  <c r="AD24" i="2" s="1"/>
  <c r="AD25" i="2" s="1"/>
  <c r="AD26" i="2" s="1"/>
  <c r="AD27" i="2" s="1"/>
  <c r="AD28" i="2" s="1"/>
  <c r="AD29" i="2" s="1"/>
  <c r="AD30" i="2" s="1"/>
  <c r="AD31" i="2" s="1"/>
  <c r="AD32" i="2" s="1"/>
  <c r="AD33" i="2" s="1"/>
  <c r="AD34" i="2" s="1"/>
  <c r="AD35" i="2" s="1"/>
  <c r="AD36" i="2" s="1"/>
  <c r="AD37" i="2" s="1"/>
  <c r="AD38" i="2" s="1"/>
  <c r="AD39" i="2" s="1"/>
  <c r="AD40" i="2" s="1"/>
  <c r="AD41" i="2" s="1"/>
  <c r="AD42" i="2" s="1"/>
  <c r="AD43" i="2" s="1"/>
  <c r="AD44" i="2" s="1"/>
  <c r="AD45" i="2" s="1"/>
  <c r="AD46" i="2" s="1"/>
  <c r="AD47" i="2" s="1"/>
  <c r="AD48" i="2" s="1"/>
  <c r="AD49" i="2" s="1"/>
  <c r="AD50" i="2" s="1"/>
  <c r="AD51" i="2" s="1"/>
  <c r="AD52" i="2" s="1"/>
  <c r="AD53" i="2" s="1"/>
  <c r="AD54" i="2" s="1"/>
  <c r="AD55" i="2" s="1"/>
  <c r="AD56" i="2" s="1"/>
  <c r="AD57" i="2" s="1"/>
  <c r="AD58" i="2" s="1"/>
  <c r="AD59" i="2" s="1"/>
  <c r="AD60" i="2" s="1"/>
  <c r="AD61" i="2" s="1"/>
  <c r="AD62" i="2" s="1"/>
  <c r="AD63" i="2" s="1"/>
  <c r="AD64" i="2" s="1"/>
  <c r="AD65" i="2" s="1"/>
  <c r="AD66" i="2" s="1"/>
  <c r="AD67" i="2" s="1"/>
  <c r="AD68" i="2" s="1"/>
  <c r="AD69" i="2" s="1"/>
  <c r="AD70" i="2" s="1"/>
  <c r="AD71" i="2" s="1"/>
  <c r="AD72" i="2" s="1"/>
  <c r="AD73" i="2" s="1"/>
  <c r="AD74" i="2" s="1"/>
  <c r="AD75" i="2" s="1"/>
  <c r="AD76" i="2" s="1"/>
  <c r="AD77" i="2" s="1"/>
  <c r="AD78" i="2" s="1"/>
  <c r="AD79" i="2" s="1"/>
  <c r="AD80" i="2" s="1"/>
  <c r="AD81" i="2" s="1"/>
  <c r="AD82" i="2" s="1"/>
  <c r="AD83" i="2" s="1"/>
  <c r="AD84" i="2" s="1"/>
  <c r="AD85" i="2" s="1"/>
  <c r="AD86" i="2" s="1"/>
  <c r="AD87" i="2" s="1"/>
  <c r="AD88" i="2" s="1"/>
  <c r="AD89" i="2" s="1"/>
  <c r="AD90" i="2" s="1"/>
  <c r="AD91" i="2" s="1"/>
  <c r="AD92" i="2" s="1"/>
  <c r="AD93" i="2" s="1"/>
  <c r="AD94" i="2" s="1"/>
  <c r="AD95" i="2" s="1"/>
  <c r="AD96" i="2" s="1"/>
  <c r="AD97" i="2" s="1"/>
  <c r="AD98" i="2" s="1"/>
  <c r="AD99" i="2" s="1"/>
  <c r="AD100" i="2" s="1"/>
  <c r="AD101" i="2" s="1"/>
  <c r="AD102" i="2" s="1"/>
  <c r="AD103" i="2" s="1"/>
  <c r="AD104" i="2" s="1"/>
  <c r="AD105" i="2" s="1"/>
  <c r="AD106" i="2" s="1"/>
  <c r="AD107" i="2" s="1"/>
  <c r="AD108" i="2" s="1"/>
  <c r="AD109" i="2" s="1"/>
  <c r="AD110" i="2" s="1"/>
  <c r="AD111" i="2" s="1"/>
  <c r="AD112" i="2" s="1"/>
  <c r="AD113" i="2" s="1"/>
  <c r="AD114" i="2" s="1"/>
  <c r="AD115" i="2" s="1"/>
  <c r="AD116" i="2" s="1"/>
  <c r="AD117" i="2" s="1"/>
  <c r="AD118" i="2" s="1"/>
  <c r="AD119" i="2" s="1"/>
  <c r="AD120" i="2" s="1"/>
  <c r="AD121" i="2" s="1"/>
  <c r="AD122" i="2" s="1"/>
  <c r="AD123" i="2" s="1"/>
  <c r="AD124" i="2" s="1"/>
  <c r="AD125" i="2" s="1"/>
  <c r="AD126" i="2" s="1"/>
  <c r="AD127" i="2" s="1"/>
  <c r="AD128" i="2" s="1"/>
  <c r="AD129" i="2" s="1"/>
  <c r="AD130" i="2" s="1"/>
  <c r="AD131" i="2" s="1"/>
  <c r="AD132" i="2" s="1"/>
  <c r="AD133" i="2" s="1"/>
  <c r="AD134" i="2" s="1"/>
  <c r="AD135" i="2" s="1"/>
  <c r="AD136" i="2" s="1"/>
  <c r="AD137" i="2" s="1"/>
  <c r="AD138" i="2" s="1"/>
  <c r="AD139" i="2" s="1"/>
  <c r="AD140" i="2" s="1"/>
  <c r="AD141" i="2" s="1"/>
  <c r="AD142" i="2" s="1"/>
  <c r="AD143" i="2" s="1"/>
  <c r="AD144" i="2" s="1"/>
  <c r="AD145" i="2" s="1"/>
  <c r="AD146" i="2" s="1"/>
  <c r="AD147" i="2" s="1"/>
  <c r="AD148" i="2" s="1"/>
  <c r="AD149" i="2" s="1"/>
  <c r="AD150" i="2" s="1"/>
  <c r="AD151" i="2" s="1"/>
  <c r="AD152" i="2" s="1"/>
  <c r="AD153" i="2" s="1"/>
  <c r="AD154" i="2" s="1"/>
  <c r="AD155" i="2" s="1"/>
  <c r="AD156" i="2" s="1"/>
  <c r="AD157" i="2" s="1"/>
  <c r="AD158" i="2" s="1"/>
  <c r="AD159" i="2" s="1"/>
  <c r="AD160" i="2" s="1"/>
  <c r="AD161" i="2" s="1"/>
  <c r="AD162" i="2" s="1"/>
  <c r="AD163" i="2" s="1"/>
  <c r="AD164" i="2" s="1"/>
  <c r="AD165" i="2" s="1"/>
  <c r="AD166" i="2" s="1"/>
  <c r="AD167" i="2" s="1"/>
  <c r="AD168" i="2" s="1"/>
  <c r="AD169" i="2" s="1"/>
  <c r="AD170" i="2" s="1"/>
  <c r="AD171" i="2" s="1"/>
  <c r="AD172" i="2" s="1"/>
  <c r="AD173" i="2" s="1"/>
  <c r="AD174" i="2" s="1"/>
  <c r="AD175" i="2" s="1"/>
  <c r="AD176" i="2" s="1"/>
  <c r="AD177" i="2" s="1"/>
  <c r="AD178" i="2" s="1"/>
  <c r="AD179" i="2" s="1"/>
  <c r="AD180" i="2" s="1"/>
  <c r="AD181" i="2" s="1"/>
  <c r="AD182" i="2" s="1"/>
  <c r="AD183" i="2" s="1"/>
  <c r="AD184" i="2" s="1"/>
  <c r="AD185" i="2" s="1"/>
  <c r="AD186" i="2" s="1"/>
  <c r="AD187" i="2" s="1"/>
  <c r="AD188" i="2" s="1"/>
  <c r="AD189" i="2" s="1"/>
  <c r="AD190" i="2" s="1"/>
  <c r="AD191" i="2" s="1"/>
  <c r="AD192" i="2" s="1"/>
  <c r="AD193" i="2" s="1"/>
  <c r="AD194" i="2" s="1"/>
  <c r="AD195" i="2" s="1"/>
  <c r="AD196" i="2" s="1"/>
  <c r="AD197" i="2" s="1"/>
  <c r="AD198" i="2" s="1"/>
  <c r="AD199" i="2" s="1"/>
  <c r="AD200" i="2" s="1"/>
  <c r="AD201" i="2" s="1"/>
  <c r="AD202" i="2" s="1"/>
  <c r="AD203" i="2" s="1"/>
  <c r="AD204" i="2" s="1"/>
  <c r="AD205" i="2" s="1"/>
  <c r="AD206" i="2" s="1"/>
  <c r="AD207" i="2" s="1"/>
  <c r="AD208" i="2" s="1"/>
  <c r="AD209" i="2" s="1"/>
  <c r="AD210" i="2" s="1"/>
  <c r="AD211" i="2" s="1"/>
  <c r="AD212" i="2" s="1"/>
  <c r="AD213" i="2" s="1"/>
  <c r="AD214" i="2" s="1"/>
  <c r="AD215" i="2" s="1"/>
  <c r="AD216" i="2" s="1"/>
  <c r="AD217" i="2" s="1"/>
  <c r="AD218" i="2" s="1"/>
  <c r="AD219" i="2" s="1"/>
  <c r="AD220" i="2" s="1"/>
  <c r="AD221" i="2" s="1"/>
  <c r="AD222" i="2" s="1"/>
  <c r="AD223" i="2" s="1"/>
  <c r="AD224" i="2" s="1"/>
  <c r="AD225" i="2" s="1"/>
  <c r="AD226" i="2" s="1"/>
  <c r="AD227" i="2" s="1"/>
  <c r="AD228" i="2" s="1"/>
  <c r="AD229" i="2" s="1"/>
  <c r="AD230" i="2" s="1"/>
  <c r="AD231" i="2" s="1"/>
  <c r="AD232" i="2" s="1"/>
  <c r="AD233" i="2" s="1"/>
  <c r="AD234" i="2" s="1"/>
  <c r="AD235" i="2" s="1"/>
  <c r="AD236" i="2" s="1"/>
  <c r="AD237" i="2" s="1"/>
  <c r="AD238" i="2" s="1"/>
  <c r="AD239" i="2" s="1"/>
  <c r="AD240" i="2" s="1"/>
  <c r="AD241" i="2" s="1"/>
  <c r="AD242" i="2" s="1"/>
  <c r="AD243" i="2" s="1"/>
  <c r="AD244" i="2" s="1"/>
  <c r="AD245" i="2" s="1"/>
  <c r="AD246" i="2" s="1"/>
  <c r="AD247" i="2" s="1"/>
  <c r="AD248" i="2" s="1"/>
  <c r="AD249" i="2" s="1"/>
  <c r="AD250" i="2" s="1"/>
  <c r="AD251" i="2" s="1"/>
  <c r="AD252" i="2" s="1"/>
  <c r="AD253" i="2" s="1"/>
  <c r="AD254" i="2" s="1"/>
  <c r="AD255" i="2" s="1"/>
  <c r="AD256" i="2" s="1"/>
  <c r="AD257" i="2" s="1"/>
  <c r="AD258" i="2" s="1"/>
  <c r="AD259" i="2" s="1"/>
  <c r="AD260" i="2" s="1"/>
  <c r="AD261" i="2" s="1"/>
  <c r="AD262" i="2" s="1"/>
  <c r="AD263" i="2" s="1"/>
  <c r="AD264" i="2" s="1"/>
  <c r="AD265" i="2" s="1"/>
  <c r="AD266" i="2" s="1"/>
  <c r="AD267" i="2" s="1"/>
  <c r="AD268" i="2" s="1"/>
  <c r="AD269" i="2" s="1"/>
  <c r="AD270" i="2" s="1"/>
  <c r="AD271" i="2" s="1"/>
  <c r="AD272" i="2" s="1"/>
  <c r="AD273" i="2" s="1"/>
  <c r="AD274" i="2" s="1"/>
  <c r="AD275" i="2" s="1"/>
  <c r="AD276" i="2" s="1"/>
  <c r="AD277" i="2" s="1"/>
  <c r="AD278" i="2" s="1"/>
  <c r="AD279" i="2" s="1"/>
  <c r="AD280" i="2" s="1"/>
  <c r="AD281" i="2" s="1"/>
  <c r="AD282" i="2" s="1"/>
  <c r="AD283" i="2" s="1"/>
  <c r="AD284" i="2" s="1"/>
  <c r="AD285" i="2" s="1"/>
  <c r="AD286" i="2" s="1"/>
  <c r="AD287" i="2" s="1"/>
  <c r="AD288" i="2" s="1"/>
  <c r="AD289" i="2" s="1"/>
  <c r="AD290" i="2" s="1"/>
  <c r="AD291" i="2" s="1"/>
  <c r="AD292" i="2" s="1"/>
  <c r="AD293" i="2" s="1"/>
  <c r="AD294" i="2" s="1"/>
  <c r="AD295" i="2" s="1"/>
  <c r="AD296" i="2" s="1"/>
  <c r="AD297" i="2" s="1"/>
  <c r="AD298" i="2" s="1"/>
  <c r="AD299" i="2" s="1"/>
  <c r="AD300" i="2" s="1"/>
  <c r="AD301" i="2" s="1"/>
  <c r="AD302" i="2" s="1"/>
  <c r="AD303" i="2" s="1"/>
  <c r="AD304" i="2" s="1"/>
  <c r="AD305" i="2" s="1"/>
  <c r="AD306" i="2" s="1"/>
  <c r="AD307" i="2" s="1"/>
  <c r="AD308" i="2" s="1"/>
  <c r="AD309" i="2" s="1"/>
  <c r="AD310" i="2" s="1"/>
  <c r="AD311" i="2" s="1"/>
  <c r="AD312" i="2" s="1"/>
  <c r="AD313" i="2" s="1"/>
  <c r="AD314" i="2" s="1"/>
  <c r="AD315" i="2" s="1"/>
  <c r="AD316" i="2" s="1"/>
  <c r="AD317" i="2" s="1"/>
  <c r="AD318" i="2" s="1"/>
  <c r="AD319" i="2" s="1"/>
  <c r="AD320" i="2" s="1"/>
  <c r="AD321" i="2" s="1"/>
  <c r="AD322" i="2" s="1"/>
  <c r="AD323" i="2" s="1"/>
  <c r="AD324" i="2" s="1"/>
  <c r="AD325" i="2" s="1"/>
  <c r="AD326" i="2" s="1"/>
  <c r="AD327" i="2" s="1"/>
  <c r="AD328" i="2" s="1"/>
  <c r="AD329" i="2" s="1"/>
  <c r="AD330" i="2" s="1"/>
  <c r="AD331" i="2" s="1"/>
  <c r="AD332" i="2" s="1"/>
  <c r="AD333" i="2" s="1"/>
  <c r="AD334" i="2" s="1"/>
  <c r="AD335" i="2" s="1"/>
  <c r="AD336" i="2" s="1"/>
  <c r="AD337" i="2" s="1"/>
  <c r="AD338" i="2" s="1"/>
  <c r="AD339" i="2" s="1"/>
  <c r="AD340" i="2" s="1"/>
  <c r="AD341" i="2" s="1"/>
  <c r="AD342" i="2" s="1"/>
  <c r="AD343" i="2" s="1"/>
  <c r="AD344" i="2" s="1"/>
  <c r="AD345" i="2" s="1"/>
  <c r="AD346" i="2" s="1"/>
  <c r="AD347" i="2" s="1"/>
  <c r="AD348" i="2" s="1"/>
  <c r="AD349" i="2" s="1"/>
  <c r="AD350" i="2" s="1"/>
  <c r="AD351" i="2" s="1"/>
  <c r="AD352" i="2" s="1"/>
  <c r="AD353" i="2" s="1"/>
  <c r="AD354" i="2" s="1"/>
  <c r="AD355" i="2" s="1"/>
  <c r="AD356" i="2" s="1"/>
  <c r="AD357" i="2" s="1"/>
  <c r="AD358" i="2" s="1"/>
  <c r="AD359" i="2" s="1"/>
  <c r="AD360" i="2" s="1"/>
  <c r="AD361" i="2" s="1"/>
  <c r="AD362" i="2" s="1"/>
  <c r="AD363" i="2" s="1"/>
  <c r="AD364" i="2" s="1"/>
  <c r="AD365" i="2" s="1"/>
  <c r="AD366" i="2" s="1"/>
  <c r="AD367" i="2" s="1"/>
  <c r="AD368" i="2" s="1"/>
  <c r="AD369" i="2" s="1"/>
  <c r="AD370" i="2" s="1"/>
  <c r="AD371" i="2" s="1"/>
  <c r="AD372" i="2" s="1"/>
  <c r="AD373" i="2" s="1"/>
  <c r="AD374" i="2" s="1"/>
  <c r="AD375" i="2" s="1"/>
  <c r="AD376" i="2" s="1"/>
  <c r="AD377" i="2" s="1"/>
  <c r="AD378" i="2" s="1"/>
  <c r="AD379" i="2" s="1"/>
  <c r="AD380" i="2" s="1"/>
  <c r="AD381" i="2" s="1"/>
  <c r="AD382" i="2" s="1"/>
  <c r="AD383" i="2" s="1"/>
  <c r="AD384" i="2" s="1"/>
  <c r="AD385" i="2" s="1"/>
  <c r="AD386" i="2" s="1"/>
  <c r="AD387" i="2" s="1"/>
  <c r="AD388" i="2" s="1"/>
  <c r="AD389" i="2" s="1"/>
  <c r="AD390" i="2" s="1"/>
  <c r="AD391" i="2" s="1"/>
  <c r="AD392" i="2" s="1"/>
  <c r="AD393" i="2" s="1"/>
  <c r="AD394" i="2" s="1"/>
  <c r="AD395" i="2" s="1"/>
  <c r="AD396" i="2" s="1"/>
  <c r="AD397" i="2" s="1"/>
  <c r="AD398" i="2" s="1"/>
  <c r="AD399" i="2" s="1"/>
  <c r="AD400" i="2" s="1"/>
  <c r="AD401" i="2" s="1"/>
  <c r="AD402" i="2" s="1"/>
  <c r="AD403" i="2" s="1"/>
  <c r="AD404" i="2" s="1"/>
  <c r="AD405" i="2" s="1"/>
  <c r="AD406" i="2" s="1"/>
  <c r="AD407" i="2" s="1"/>
  <c r="AD408" i="2" s="1"/>
  <c r="AD409" i="2" s="1"/>
  <c r="AD410" i="2" s="1"/>
  <c r="AD411" i="2" s="1"/>
  <c r="AD412" i="2" s="1"/>
  <c r="AD413" i="2" s="1"/>
  <c r="AD414" i="2" s="1"/>
  <c r="AD415" i="2" s="1"/>
  <c r="AD416" i="2" s="1"/>
  <c r="AD417" i="2" s="1"/>
  <c r="AD418" i="2" s="1"/>
  <c r="AD419" i="2" s="1"/>
  <c r="AD420" i="2" s="1"/>
  <c r="AD421" i="2" s="1"/>
  <c r="AD422" i="2" s="1"/>
  <c r="AD423" i="2" s="1"/>
  <c r="AD424" i="2" s="1"/>
  <c r="AD425" i="2" s="1"/>
  <c r="AD426" i="2" s="1"/>
  <c r="AD427" i="2" s="1"/>
  <c r="AD428" i="2" s="1"/>
  <c r="AD429" i="2" s="1"/>
  <c r="AD430" i="2" s="1"/>
  <c r="AD431" i="2" s="1"/>
  <c r="AD432" i="2" s="1"/>
  <c r="AD433" i="2" s="1"/>
  <c r="AD434" i="2" s="1"/>
  <c r="AD435" i="2" s="1"/>
  <c r="AD436" i="2" s="1"/>
  <c r="AD437" i="2" s="1"/>
  <c r="AD438" i="2" s="1"/>
  <c r="AD439" i="2" s="1"/>
  <c r="AD440" i="2" s="1"/>
  <c r="AD441" i="2" s="1"/>
  <c r="AD442" i="2" s="1"/>
  <c r="AD443" i="2" s="1"/>
  <c r="AD444" i="2" s="1"/>
  <c r="AD445" i="2" s="1"/>
  <c r="AD446" i="2" s="1"/>
  <c r="AD447" i="2" s="1"/>
  <c r="AD448" i="2" s="1"/>
  <c r="AD449" i="2" s="1"/>
  <c r="AD450" i="2" s="1"/>
  <c r="AD451" i="2" s="1"/>
  <c r="AD452" i="2" s="1"/>
  <c r="AD453" i="2" s="1"/>
  <c r="AD454" i="2" s="1"/>
  <c r="AD455" i="2" s="1"/>
  <c r="AD456" i="2" s="1"/>
  <c r="AD457" i="2" s="1"/>
  <c r="AD458" i="2" s="1"/>
  <c r="AD459" i="2" s="1"/>
  <c r="AD460" i="2" s="1"/>
  <c r="AD461" i="2" s="1"/>
  <c r="AD462" i="2" s="1"/>
  <c r="AD463" i="2" s="1"/>
  <c r="AD464" i="2" s="1"/>
  <c r="AD465" i="2" s="1"/>
  <c r="AD466" i="2" s="1"/>
  <c r="AD467" i="2" s="1"/>
  <c r="AD468" i="2" s="1"/>
  <c r="AD469" i="2" s="1"/>
  <c r="AD470" i="2" s="1"/>
  <c r="AD471" i="2" s="1"/>
  <c r="AD472" i="2" s="1"/>
  <c r="AD473" i="2" s="1"/>
  <c r="AD474" i="2" s="1"/>
  <c r="AD475" i="2" s="1"/>
  <c r="AD476" i="2" s="1"/>
  <c r="AD477" i="2" s="1"/>
  <c r="AD478" i="2" s="1"/>
  <c r="AD479" i="2" s="1"/>
  <c r="AD480" i="2" s="1"/>
  <c r="AD481" i="2" s="1"/>
  <c r="AD482" i="2" s="1"/>
  <c r="AD483" i="2" s="1"/>
  <c r="AD484" i="2" s="1"/>
  <c r="AD485" i="2" s="1"/>
  <c r="AD486" i="2" s="1"/>
  <c r="AD487" i="2" s="1"/>
  <c r="AD488" i="2" s="1"/>
  <c r="AD489" i="2" s="1"/>
  <c r="AD490" i="2" s="1"/>
  <c r="AD491" i="2" s="1"/>
  <c r="AD492" i="2" s="1"/>
  <c r="AD493" i="2" s="1"/>
  <c r="AD494" i="2" s="1"/>
  <c r="AD495" i="2" s="1"/>
  <c r="AD496" i="2" s="1"/>
  <c r="AD497" i="2" s="1"/>
  <c r="AD498" i="2" s="1"/>
  <c r="AD499" i="2" s="1"/>
  <c r="AD500" i="2" s="1"/>
  <c r="AD501" i="2" s="1"/>
  <c r="AD502" i="2" s="1"/>
  <c r="AD503" i="2" s="1"/>
  <c r="AD504" i="2" s="1"/>
  <c r="AD505" i="2" s="1"/>
  <c r="AD506" i="2" s="1"/>
  <c r="AD507" i="2" s="1"/>
  <c r="AD508" i="2" s="1"/>
  <c r="AD509" i="2" s="1"/>
  <c r="AD510" i="2" s="1"/>
  <c r="AD511" i="2" s="1"/>
  <c r="AD512" i="2" s="1"/>
  <c r="AD513" i="2" s="1"/>
  <c r="AD514" i="2" s="1"/>
  <c r="AD515" i="2" s="1"/>
  <c r="AD516" i="2" s="1"/>
  <c r="AD517" i="2" s="1"/>
  <c r="AD518" i="2" s="1"/>
  <c r="AD519" i="2" s="1"/>
  <c r="AD520" i="2" s="1"/>
  <c r="AD521" i="2" s="1"/>
  <c r="AD522" i="2" s="1"/>
  <c r="AD523" i="2" s="1"/>
  <c r="AD524" i="2" s="1"/>
  <c r="AD525" i="2" s="1"/>
  <c r="AD526" i="2" s="1"/>
  <c r="AD527" i="2" s="1"/>
  <c r="AD528" i="2" s="1"/>
  <c r="AD529" i="2" s="1"/>
  <c r="AD530" i="2" s="1"/>
  <c r="AD531" i="2" s="1"/>
  <c r="AD532" i="2" s="1"/>
  <c r="AD533" i="2" s="1"/>
  <c r="AD534" i="2" s="1"/>
  <c r="AD535" i="2" s="1"/>
  <c r="AD536" i="2" s="1"/>
  <c r="AD537" i="2" s="1"/>
  <c r="AD538" i="2" s="1"/>
  <c r="AD539" i="2" s="1"/>
  <c r="AD540" i="2" s="1"/>
  <c r="AD541" i="2" s="1"/>
  <c r="AD542" i="2" s="1"/>
  <c r="AD543" i="2" s="1"/>
  <c r="AD544" i="2" s="1"/>
  <c r="AD545" i="2" s="1"/>
  <c r="AD546" i="2" s="1"/>
  <c r="AD547" i="2" s="1"/>
  <c r="AD548" i="2" s="1"/>
  <c r="AD549" i="2" s="1"/>
  <c r="AD550" i="2" s="1"/>
  <c r="AD551" i="2" s="1"/>
  <c r="AD552" i="2" s="1"/>
  <c r="AD553" i="2" s="1"/>
  <c r="AD554" i="2" s="1"/>
  <c r="AD555" i="2" s="1"/>
  <c r="AD556" i="2" s="1"/>
  <c r="AD557" i="2" s="1"/>
  <c r="AD558" i="2" s="1"/>
  <c r="AD559" i="2" s="1"/>
  <c r="AD560" i="2" s="1"/>
  <c r="AD561" i="2" s="1"/>
  <c r="AD562" i="2" s="1"/>
  <c r="AD563" i="2" s="1"/>
  <c r="AD564" i="2" s="1"/>
  <c r="AD565" i="2" s="1"/>
  <c r="AD566" i="2" s="1"/>
  <c r="AD567" i="2" s="1"/>
  <c r="AD568" i="2" s="1"/>
  <c r="AD569" i="2" s="1"/>
  <c r="AD570" i="2" s="1"/>
  <c r="AD571" i="2" s="1"/>
  <c r="AD572" i="2" s="1"/>
  <c r="AD573" i="2" s="1"/>
  <c r="AD574" i="2" s="1"/>
  <c r="AD575" i="2" s="1"/>
  <c r="AD576" i="2" s="1"/>
  <c r="AD577" i="2" s="1"/>
  <c r="AD578" i="2" s="1"/>
  <c r="AD579" i="2" s="1"/>
  <c r="AD580" i="2" s="1"/>
  <c r="AD581" i="2" s="1"/>
  <c r="AD582" i="2" s="1"/>
  <c r="AD583" i="2" s="1"/>
  <c r="AD584" i="2" s="1"/>
  <c r="AD585" i="2" s="1"/>
  <c r="AD586" i="2" s="1"/>
  <c r="AD587" i="2" s="1"/>
  <c r="AD588" i="2" s="1"/>
  <c r="AD589" i="2" s="1"/>
  <c r="AD590" i="2" s="1"/>
  <c r="AD591" i="2" s="1"/>
  <c r="AD592" i="2" s="1"/>
  <c r="AD593" i="2" s="1"/>
  <c r="AD594" i="2" s="1"/>
  <c r="AD595" i="2" s="1"/>
  <c r="AD596" i="2" s="1"/>
  <c r="AD597" i="2" s="1"/>
  <c r="AD598" i="2" s="1"/>
  <c r="AD599" i="2" s="1"/>
  <c r="AD600" i="2" s="1"/>
  <c r="AD601" i="2" s="1"/>
  <c r="AD602" i="2" s="1"/>
  <c r="AD603" i="2" s="1"/>
  <c r="AD604" i="2" s="1"/>
  <c r="AD605" i="2" s="1"/>
  <c r="AD606" i="2" s="1"/>
  <c r="AD607" i="2" s="1"/>
  <c r="AD608" i="2" s="1"/>
  <c r="AD609" i="2" s="1"/>
  <c r="AD610" i="2" s="1"/>
  <c r="AD611" i="2" s="1"/>
  <c r="AD612" i="2" s="1"/>
  <c r="AD613" i="2" s="1"/>
  <c r="AD614" i="2" s="1"/>
  <c r="AD615" i="2" s="1"/>
  <c r="AD616" i="2" s="1"/>
  <c r="AD617" i="2" s="1"/>
  <c r="AD618" i="2" s="1"/>
  <c r="AD619" i="2" s="1"/>
  <c r="AD620" i="2" s="1"/>
  <c r="AD621" i="2" s="1"/>
  <c r="AD622" i="2" s="1"/>
  <c r="AD623" i="2" s="1"/>
  <c r="AD624" i="2" s="1"/>
  <c r="AD625" i="2" s="1"/>
  <c r="AD626" i="2" s="1"/>
  <c r="AD627" i="2" s="1"/>
  <c r="AD628" i="2" s="1"/>
  <c r="AD629" i="2" s="1"/>
  <c r="AD630" i="2" s="1"/>
  <c r="AD631" i="2" s="1"/>
  <c r="AD632" i="2" s="1"/>
  <c r="AD633" i="2" s="1"/>
  <c r="AD634" i="2" s="1"/>
  <c r="AD635" i="2" s="1"/>
  <c r="AD636" i="2" s="1"/>
  <c r="AD637" i="2" s="1"/>
  <c r="AD638" i="2" s="1"/>
  <c r="AD639" i="2" s="1"/>
  <c r="AD640" i="2" s="1"/>
  <c r="AD641" i="2" s="1"/>
  <c r="AD642" i="2" s="1"/>
  <c r="AD643" i="2" s="1"/>
  <c r="AD644" i="2" s="1"/>
  <c r="AD645" i="2" s="1"/>
  <c r="AD646" i="2" s="1"/>
  <c r="AD647" i="2" s="1"/>
  <c r="AD648" i="2" s="1"/>
  <c r="AD649" i="2" s="1"/>
  <c r="AD650" i="2" s="1"/>
  <c r="AD651" i="2" s="1"/>
  <c r="AD652" i="2" s="1"/>
  <c r="AD653" i="2" s="1"/>
  <c r="AD654" i="2" s="1"/>
  <c r="AD655" i="2" s="1"/>
  <c r="AD656" i="2" s="1"/>
  <c r="AD657" i="2" s="1"/>
  <c r="AD658" i="2" s="1"/>
  <c r="AD659" i="2" s="1"/>
  <c r="AD660" i="2" s="1"/>
  <c r="AD661" i="2" s="1"/>
  <c r="AD662" i="2" s="1"/>
  <c r="AD663" i="2" s="1"/>
  <c r="AD664" i="2" s="1"/>
  <c r="AD665" i="2" s="1"/>
  <c r="AD666" i="2" s="1"/>
  <c r="AD667" i="2" s="1"/>
  <c r="AD668" i="2" s="1"/>
  <c r="AD669" i="2" s="1"/>
  <c r="AD670" i="2" s="1"/>
  <c r="AD671" i="2" s="1"/>
  <c r="AD672" i="2" s="1"/>
  <c r="AD673" i="2" s="1"/>
  <c r="AD674" i="2" s="1"/>
  <c r="AD675" i="2" s="1"/>
  <c r="AD676" i="2" s="1"/>
  <c r="AD677" i="2" s="1"/>
  <c r="AD678" i="2" s="1"/>
  <c r="AD679" i="2" s="1"/>
  <c r="AD680" i="2" s="1"/>
  <c r="AD681" i="2" s="1"/>
  <c r="AD682" i="2" s="1"/>
  <c r="AD683" i="2" s="1"/>
  <c r="AD684" i="2" s="1"/>
  <c r="AD685" i="2" s="1"/>
  <c r="AD686" i="2" s="1"/>
  <c r="AD687" i="2" s="1"/>
  <c r="AD688" i="2" s="1"/>
  <c r="AD689" i="2" s="1"/>
  <c r="AD690" i="2" s="1"/>
  <c r="AD691" i="2" s="1"/>
  <c r="AD692" i="2" s="1"/>
  <c r="AD693" i="2" s="1"/>
  <c r="AD694" i="2" s="1"/>
  <c r="AD695" i="2" s="1"/>
  <c r="AD696" i="2" s="1"/>
  <c r="AD697" i="2" s="1"/>
  <c r="AD698" i="2" s="1"/>
  <c r="AD699" i="2" s="1"/>
  <c r="AD700" i="2" s="1"/>
  <c r="AD701" i="2" s="1"/>
  <c r="AD702" i="2" s="1"/>
  <c r="AD703" i="2" s="1"/>
  <c r="AD704" i="2" s="1"/>
  <c r="AD705" i="2" s="1"/>
  <c r="AD706" i="2" s="1"/>
  <c r="AD707" i="2" s="1"/>
  <c r="AD708" i="2" s="1"/>
  <c r="AD709" i="2" s="1"/>
  <c r="AD710" i="2" s="1"/>
  <c r="AD711" i="2" s="1"/>
  <c r="AD712" i="2" s="1"/>
  <c r="AD713" i="2" s="1"/>
  <c r="AD714" i="2" s="1"/>
  <c r="AD715" i="2" s="1"/>
  <c r="AD716" i="2" s="1"/>
  <c r="AD717" i="2" s="1"/>
  <c r="AD718" i="2" s="1"/>
  <c r="AD719" i="2" s="1"/>
  <c r="AD720" i="2" s="1"/>
  <c r="AD721" i="2" s="1"/>
  <c r="AD722" i="2" s="1"/>
  <c r="AD723" i="2" s="1"/>
  <c r="AD724" i="2" s="1"/>
  <c r="AD725" i="2" s="1"/>
  <c r="AD726" i="2" s="1"/>
  <c r="AD727" i="2" s="1"/>
  <c r="AD728" i="2" s="1"/>
  <c r="AD729" i="2" s="1"/>
  <c r="AD730" i="2" s="1"/>
  <c r="AD731" i="2" s="1"/>
  <c r="AD732" i="2" s="1"/>
  <c r="AD733" i="2" s="1"/>
  <c r="AD734" i="2" s="1"/>
  <c r="AD735" i="2" s="1"/>
  <c r="AD736" i="2" s="1"/>
  <c r="AD737" i="2" s="1"/>
  <c r="AD738" i="2" s="1"/>
  <c r="AD739" i="2" s="1"/>
  <c r="AD740" i="2" s="1"/>
  <c r="AD741" i="2" s="1"/>
  <c r="AD742" i="2" s="1"/>
  <c r="AD743" i="2" s="1"/>
  <c r="AD744" i="2" s="1"/>
  <c r="AD745" i="2" s="1"/>
  <c r="AD746" i="2" s="1"/>
  <c r="AD747" i="2" s="1"/>
  <c r="AD748" i="2" s="1"/>
  <c r="AD749" i="2" s="1"/>
  <c r="AD750" i="2" s="1"/>
  <c r="AD751" i="2" s="1"/>
  <c r="AD752" i="2" s="1"/>
  <c r="AD753" i="2" s="1"/>
  <c r="AD754" i="2" s="1"/>
  <c r="AD755" i="2" s="1"/>
  <c r="AD756" i="2" s="1"/>
  <c r="AD757" i="2" s="1"/>
  <c r="AD758" i="2" s="1"/>
  <c r="AD759" i="2" s="1"/>
  <c r="AD760" i="2" s="1"/>
  <c r="AD761" i="2" s="1"/>
  <c r="AD762" i="2" s="1"/>
  <c r="AD763" i="2" s="1"/>
  <c r="AD764" i="2" s="1"/>
  <c r="AD765" i="2" s="1"/>
  <c r="AD766" i="2" s="1"/>
  <c r="AD767" i="2" s="1"/>
  <c r="AD768" i="2" s="1"/>
  <c r="AD769" i="2" s="1"/>
  <c r="AD770" i="2" s="1"/>
  <c r="AD771" i="2" s="1"/>
  <c r="AD772" i="2" s="1"/>
  <c r="AD773" i="2" s="1"/>
  <c r="AD774" i="2" s="1"/>
  <c r="AD775" i="2" s="1"/>
  <c r="AD776" i="2" s="1"/>
  <c r="AD777" i="2" s="1"/>
  <c r="AD778" i="2" s="1"/>
  <c r="AD779" i="2" s="1"/>
  <c r="AD780" i="2" s="1"/>
  <c r="AD781" i="2" s="1"/>
  <c r="AD782" i="2" s="1"/>
  <c r="AD783" i="2" s="1"/>
  <c r="AD784" i="2" s="1"/>
  <c r="AD785" i="2" s="1"/>
  <c r="AD786" i="2" s="1"/>
  <c r="AD787" i="2" s="1"/>
  <c r="AD788" i="2" s="1"/>
  <c r="AD789" i="2" s="1"/>
  <c r="AD790" i="2" s="1"/>
  <c r="AD791" i="2" s="1"/>
  <c r="AD792" i="2" s="1"/>
  <c r="AD793" i="2" s="1"/>
  <c r="AD794" i="2" s="1"/>
  <c r="AD795" i="2" s="1"/>
  <c r="AD796" i="2" s="1"/>
  <c r="AD797" i="2" s="1"/>
  <c r="AD798" i="2" s="1"/>
  <c r="AD799" i="2" s="1"/>
  <c r="AD800" i="2" s="1"/>
  <c r="AD801" i="2" s="1"/>
  <c r="AD802" i="2" s="1"/>
  <c r="AD803" i="2" s="1"/>
  <c r="AD804" i="2" s="1"/>
  <c r="AD805" i="2" s="1"/>
  <c r="AD806" i="2" s="1"/>
  <c r="AD807" i="2" s="1"/>
  <c r="AD808" i="2" s="1"/>
  <c r="AD809" i="2" s="1"/>
  <c r="AD810" i="2" s="1"/>
  <c r="AD811" i="2" s="1"/>
  <c r="AD812" i="2" s="1"/>
  <c r="AD813" i="2" s="1"/>
  <c r="AD814" i="2" s="1"/>
  <c r="AD815" i="2" s="1"/>
  <c r="AD816" i="2" s="1"/>
  <c r="AD817" i="2" s="1"/>
  <c r="AD818" i="2" s="1"/>
  <c r="AD819" i="2" s="1"/>
  <c r="AD820" i="2" s="1"/>
  <c r="AD821" i="2" s="1"/>
  <c r="AD822" i="2" s="1"/>
  <c r="AD823" i="2" s="1"/>
  <c r="AD824" i="2" s="1"/>
  <c r="AD825" i="2" s="1"/>
  <c r="AD826" i="2" s="1"/>
  <c r="AD827" i="2" s="1"/>
  <c r="AD828" i="2" s="1"/>
  <c r="AD829" i="2" s="1"/>
  <c r="AD830" i="2" s="1"/>
  <c r="AD831" i="2" s="1"/>
  <c r="AD832" i="2" s="1"/>
  <c r="AD833" i="2" s="1"/>
  <c r="AD834" i="2" s="1"/>
  <c r="AD835" i="2" s="1"/>
  <c r="AD836" i="2" s="1"/>
  <c r="AD837" i="2" s="1"/>
  <c r="AD838" i="2" s="1"/>
  <c r="AD839" i="2" s="1"/>
  <c r="AD840" i="2" s="1"/>
  <c r="AD841" i="2" s="1"/>
  <c r="AD842" i="2" s="1"/>
  <c r="AD843" i="2" s="1"/>
  <c r="AD844" i="2" s="1"/>
  <c r="AD845" i="2" s="1"/>
  <c r="AD846" i="2" s="1"/>
  <c r="AD847" i="2" s="1"/>
  <c r="AD848" i="2" s="1"/>
  <c r="AD849" i="2" s="1"/>
  <c r="AD850" i="2" s="1"/>
  <c r="AD851" i="2" s="1"/>
  <c r="AD852" i="2" s="1"/>
  <c r="AD853" i="2" s="1"/>
  <c r="AD854" i="2" s="1"/>
  <c r="AD855" i="2" s="1"/>
  <c r="AD856" i="2" s="1"/>
  <c r="AD857" i="2" s="1"/>
  <c r="AD858" i="2" s="1"/>
  <c r="AD859" i="2" s="1"/>
  <c r="AD860" i="2" s="1"/>
  <c r="AD861" i="2" s="1"/>
  <c r="AD862" i="2" s="1"/>
  <c r="AD863" i="2" s="1"/>
  <c r="AD864" i="2" s="1"/>
  <c r="AD865" i="2" s="1"/>
  <c r="AD866" i="2" s="1"/>
  <c r="AD867" i="2" s="1"/>
  <c r="AD868" i="2" s="1"/>
  <c r="AD869" i="2" s="1"/>
  <c r="AD870" i="2" s="1"/>
  <c r="AD871" i="2" s="1"/>
  <c r="AD872" i="2" s="1"/>
  <c r="AD873" i="2" s="1"/>
  <c r="AD874" i="2" s="1"/>
  <c r="AD875" i="2" s="1"/>
  <c r="AD876" i="2" s="1"/>
  <c r="AD877" i="2" s="1"/>
  <c r="AD878" i="2" s="1"/>
  <c r="AD879" i="2" s="1"/>
  <c r="AD880" i="2" s="1"/>
  <c r="AD881" i="2" s="1"/>
  <c r="AD882" i="2" s="1"/>
  <c r="AD883" i="2" s="1"/>
  <c r="AD884" i="2" s="1"/>
  <c r="AD885" i="2" s="1"/>
  <c r="AD886" i="2" s="1"/>
  <c r="AD887" i="2" s="1"/>
  <c r="AD888" i="2" s="1"/>
  <c r="AD889" i="2" s="1"/>
  <c r="AD890" i="2" s="1"/>
  <c r="AD891" i="2" s="1"/>
  <c r="AD892" i="2" s="1"/>
  <c r="AD893" i="2" s="1"/>
  <c r="AD894" i="2" s="1"/>
  <c r="AD895" i="2" s="1"/>
  <c r="AD896" i="2" s="1"/>
  <c r="AD897" i="2" s="1"/>
  <c r="AD898" i="2" s="1"/>
  <c r="AD899" i="2" s="1"/>
  <c r="AD900" i="2" s="1"/>
  <c r="AD901" i="2" s="1"/>
  <c r="AD902" i="2" s="1"/>
  <c r="AD903" i="2" s="1"/>
  <c r="AD904" i="2" s="1"/>
  <c r="AD905" i="2" s="1"/>
  <c r="AD906" i="2" s="1"/>
  <c r="AD907" i="2" s="1"/>
  <c r="AD908" i="2" s="1"/>
  <c r="AD909" i="2" s="1"/>
  <c r="AD910" i="2" s="1"/>
  <c r="AD911" i="2" s="1"/>
  <c r="AD912" i="2" s="1"/>
  <c r="AD913" i="2" s="1"/>
  <c r="AD914" i="2" s="1"/>
  <c r="AD915" i="2" s="1"/>
  <c r="AD916" i="2" s="1"/>
  <c r="AD917" i="2" s="1"/>
  <c r="AD918" i="2" s="1"/>
  <c r="AD919" i="2" s="1"/>
  <c r="AD920" i="2" s="1"/>
  <c r="AD921" i="2" s="1"/>
  <c r="AD922" i="2" s="1"/>
  <c r="AD923" i="2" s="1"/>
  <c r="AD924" i="2" s="1"/>
  <c r="AD925" i="2" s="1"/>
  <c r="AD926" i="2" s="1"/>
  <c r="AD927" i="2" s="1"/>
  <c r="AD928" i="2" s="1"/>
  <c r="AD929" i="2" s="1"/>
  <c r="AD930" i="2" s="1"/>
  <c r="AD931" i="2" s="1"/>
  <c r="AD932" i="2" s="1"/>
  <c r="AD933" i="2" s="1"/>
  <c r="AD934" i="2" s="1"/>
  <c r="AD935" i="2" s="1"/>
  <c r="AD936" i="2" s="1"/>
  <c r="AD937" i="2" s="1"/>
  <c r="AD938" i="2" s="1"/>
  <c r="AD939" i="2" s="1"/>
  <c r="AD940" i="2" s="1"/>
  <c r="AD941" i="2" s="1"/>
  <c r="AD942" i="2" s="1"/>
  <c r="AD943" i="2" s="1"/>
  <c r="AD944" i="2" s="1"/>
  <c r="AD945" i="2" s="1"/>
  <c r="AD946" i="2" s="1"/>
  <c r="AD947" i="2" s="1"/>
  <c r="AD948" i="2" s="1"/>
  <c r="AD949" i="2" s="1"/>
  <c r="AD950" i="2" s="1"/>
  <c r="AD951" i="2" s="1"/>
  <c r="AD952" i="2" s="1"/>
  <c r="AD953" i="2" s="1"/>
  <c r="AD954" i="2" s="1"/>
  <c r="AD955" i="2" s="1"/>
  <c r="AD956" i="2" s="1"/>
  <c r="AD957" i="2" s="1"/>
  <c r="AD958" i="2" s="1"/>
  <c r="AG3" i="2"/>
  <c r="AG4" i="2" s="1"/>
  <c r="AG5" i="2" s="1"/>
  <c r="AG6" i="2" s="1"/>
  <c r="AG7" i="2" s="1"/>
  <c r="AG8" i="2" s="1"/>
  <c r="AG9" i="2" s="1"/>
  <c r="AG10" i="2" s="1"/>
  <c r="AG11" i="2" s="1"/>
  <c r="AG12" i="2" s="1"/>
  <c r="AG13" i="2" s="1"/>
  <c r="AG14" i="2" s="1"/>
  <c r="AG15" i="2" s="1"/>
  <c r="AG16" i="2" s="1"/>
  <c r="AG17" i="2" s="1"/>
  <c r="AG18" i="2" s="1"/>
  <c r="AG19" i="2" s="1"/>
  <c r="AG20" i="2" s="1"/>
  <c r="AG21" i="2" s="1"/>
  <c r="AG22" i="2" s="1"/>
  <c r="AG23" i="2" s="1"/>
  <c r="AG24" i="2" s="1"/>
  <c r="AG25" i="2" s="1"/>
  <c r="AG26" i="2" s="1"/>
  <c r="AG27" i="2" s="1"/>
  <c r="AG28" i="2" s="1"/>
  <c r="AG29" i="2" s="1"/>
  <c r="AG30" i="2" s="1"/>
  <c r="AG31" i="2" s="1"/>
  <c r="AG32" i="2" s="1"/>
  <c r="AG33" i="2" s="1"/>
  <c r="AG34" i="2" s="1"/>
  <c r="AG35" i="2" s="1"/>
  <c r="AG36" i="2" s="1"/>
  <c r="AG37" i="2" s="1"/>
  <c r="AG38" i="2" s="1"/>
  <c r="AG39" i="2" s="1"/>
  <c r="AG40" i="2" s="1"/>
  <c r="AG41" i="2" s="1"/>
  <c r="AG42" i="2" s="1"/>
  <c r="AG43" i="2" s="1"/>
  <c r="AG44" i="2" s="1"/>
  <c r="AG45" i="2" s="1"/>
  <c r="AG46" i="2" s="1"/>
  <c r="AG47" i="2" s="1"/>
  <c r="AG48" i="2" s="1"/>
  <c r="AG49" i="2" s="1"/>
  <c r="AG50" i="2" s="1"/>
  <c r="AG51" i="2" s="1"/>
  <c r="AG52" i="2" s="1"/>
  <c r="AG53" i="2" s="1"/>
  <c r="AG54" i="2" s="1"/>
  <c r="AG55" i="2" s="1"/>
  <c r="AG56" i="2" s="1"/>
  <c r="AG57" i="2" s="1"/>
  <c r="AG58" i="2" s="1"/>
  <c r="AG59" i="2" s="1"/>
  <c r="AG60" i="2" s="1"/>
  <c r="AG61" i="2" s="1"/>
  <c r="AG62" i="2" s="1"/>
  <c r="AG63" i="2" s="1"/>
  <c r="AG64" i="2" s="1"/>
  <c r="AG65" i="2" s="1"/>
  <c r="AG66" i="2" s="1"/>
  <c r="AG67" i="2" s="1"/>
  <c r="AG68" i="2" s="1"/>
  <c r="AG69" i="2" s="1"/>
  <c r="AG70" i="2" s="1"/>
  <c r="AG71" i="2" s="1"/>
  <c r="AG72" i="2" s="1"/>
  <c r="AG73" i="2" s="1"/>
  <c r="AG74" i="2" s="1"/>
  <c r="AG75" i="2" s="1"/>
  <c r="AG76" i="2" s="1"/>
  <c r="AG77" i="2" s="1"/>
  <c r="AG78" i="2" s="1"/>
  <c r="AG79" i="2" s="1"/>
  <c r="AG80" i="2" s="1"/>
  <c r="AG81" i="2" s="1"/>
  <c r="AG82" i="2" s="1"/>
  <c r="AG83" i="2" s="1"/>
  <c r="AG84" i="2" s="1"/>
  <c r="AG85" i="2" s="1"/>
  <c r="AG86" i="2" s="1"/>
  <c r="AG87" i="2" s="1"/>
  <c r="AG88" i="2" s="1"/>
  <c r="AG89" i="2" s="1"/>
  <c r="AG90" i="2" s="1"/>
  <c r="AG91" i="2" s="1"/>
  <c r="AG92" i="2" s="1"/>
  <c r="AG93" i="2" s="1"/>
  <c r="AG94" i="2" s="1"/>
  <c r="AG95" i="2" s="1"/>
  <c r="AG96" i="2" s="1"/>
  <c r="AG97" i="2" s="1"/>
  <c r="AG98" i="2" s="1"/>
  <c r="AG99" i="2" s="1"/>
  <c r="AG100" i="2" s="1"/>
  <c r="AG101" i="2" s="1"/>
  <c r="AG102" i="2" s="1"/>
  <c r="AG103" i="2" s="1"/>
  <c r="AG104" i="2" s="1"/>
  <c r="AG105" i="2" s="1"/>
  <c r="AG106" i="2" s="1"/>
  <c r="AG107" i="2" s="1"/>
  <c r="AG108" i="2" s="1"/>
  <c r="AG109" i="2" s="1"/>
  <c r="AG110" i="2" s="1"/>
  <c r="AG111" i="2" s="1"/>
  <c r="AG112" i="2" s="1"/>
  <c r="AG113" i="2" s="1"/>
  <c r="AG114" i="2" s="1"/>
  <c r="AG115" i="2" s="1"/>
  <c r="AG116" i="2" s="1"/>
  <c r="AG117" i="2" s="1"/>
  <c r="AG118" i="2" s="1"/>
  <c r="AG119" i="2" s="1"/>
  <c r="AG120" i="2" s="1"/>
  <c r="AG121" i="2" s="1"/>
  <c r="AG122" i="2" s="1"/>
  <c r="AG123" i="2" s="1"/>
  <c r="AG124" i="2" s="1"/>
  <c r="AG125" i="2" s="1"/>
  <c r="AG126" i="2" s="1"/>
  <c r="AG127" i="2" s="1"/>
  <c r="AG128" i="2" s="1"/>
  <c r="AG129" i="2" s="1"/>
  <c r="AG130" i="2" s="1"/>
  <c r="AG131" i="2" s="1"/>
  <c r="AG132" i="2" s="1"/>
  <c r="AG133" i="2" s="1"/>
  <c r="AG134" i="2" s="1"/>
  <c r="AG135" i="2" s="1"/>
  <c r="AG136" i="2" s="1"/>
  <c r="AG137" i="2" s="1"/>
  <c r="AG138" i="2" s="1"/>
  <c r="AG139" i="2" s="1"/>
  <c r="AG140" i="2" s="1"/>
  <c r="AG141" i="2" s="1"/>
  <c r="AG142" i="2" s="1"/>
  <c r="AG143" i="2" s="1"/>
  <c r="AG144" i="2" s="1"/>
  <c r="AG145" i="2" s="1"/>
  <c r="AG146" i="2" s="1"/>
  <c r="AG147" i="2" s="1"/>
  <c r="AG148" i="2" s="1"/>
  <c r="AG149" i="2" s="1"/>
  <c r="AG150" i="2" s="1"/>
  <c r="AG151" i="2" s="1"/>
  <c r="AG152" i="2" s="1"/>
  <c r="AG153" i="2" s="1"/>
  <c r="AG154" i="2" s="1"/>
  <c r="AG155" i="2" s="1"/>
  <c r="AG156" i="2" s="1"/>
  <c r="AG157" i="2" s="1"/>
  <c r="AG158" i="2" s="1"/>
  <c r="AG159" i="2" s="1"/>
  <c r="AG160" i="2" s="1"/>
  <c r="AG161" i="2" s="1"/>
  <c r="AG162" i="2" s="1"/>
  <c r="AG163" i="2" s="1"/>
  <c r="AG164" i="2" s="1"/>
  <c r="AG165" i="2" s="1"/>
  <c r="AG166" i="2" s="1"/>
  <c r="AG167" i="2" s="1"/>
  <c r="AG168" i="2" s="1"/>
  <c r="AG169" i="2" s="1"/>
  <c r="AG170" i="2" s="1"/>
  <c r="AG171" i="2" s="1"/>
  <c r="AG172" i="2" s="1"/>
  <c r="AG173" i="2" s="1"/>
  <c r="AG174" i="2" s="1"/>
  <c r="AG175" i="2" s="1"/>
  <c r="AG176" i="2" s="1"/>
  <c r="AG177" i="2" s="1"/>
  <c r="AG178" i="2" s="1"/>
  <c r="AG179" i="2" s="1"/>
  <c r="AG180" i="2" s="1"/>
  <c r="AG181" i="2" s="1"/>
  <c r="AG182" i="2" s="1"/>
  <c r="AG183" i="2" s="1"/>
  <c r="AG184" i="2" s="1"/>
  <c r="AG185" i="2" s="1"/>
  <c r="AG186" i="2" s="1"/>
  <c r="AG187" i="2" s="1"/>
  <c r="AG188" i="2" s="1"/>
  <c r="AG189" i="2" s="1"/>
  <c r="AG190" i="2" s="1"/>
  <c r="AG191" i="2" s="1"/>
  <c r="AG192" i="2" s="1"/>
  <c r="AG193" i="2" s="1"/>
  <c r="AG194" i="2" s="1"/>
  <c r="AG195" i="2" s="1"/>
  <c r="AG196" i="2" s="1"/>
  <c r="AG197" i="2" s="1"/>
  <c r="AG198" i="2" s="1"/>
  <c r="AG199" i="2" s="1"/>
  <c r="AG200" i="2" s="1"/>
  <c r="AG201" i="2" s="1"/>
  <c r="AG202" i="2" s="1"/>
  <c r="AG203" i="2" s="1"/>
  <c r="AG204" i="2" s="1"/>
  <c r="AG205" i="2" s="1"/>
  <c r="AG206" i="2" s="1"/>
  <c r="AG207" i="2" s="1"/>
  <c r="AG208" i="2" s="1"/>
  <c r="AG209" i="2" s="1"/>
  <c r="AG210" i="2" s="1"/>
  <c r="AG211" i="2" s="1"/>
  <c r="AG212" i="2" s="1"/>
  <c r="AG213" i="2" s="1"/>
  <c r="AG214" i="2" s="1"/>
  <c r="AG215" i="2" s="1"/>
  <c r="AG216" i="2" s="1"/>
  <c r="AG217" i="2" s="1"/>
  <c r="AG218" i="2" s="1"/>
  <c r="AG219" i="2" s="1"/>
  <c r="AG220" i="2" s="1"/>
  <c r="AG221" i="2" s="1"/>
  <c r="AG222" i="2" s="1"/>
  <c r="AG223" i="2" s="1"/>
  <c r="AG224" i="2" s="1"/>
  <c r="AG225" i="2" s="1"/>
  <c r="AG226" i="2" s="1"/>
  <c r="AG227" i="2" s="1"/>
  <c r="AG228" i="2" s="1"/>
  <c r="AG229" i="2" s="1"/>
  <c r="AG230" i="2" s="1"/>
  <c r="AG231" i="2" s="1"/>
  <c r="AG232" i="2" s="1"/>
  <c r="AG233" i="2" s="1"/>
  <c r="AG234" i="2" s="1"/>
  <c r="AG235" i="2" s="1"/>
  <c r="AG236" i="2" s="1"/>
  <c r="AG237" i="2" s="1"/>
  <c r="AG238" i="2" s="1"/>
  <c r="AG239" i="2" s="1"/>
  <c r="AG240" i="2" s="1"/>
  <c r="AG241" i="2" s="1"/>
  <c r="AG242" i="2" s="1"/>
  <c r="AG243" i="2" s="1"/>
  <c r="AG244" i="2" s="1"/>
  <c r="AG245" i="2" s="1"/>
  <c r="AG246" i="2" s="1"/>
  <c r="AG247" i="2" s="1"/>
  <c r="AG248" i="2" s="1"/>
  <c r="AG249" i="2" s="1"/>
  <c r="AG250" i="2" s="1"/>
  <c r="AG251" i="2" s="1"/>
  <c r="AG252" i="2" s="1"/>
  <c r="AG253" i="2" s="1"/>
  <c r="AG254" i="2" s="1"/>
  <c r="AG255" i="2" s="1"/>
  <c r="AG256" i="2" s="1"/>
  <c r="AG257" i="2" s="1"/>
  <c r="AG258" i="2" s="1"/>
  <c r="AG259" i="2" s="1"/>
  <c r="AG260" i="2" s="1"/>
  <c r="AG261" i="2" s="1"/>
  <c r="AG262" i="2" s="1"/>
  <c r="AG263" i="2" s="1"/>
  <c r="AG264" i="2" s="1"/>
  <c r="AG265" i="2" s="1"/>
  <c r="AG266" i="2" s="1"/>
  <c r="AG267" i="2" s="1"/>
  <c r="AG268" i="2" s="1"/>
  <c r="AG269" i="2" s="1"/>
  <c r="AG270" i="2" s="1"/>
  <c r="AG271" i="2" s="1"/>
  <c r="AG272" i="2" s="1"/>
  <c r="AG273" i="2" s="1"/>
  <c r="AG274" i="2" s="1"/>
  <c r="AG275" i="2" s="1"/>
  <c r="AG276" i="2" s="1"/>
  <c r="AG277" i="2" s="1"/>
  <c r="AG278" i="2" s="1"/>
  <c r="AG279" i="2" s="1"/>
  <c r="AG280" i="2" s="1"/>
  <c r="AG281" i="2" s="1"/>
  <c r="AG282" i="2" s="1"/>
  <c r="AG283" i="2" s="1"/>
  <c r="AG284" i="2" s="1"/>
  <c r="AG285" i="2" s="1"/>
  <c r="AG286" i="2" s="1"/>
  <c r="AG287" i="2" s="1"/>
  <c r="AG288" i="2" s="1"/>
  <c r="AG289" i="2" s="1"/>
  <c r="AG290" i="2" s="1"/>
  <c r="AG291" i="2" s="1"/>
  <c r="AG292" i="2" s="1"/>
  <c r="AG293" i="2" s="1"/>
  <c r="AG294" i="2" s="1"/>
  <c r="AG295" i="2" s="1"/>
  <c r="AG296" i="2" s="1"/>
  <c r="AG297" i="2" s="1"/>
  <c r="AG298" i="2" s="1"/>
  <c r="AG299" i="2" s="1"/>
  <c r="AG300" i="2" s="1"/>
  <c r="AG301" i="2" s="1"/>
  <c r="AG302" i="2" s="1"/>
  <c r="AG303" i="2" s="1"/>
  <c r="AG304" i="2" s="1"/>
  <c r="AG305" i="2" s="1"/>
  <c r="AG306" i="2" s="1"/>
  <c r="AG307" i="2" s="1"/>
  <c r="AG308" i="2" s="1"/>
  <c r="AG309" i="2" s="1"/>
  <c r="AG310" i="2" s="1"/>
  <c r="AG311" i="2" s="1"/>
  <c r="AG312" i="2" s="1"/>
  <c r="AG313" i="2" s="1"/>
  <c r="AG314" i="2" s="1"/>
  <c r="AG315" i="2" s="1"/>
  <c r="AG316" i="2" s="1"/>
  <c r="AG317" i="2" s="1"/>
  <c r="AG318" i="2" s="1"/>
  <c r="AG319" i="2" s="1"/>
  <c r="AG320" i="2" s="1"/>
  <c r="AG321" i="2" s="1"/>
  <c r="AG322" i="2" s="1"/>
  <c r="AG323" i="2" s="1"/>
  <c r="AG324" i="2" s="1"/>
  <c r="AG325" i="2" s="1"/>
  <c r="AG326" i="2" s="1"/>
  <c r="AG327" i="2" s="1"/>
  <c r="AG328" i="2" s="1"/>
  <c r="AG329" i="2" s="1"/>
  <c r="AG330" i="2" s="1"/>
  <c r="AG331" i="2" s="1"/>
  <c r="AG332" i="2" s="1"/>
  <c r="AG333" i="2" s="1"/>
  <c r="AG334" i="2" s="1"/>
  <c r="AG335" i="2" s="1"/>
  <c r="AG336" i="2" s="1"/>
  <c r="AG337" i="2" s="1"/>
  <c r="AG338" i="2" s="1"/>
  <c r="AG339" i="2" s="1"/>
  <c r="AG340" i="2" s="1"/>
  <c r="AG341" i="2" s="1"/>
  <c r="AG342" i="2" s="1"/>
  <c r="AG343" i="2" s="1"/>
  <c r="AG344" i="2" s="1"/>
  <c r="AG345" i="2" s="1"/>
  <c r="AG346" i="2" s="1"/>
  <c r="AG347" i="2" s="1"/>
  <c r="AG348" i="2" s="1"/>
  <c r="AG349" i="2" s="1"/>
  <c r="AG350" i="2" s="1"/>
  <c r="AG351" i="2" s="1"/>
  <c r="AG352" i="2" s="1"/>
  <c r="AG353" i="2" s="1"/>
  <c r="AG354" i="2" s="1"/>
  <c r="AG355" i="2" s="1"/>
  <c r="AG356" i="2" s="1"/>
  <c r="AG357" i="2" s="1"/>
  <c r="AG358" i="2" s="1"/>
  <c r="AG359" i="2" s="1"/>
  <c r="AG360" i="2" s="1"/>
  <c r="AG361" i="2" s="1"/>
  <c r="AG362" i="2" s="1"/>
  <c r="AG363" i="2" s="1"/>
  <c r="AG364" i="2" s="1"/>
  <c r="AG365" i="2" s="1"/>
  <c r="AG366" i="2" s="1"/>
  <c r="AG367" i="2" s="1"/>
  <c r="AG368" i="2" s="1"/>
  <c r="AG369" i="2" s="1"/>
  <c r="AG370" i="2" s="1"/>
  <c r="AG371" i="2" s="1"/>
  <c r="AG372" i="2" s="1"/>
  <c r="AG373" i="2" s="1"/>
  <c r="AG374" i="2" s="1"/>
  <c r="AG375" i="2" s="1"/>
  <c r="AG376" i="2" s="1"/>
  <c r="AG377" i="2" s="1"/>
  <c r="AG378" i="2" s="1"/>
  <c r="AG379" i="2" s="1"/>
  <c r="AG380" i="2" s="1"/>
  <c r="AG381" i="2" s="1"/>
  <c r="AG382" i="2" s="1"/>
  <c r="AG383" i="2" s="1"/>
  <c r="AG384" i="2" s="1"/>
  <c r="AG385" i="2" s="1"/>
  <c r="AG386" i="2" s="1"/>
  <c r="AG387" i="2" s="1"/>
  <c r="AG388" i="2" s="1"/>
  <c r="AG389" i="2" s="1"/>
  <c r="AG390" i="2" s="1"/>
  <c r="AG391" i="2" s="1"/>
  <c r="AG392" i="2" s="1"/>
  <c r="AG393" i="2" s="1"/>
  <c r="AG394" i="2" s="1"/>
  <c r="AG395" i="2" s="1"/>
  <c r="AG396" i="2" s="1"/>
  <c r="AG397" i="2" s="1"/>
  <c r="AG398" i="2" s="1"/>
  <c r="AG399" i="2" s="1"/>
  <c r="AG400" i="2" s="1"/>
  <c r="AG401" i="2" s="1"/>
  <c r="AG402" i="2" s="1"/>
  <c r="AG403" i="2" s="1"/>
  <c r="AG404" i="2" s="1"/>
  <c r="AG405" i="2" s="1"/>
  <c r="AG406" i="2" s="1"/>
  <c r="AG407" i="2" s="1"/>
  <c r="AG408" i="2" s="1"/>
  <c r="AG409" i="2" s="1"/>
  <c r="AG410" i="2" s="1"/>
  <c r="AG411" i="2" s="1"/>
  <c r="AG412" i="2" s="1"/>
  <c r="AG413" i="2" s="1"/>
  <c r="AG414" i="2" s="1"/>
  <c r="AG415" i="2" s="1"/>
  <c r="AG416" i="2" s="1"/>
  <c r="AG417" i="2" s="1"/>
  <c r="AG418" i="2" s="1"/>
  <c r="AG419" i="2" s="1"/>
  <c r="AG420" i="2" s="1"/>
  <c r="AG421" i="2" s="1"/>
  <c r="AG422" i="2" s="1"/>
  <c r="AG423" i="2" s="1"/>
  <c r="AG424" i="2" s="1"/>
  <c r="AG425" i="2" s="1"/>
  <c r="AG426" i="2" s="1"/>
  <c r="AG427" i="2" s="1"/>
  <c r="AG428" i="2" s="1"/>
  <c r="AG429" i="2" s="1"/>
  <c r="AG430" i="2" s="1"/>
  <c r="AG431" i="2" s="1"/>
  <c r="AG432" i="2" s="1"/>
  <c r="AG433" i="2" s="1"/>
  <c r="AG434" i="2" s="1"/>
  <c r="AG435" i="2" s="1"/>
  <c r="AG436" i="2" s="1"/>
  <c r="AG437" i="2" s="1"/>
  <c r="AG438" i="2" s="1"/>
  <c r="AG439" i="2" s="1"/>
  <c r="AG440" i="2" s="1"/>
  <c r="AG441" i="2" s="1"/>
  <c r="AG442" i="2" s="1"/>
  <c r="AG443" i="2" s="1"/>
  <c r="AG444" i="2" s="1"/>
  <c r="AG445" i="2" s="1"/>
  <c r="AG446" i="2" s="1"/>
  <c r="AG447" i="2" s="1"/>
  <c r="AG448" i="2" s="1"/>
  <c r="AG449" i="2" s="1"/>
  <c r="AG450" i="2" s="1"/>
  <c r="AG451" i="2" s="1"/>
  <c r="AG452" i="2" s="1"/>
  <c r="AG453" i="2" s="1"/>
  <c r="AG454" i="2" s="1"/>
  <c r="AG455" i="2" s="1"/>
  <c r="AG456" i="2" s="1"/>
  <c r="AG457" i="2" s="1"/>
  <c r="AG458" i="2" s="1"/>
  <c r="AG459" i="2" s="1"/>
  <c r="AG460" i="2" s="1"/>
  <c r="AG461" i="2" s="1"/>
  <c r="AG462" i="2" s="1"/>
  <c r="AG463" i="2" s="1"/>
  <c r="AG464" i="2" s="1"/>
  <c r="AG465" i="2" s="1"/>
  <c r="AG466" i="2" s="1"/>
  <c r="AG467" i="2" s="1"/>
  <c r="AG468" i="2" s="1"/>
  <c r="AG469" i="2" s="1"/>
  <c r="AG470" i="2" s="1"/>
  <c r="AG471" i="2" s="1"/>
  <c r="AG472" i="2" s="1"/>
  <c r="AG473" i="2" s="1"/>
  <c r="AG474" i="2" s="1"/>
  <c r="AG475" i="2" s="1"/>
  <c r="AG476" i="2" s="1"/>
  <c r="AG477" i="2" s="1"/>
  <c r="AG478" i="2" s="1"/>
  <c r="AG479" i="2" s="1"/>
  <c r="AG480" i="2" s="1"/>
  <c r="AG481" i="2" s="1"/>
  <c r="AG482" i="2" s="1"/>
  <c r="AG483" i="2" s="1"/>
  <c r="AG484" i="2" s="1"/>
  <c r="AG485" i="2" s="1"/>
  <c r="AG486" i="2" s="1"/>
  <c r="AG487" i="2" s="1"/>
  <c r="AG488" i="2" s="1"/>
  <c r="AG489" i="2" s="1"/>
  <c r="AG490" i="2" s="1"/>
  <c r="AG491" i="2" s="1"/>
  <c r="AG492" i="2" s="1"/>
  <c r="AG493" i="2" s="1"/>
  <c r="AG494" i="2" s="1"/>
  <c r="AG495" i="2" s="1"/>
  <c r="AG496" i="2" s="1"/>
  <c r="AG497" i="2" s="1"/>
  <c r="AG498" i="2" s="1"/>
  <c r="AG499" i="2" s="1"/>
  <c r="AG500" i="2" s="1"/>
  <c r="AG501" i="2" s="1"/>
  <c r="AG502" i="2" s="1"/>
  <c r="AG503" i="2" s="1"/>
  <c r="AG504" i="2" s="1"/>
  <c r="AG505" i="2" s="1"/>
  <c r="AG506" i="2" s="1"/>
  <c r="AG507" i="2" s="1"/>
  <c r="AG508" i="2" s="1"/>
  <c r="AG509" i="2" s="1"/>
  <c r="AG510" i="2" s="1"/>
  <c r="AG511" i="2" s="1"/>
  <c r="AG512" i="2" s="1"/>
  <c r="AG513" i="2" s="1"/>
  <c r="AG514" i="2" s="1"/>
  <c r="AG515" i="2" s="1"/>
  <c r="AG516" i="2" s="1"/>
  <c r="AG517" i="2" s="1"/>
  <c r="AG518" i="2" s="1"/>
  <c r="AG519" i="2" s="1"/>
  <c r="AG520" i="2" s="1"/>
  <c r="AG521" i="2" s="1"/>
  <c r="AG522" i="2" s="1"/>
  <c r="AG523" i="2" s="1"/>
  <c r="AG524" i="2" s="1"/>
  <c r="AG525" i="2" s="1"/>
  <c r="AG526" i="2" s="1"/>
  <c r="AG527" i="2" s="1"/>
  <c r="AG528" i="2" s="1"/>
  <c r="AG529" i="2" s="1"/>
  <c r="AG530" i="2" s="1"/>
  <c r="AG531" i="2" s="1"/>
  <c r="AG532" i="2" s="1"/>
  <c r="AG533" i="2" s="1"/>
  <c r="AG534" i="2" s="1"/>
  <c r="AG535" i="2" s="1"/>
  <c r="AG536" i="2" s="1"/>
  <c r="AG537" i="2" s="1"/>
  <c r="AG538" i="2" s="1"/>
  <c r="AG539" i="2" s="1"/>
  <c r="AG540" i="2" s="1"/>
  <c r="AG541" i="2" s="1"/>
  <c r="AG542" i="2" s="1"/>
  <c r="AG543" i="2" s="1"/>
  <c r="AG544" i="2" s="1"/>
  <c r="AG545" i="2" s="1"/>
  <c r="AG546" i="2" s="1"/>
  <c r="AG547" i="2" s="1"/>
  <c r="AG548" i="2" s="1"/>
  <c r="AG549" i="2" s="1"/>
  <c r="AG550" i="2" s="1"/>
  <c r="AG551" i="2" s="1"/>
  <c r="AG552" i="2" s="1"/>
  <c r="AG553" i="2" s="1"/>
  <c r="AG554" i="2" s="1"/>
  <c r="AG555" i="2" s="1"/>
  <c r="AG556" i="2" s="1"/>
  <c r="AG557" i="2" s="1"/>
  <c r="AG558" i="2" s="1"/>
  <c r="AG559" i="2" s="1"/>
  <c r="AG560" i="2" s="1"/>
  <c r="AG561" i="2" s="1"/>
  <c r="AG562" i="2" s="1"/>
  <c r="AG563" i="2" s="1"/>
  <c r="AG564" i="2" s="1"/>
  <c r="AG565" i="2" s="1"/>
  <c r="AG566" i="2" s="1"/>
  <c r="AG567" i="2" s="1"/>
  <c r="AG568" i="2" s="1"/>
  <c r="AG569" i="2" s="1"/>
  <c r="AG570" i="2" s="1"/>
  <c r="AG571" i="2" s="1"/>
  <c r="AG572" i="2" s="1"/>
  <c r="AG573" i="2" s="1"/>
  <c r="AG574" i="2" s="1"/>
  <c r="AG575" i="2" s="1"/>
  <c r="AG576" i="2" s="1"/>
  <c r="AG577" i="2" s="1"/>
  <c r="AG578" i="2" s="1"/>
  <c r="AG579" i="2" s="1"/>
  <c r="AG580" i="2" s="1"/>
  <c r="AG581" i="2" s="1"/>
  <c r="AG582" i="2" s="1"/>
  <c r="AG583" i="2" s="1"/>
  <c r="AG584" i="2" s="1"/>
  <c r="AG585" i="2" s="1"/>
  <c r="AG586" i="2" s="1"/>
  <c r="AG587" i="2" s="1"/>
  <c r="AG588" i="2" s="1"/>
  <c r="AG589" i="2" s="1"/>
  <c r="AG590" i="2" s="1"/>
  <c r="AG591" i="2" s="1"/>
  <c r="AG592" i="2" s="1"/>
  <c r="AG593" i="2" s="1"/>
  <c r="AG594" i="2" s="1"/>
  <c r="AG595" i="2" s="1"/>
  <c r="AG596" i="2" s="1"/>
  <c r="AG597" i="2" s="1"/>
  <c r="AG598" i="2" s="1"/>
  <c r="AG599" i="2" s="1"/>
  <c r="AG600" i="2" s="1"/>
  <c r="AG601" i="2" s="1"/>
  <c r="AG602" i="2" s="1"/>
  <c r="AG603" i="2" s="1"/>
  <c r="AG604" i="2" s="1"/>
  <c r="AG605" i="2" s="1"/>
  <c r="AG606" i="2" s="1"/>
  <c r="AG607" i="2" s="1"/>
  <c r="AG608" i="2" s="1"/>
  <c r="AG609" i="2" s="1"/>
  <c r="AG610" i="2" s="1"/>
  <c r="AG611" i="2" s="1"/>
  <c r="AG612" i="2" s="1"/>
  <c r="AG613" i="2" s="1"/>
  <c r="AG614" i="2" s="1"/>
  <c r="AG615" i="2" s="1"/>
  <c r="AG616" i="2" s="1"/>
  <c r="AG617" i="2" s="1"/>
  <c r="AG618" i="2" s="1"/>
  <c r="AG619" i="2" s="1"/>
  <c r="AG620" i="2" s="1"/>
  <c r="AG621" i="2" s="1"/>
  <c r="AG622" i="2" s="1"/>
  <c r="AG623" i="2" s="1"/>
  <c r="AG624" i="2" s="1"/>
  <c r="AG625" i="2" s="1"/>
  <c r="AG626" i="2" s="1"/>
  <c r="AG627" i="2" s="1"/>
  <c r="AG628" i="2" s="1"/>
  <c r="AG629" i="2" s="1"/>
  <c r="AG630" i="2" s="1"/>
  <c r="AG631" i="2" s="1"/>
  <c r="AG632" i="2" s="1"/>
  <c r="AG633" i="2" s="1"/>
  <c r="AG634" i="2" s="1"/>
  <c r="AG635" i="2" s="1"/>
  <c r="AG636" i="2" s="1"/>
  <c r="AG637" i="2" s="1"/>
  <c r="AG638" i="2" s="1"/>
  <c r="AG639" i="2" s="1"/>
  <c r="AG640" i="2" s="1"/>
  <c r="AG641" i="2" s="1"/>
  <c r="AG642" i="2" s="1"/>
  <c r="AG643" i="2" s="1"/>
  <c r="AG644" i="2" s="1"/>
  <c r="AG645" i="2" s="1"/>
  <c r="AG646" i="2" s="1"/>
  <c r="AG647" i="2" s="1"/>
  <c r="AG648" i="2" s="1"/>
  <c r="AG649" i="2" s="1"/>
  <c r="AG650" i="2" s="1"/>
  <c r="AG651" i="2" s="1"/>
  <c r="AG652" i="2" s="1"/>
  <c r="AG653" i="2" s="1"/>
  <c r="AG654" i="2" s="1"/>
  <c r="AG655" i="2" s="1"/>
  <c r="AG656" i="2" s="1"/>
  <c r="AG657" i="2" s="1"/>
  <c r="AG658" i="2" s="1"/>
  <c r="AG659" i="2" s="1"/>
  <c r="AG660" i="2" s="1"/>
  <c r="AG661" i="2" s="1"/>
  <c r="AG662" i="2" s="1"/>
  <c r="AG663" i="2" s="1"/>
  <c r="AG664" i="2" s="1"/>
  <c r="AG665" i="2" s="1"/>
  <c r="AG666" i="2" s="1"/>
  <c r="AG667" i="2" s="1"/>
  <c r="AG668" i="2" s="1"/>
  <c r="AG669" i="2" s="1"/>
  <c r="AG670" i="2" s="1"/>
  <c r="AG671" i="2" s="1"/>
  <c r="AG672" i="2" s="1"/>
  <c r="AG673" i="2" s="1"/>
  <c r="AG674" i="2" s="1"/>
  <c r="AG675" i="2" s="1"/>
  <c r="AG676" i="2" s="1"/>
  <c r="AG677" i="2" s="1"/>
  <c r="AG678" i="2" s="1"/>
  <c r="AG679" i="2" s="1"/>
  <c r="AG680" i="2" s="1"/>
  <c r="AG681" i="2" s="1"/>
  <c r="AG682" i="2" s="1"/>
  <c r="AG683" i="2" s="1"/>
  <c r="AG684" i="2" s="1"/>
  <c r="AG685" i="2" s="1"/>
  <c r="AG686" i="2" s="1"/>
  <c r="AG687" i="2" s="1"/>
  <c r="AG688" i="2" s="1"/>
  <c r="AG689" i="2" s="1"/>
  <c r="AG690" i="2" s="1"/>
  <c r="AG691" i="2" s="1"/>
  <c r="AG692" i="2" s="1"/>
  <c r="AG693" i="2" s="1"/>
  <c r="AG694" i="2" s="1"/>
  <c r="AG695" i="2" s="1"/>
  <c r="AG696" i="2" s="1"/>
  <c r="AG697" i="2" s="1"/>
  <c r="AG698" i="2" s="1"/>
  <c r="AG699" i="2" s="1"/>
  <c r="AG700" i="2" s="1"/>
  <c r="AG701" i="2" s="1"/>
  <c r="AG702" i="2" s="1"/>
  <c r="AG703" i="2" s="1"/>
  <c r="AG704" i="2" s="1"/>
  <c r="AG705" i="2" s="1"/>
  <c r="AG706" i="2" s="1"/>
  <c r="AG707" i="2" s="1"/>
  <c r="AG708" i="2" s="1"/>
  <c r="AG709" i="2" s="1"/>
  <c r="AG710" i="2" s="1"/>
  <c r="AG711" i="2" s="1"/>
  <c r="AG712" i="2" s="1"/>
  <c r="AG713" i="2" s="1"/>
  <c r="AG714" i="2" s="1"/>
  <c r="AG715" i="2" s="1"/>
  <c r="AG716" i="2" s="1"/>
  <c r="AG717" i="2" s="1"/>
  <c r="AG718" i="2" s="1"/>
  <c r="AG719" i="2" s="1"/>
  <c r="AG720" i="2" s="1"/>
  <c r="AG721" i="2" s="1"/>
  <c r="AG722" i="2" s="1"/>
  <c r="AG723" i="2" s="1"/>
  <c r="AG724" i="2" s="1"/>
  <c r="AG725" i="2" s="1"/>
  <c r="AG726" i="2" s="1"/>
  <c r="AG727" i="2" s="1"/>
  <c r="AG728" i="2" s="1"/>
  <c r="AG729" i="2" s="1"/>
  <c r="AG730" i="2" s="1"/>
  <c r="AG731" i="2" s="1"/>
  <c r="AG732" i="2" s="1"/>
  <c r="AG733" i="2" s="1"/>
  <c r="AG734" i="2" s="1"/>
  <c r="AG735" i="2" s="1"/>
  <c r="AG736" i="2" s="1"/>
  <c r="AG737" i="2" s="1"/>
  <c r="AG738" i="2" s="1"/>
  <c r="AG739" i="2" s="1"/>
  <c r="AG740" i="2" s="1"/>
  <c r="AG741" i="2" s="1"/>
  <c r="AG742" i="2" s="1"/>
  <c r="AG743" i="2" s="1"/>
  <c r="AG744" i="2" s="1"/>
  <c r="AG745" i="2" s="1"/>
  <c r="AG746" i="2" s="1"/>
  <c r="AG747" i="2" s="1"/>
  <c r="AG748" i="2" s="1"/>
  <c r="AG749" i="2" s="1"/>
  <c r="AG750" i="2" s="1"/>
  <c r="AG751" i="2" s="1"/>
  <c r="AG752" i="2" s="1"/>
  <c r="AG753" i="2" s="1"/>
  <c r="AG754" i="2" s="1"/>
  <c r="AG755" i="2" s="1"/>
  <c r="AG756" i="2" s="1"/>
  <c r="AG757" i="2" s="1"/>
  <c r="AG758" i="2" s="1"/>
  <c r="AG759" i="2" s="1"/>
  <c r="AG760" i="2" s="1"/>
  <c r="AG761" i="2" s="1"/>
  <c r="AG762" i="2" s="1"/>
  <c r="AG763" i="2" s="1"/>
  <c r="AG764" i="2" s="1"/>
  <c r="AG765" i="2" s="1"/>
  <c r="AG766" i="2" s="1"/>
  <c r="AG767" i="2" s="1"/>
  <c r="AG768" i="2" s="1"/>
  <c r="AG769" i="2" s="1"/>
  <c r="AG770" i="2" s="1"/>
  <c r="AG771" i="2" s="1"/>
  <c r="AG772" i="2" s="1"/>
  <c r="AG773" i="2" s="1"/>
  <c r="AG774" i="2" s="1"/>
  <c r="AG775" i="2" s="1"/>
  <c r="AG776" i="2" s="1"/>
  <c r="AG777" i="2" s="1"/>
  <c r="AG778" i="2" s="1"/>
  <c r="AG779" i="2" s="1"/>
  <c r="AG780" i="2" s="1"/>
  <c r="AG781" i="2" s="1"/>
  <c r="AG782" i="2" s="1"/>
  <c r="AG783" i="2" s="1"/>
  <c r="AG784" i="2" s="1"/>
  <c r="AG785" i="2" s="1"/>
  <c r="AG786" i="2" s="1"/>
  <c r="AG787" i="2" s="1"/>
  <c r="AG788" i="2" s="1"/>
  <c r="AG789" i="2" s="1"/>
  <c r="AG790" i="2" s="1"/>
  <c r="AG791" i="2" s="1"/>
  <c r="AG792" i="2" s="1"/>
  <c r="AG793" i="2" s="1"/>
  <c r="AG794" i="2" s="1"/>
  <c r="AG795" i="2" s="1"/>
  <c r="AG796" i="2" s="1"/>
  <c r="AG797" i="2" s="1"/>
  <c r="AG798" i="2" s="1"/>
  <c r="AG799" i="2" s="1"/>
  <c r="AG800" i="2" s="1"/>
  <c r="AG801" i="2" s="1"/>
  <c r="AG802" i="2" s="1"/>
  <c r="AG803" i="2" s="1"/>
  <c r="AG804" i="2" s="1"/>
  <c r="AG805" i="2" s="1"/>
  <c r="AG806" i="2" s="1"/>
  <c r="AG807" i="2" s="1"/>
  <c r="AG808" i="2" s="1"/>
  <c r="AG809" i="2" s="1"/>
  <c r="AG810" i="2" s="1"/>
  <c r="AG811" i="2" s="1"/>
  <c r="AG812" i="2" s="1"/>
  <c r="AG813" i="2" s="1"/>
  <c r="AG814" i="2" s="1"/>
  <c r="AG815" i="2" s="1"/>
  <c r="AG816" i="2" s="1"/>
  <c r="AG817" i="2" s="1"/>
  <c r="AG818" i="2" s="1"/>
  <c r="AG819" i="2" s="1"/>
  <c r="AG820" i="2" s="1"/>
  <c r="AG821" i="2" s="1"/>
  <c r="AG822" i="2" s="1"/>
  <c r="AG823" i="2" s="1"/>
  <c r="AG824" i="2" s="1"/>
  <c r="AG825" i="2" s="1"/>
  <c r="AG826" i="2" s="1"/>
  <c r="AG827" i="2" s="1"/>
  <c r="AG828" i="2" s="1"/>
  <c r="AG829" i="2" s="1"/>
  <c r="AG830" i="2" s="1"/>
  <c r="AG831" i="2" s="1"/>
  <c r="AG832" i="2" s="1"/>
  <c r="AG833" i="2" s="1"/>
  <c r="AG834" i="2" s="1"/>
  <c r="AG835" i="2" s="1"/>
  <c r="AG836" i="2" s="1"/>
  <c r="AG837" i="2" s="1"/>
  <c r="AG838" i="2" s="1"/>
  <c r="AG839" i="2" s="1"/>
  <c r="AG840" i="2" s="1"/>
  <c r="AG841" i="2" s="1"/>
  <c r="AG842" i="2" s="1"/>
  <c r="AG843" i="2" s="1"/>
  <c r="AG844" i="2" s="1"/>
  <c r="AG845" i="2" s="1"/>
  <c r="AG846" i="2" s="1"/>
  <c r="AG847" i="2" s="1"/>
  <c r="AG848" i="2" s="1"/>
  <c r="AG849" i="2" s="1"/>
  <c r="AG850" i="2" s="1"/>
  <c r="AG851" i="2" s="1"/>
  <c r="AG852" i="2" s="1"/>
  <c r="AG853" i="2" s="1"/>
  <c r="AG854" i="2" s="1"/>
  <c r="AG855" i="2" s="1"/>
  <c r="AG856" i="2" s="1"/>
  <c r="AG857" i="2" s="1"/>
  <c r="AG858" i="2" s="1"/>
  <c r="AG859" i="2" s="1"/>
  <c r="AG860" i="2" s="1"/>
  <c r="AG861" i="2" s="1"/>
  <c r="AG862" i="2" s="1"/>
  <c r="AG863" i="2" s="1"/>
  <c r="AG864" i="2" s="1"/>
  <c r="AG865" i="2" s="1"/>
  <c r="AG866" i="2" s="1"/>
  <c r="AG867" i="2" s="1"/>
  <c r="AG868" i="2" s="1"/>
  <c r="AG869" i="2" s="1"/>
  <c r="AG870" i="2" s="1"/>
  <c r="AG871" i="2" s="1"/>
  <c r="AG872" i="2" s="1"/>
  <c r="AG873" i="2" s="1"/>
  <c r="AG874" i="2" s="1"/>
  <c r="AG875" i="2" s="1"/>
  <c r="AG876" i="2" s="1"/>
  <c r="AG877" i="2" s="1"/>
  <c r="AG878" i="2" s="1"/>
  <c r="AG879" i="2" s="1"/>
  <c r="AG880" i="2" s="1"/>
  <c r="AG881" i="2" s="1"/>
  <c r="AG882" i="2" s="1"/>
  <c r="AG883" i="2" s="1"/>
  <c r="AG884" i="2" s="1"/>
  <c r="AG885" i="2" s="1"/>
  <c r="AG886" i="2" s="1"/>
  <c r="AG887" i="2" s="1"/>
  <c r="AG888" i="2" s="1"/>
  <c r="AG889" i="2" s="1"/>
  <c r="AG890" i="2" s="1"/>
  <c r="AG891" i="2" s="1"/>
  <c r="AG892" i="2" s="1"/>
  <c r="AG893" i="2" s="1"/>
  <c r="AG894" i="2" s="1"/>
  <c r="AG895" i="2" s="1"/>
  <c r="AG896" i="2" s="1"/>
  <c r="AG897" i="2" s="1"/>
  <c r="AG898" i="2" s="1"/>
  <c r="AG899" i="2" s="1"/>
  <c r="AG900" i="2" s="1"/>
  <c r="AG901" i="2" s="1"/>
  <c r="AG902" i="2" s="1"/>
  <c r="AG903" i="2" s="1"/>
  <c r="AG904" i="2" s="1"/>
  <c r="AG905" i="2" s="1"/>
  <c r="AG906" i="2" s="1"/>
  <c r="AG907" i="2" s="1"/>
  <c r="AG908" i="2" s="1"/>
  <c r="AG909" i="2" s="1"/>
  <c r="AG910" i="2" s="1"/>
  <c r="AG911" i="2" s="1"/>
  <c r="AG912" i="2" s="1"/>
  <c r="AG913" i="2" s="1"/>
  <c r="AG914" i="2" s="1"/>
  <c r="AG915" i="2" s="1"/>
  <c r="AG916" i="2" s="1"/>
  <c r="AG917" i="2" s="1"/>
  <c r="AG918" i="2" s="1"/>
  <c r="AG919" i="2" s="1"/>
  <c r="AG920" i="2" s="1"/>
  <c r="AG921" i="2" s="1"/>
  <c r="AG922" i="2" s="1"/>
  <c r="AG923" i="2" s="1"/>
  <c r="AG924" i="2" s="1"/>
  <c r="AG925" i="2" s="1"/>
  <c r="AG926" i="2" s="1"/>
  <c r="AG927" i="2" s="1"/>
  <c r="AG928" i="2" s="1"/>
  <c r="AG929" i="2" s="1"/>
  <c r="AG930" i="2" s="1"/>
  <c r="AG931" i="2" s="1"/>
  <c r="AG932" i="2" s="1"/>
  <c r="AG933" i="2" s="1"/>
  <c r="AG934" i="2" s="1"/>
  <c r="AG935" i="2" s="1"/>
  <c r="AG936" i="2" s="1"/>
  <c r="AG937" i="2" s="1"/>
  <c r="AG938" i="2" s="1"/>
  <c r="AG939" i="2" s="1"/>
  <c r="AG940" i="2" s="1"/>
  <c r="AG941" i="2" s="1"/>
  <c r="AG942" i="2" s="1"/>
  <c r="AG943" i="2" s="1"/>
  <c r="AG944" i="2" s="1"/>
  <c r="AG945" i="2" s="1"/>
  <c r="AG946" i="2" s="1"/>
  <c r="AG947" i="2" s="1"/>
  <c r="AG948" i="2" s="1"/>
  <c r="AG949" i="2" s="1"/>
  <c r="AG950" i="2" s="1"/>
  <c r="AG951" i="2" s="1"/>
  <c r="AG952" i="2" s="1"/>
  <c r="AG953" i="2" s="1"/>
  <c r="AG954" i="2" s="1"/>
  <c r="AG955" i="2" s="1"/>
  <c r="AG956" i="2" s="1"/>
  <c r="AG957" i="2" s="1"/>
  <c r="AG958" i="2" s="1"/>
  <c r="AF3" i="2"/>
  <c r="AE3" i="2"/>
  <c r="AE4" i="2" s="1"/>
  <c r="AE5" i="2" s="1"/>
  <c r="AE6" i="2" s="1"/>
  <c r="AE7" i="2" s="1"/>
  <c r="AE8" i="2" s="1"/>
  <c r="AE9" i="2" s="1"/>
  <c r="AE10" i="2" s="1"/>
  <c r="AE11" i="2" s="1"/>
  <c r="AE12" i="2" s="1"/>
  <c r="AE13" i="2" s="1"/>
  <c r="AE14" i="2" s="1"/>
  <c r="AE15" i="2" s="1"/>
  <c r="AE16" i="2" s="1"/>
  <c r="AE17" i="2" s="1"/>
  <c r="AE18" i="2" s="1"/>
  <c r="AE19" i="2" s="1"/>
  <c r="AE20" i="2" s="1"/>
  <c r="AE21" i="2" s="1"/>
  <c r="AE22" i="2" s="1"/>
  <c r="AE23" i="2" s="1"/>
  <c r="AE24" i="2" s="1"/>
  <c r="AE25" i="2" s="1"/>
  <c r="AE26" i="2" s="1"/>
  <c r="AE27" i="2" s="1"/>
  <c r="AE28" i="2" s="1"/>
  <c r="AE29" i="2" s="1"/>
  <c r="AE30" i="2" s="1"/>
  <c r="AE31" i="2" s="1"/>
  <c r="AE32" i="2" s="1"/>
  <c r="AE33" i="2" s="1"/>
  <c r="AE34" i="2" s="1"/>
  <c r="AE35" i="2" s="1"/>
  <c r="AE36" i="2" s="1"/>
  <c r="AE37" i="2" s="1"/>
  <c r="AE38" i="2" s="1"/>
  <c r="AE39" i="2" s="1"/>
  <c r="AE40" i="2" s="1"/>
  <c r="AE41" i="2" s="1"/>
  <c r="AE42" i="2" s="1"/>
  <c r="AE43" i="2" s="1"/>
  <c r="AE44" i="2" s="1"/>
  <c r="AE45" i="2" s="1"/>
  <c r="AE46" i="2" s="1"/>
  <c r="AE47" i="2" s="1"/>
  <c r="AE48" i="2" s="1"/>
  <c r="AE49" i="2" s="1"/>
  <c r="AE50" i="2" s="1"/>
  <c r="AE51" i="2" s="1"/>
  <c r="AE52" i="2" s="1"/>
  <c r="AE53" i="2" s="1"/>
  <c r="AE54" i="2" s="1"/>
  <c r="AE55" i="2" s="1"/>
  <c r="AE56" i="2" s="1"/>
  <c r="AE57" i="2" s="1"/>
  <c r="AE58" i="2" s="1"/>
  <c r="AE59" i="2" s="1"/>
  <c r="AE60" i="2" s="1"/>
  <c r="AE61" i="2" s="1"/>
  <c r="AE62" i="2" s="1"/>
  <c r="AE63" i="2" s="1"/>
  <c r="AE64" i="2" s="1"/>
  <c r="AE65" i="2" s="1"/>
  <c r="AE66" i="2" s="1"/>
  <c r="AE67" i="2" s="1"/>
  <c r="AE68" i="2" s="1"/>
  <c r="AE69" i="2" s="1"/>
  <c r="AE70" i="2" s="1"/>
  <c r="AE71" i="2" s="1"/>
  <c r="AE72" i="2" s="1"/>
  <c r="AE73" i="2" s="1"/>
  <c r="AE74" i="2" s="1"/>
  <c r="AE75" i="2" s="1"/>
  <c r="AE76" i="2" s="1"/>
  <c r="AE77" i="2" s="1"/>
  <c r="AE78" i="2" s="1"/>
  <c r="AE79" i="2" s="1"/>
  <c r="AE80" i="2" s="1"/>
  <c r="AE81" i="2" s="1"/>
  <c r="AE82" i="2" s="1"/>
  <c r="AE83" i="2" s="1"/>
  <c r="AE84" i="2" s="1"/>
  <c r="AE85" i="2" s="1"/>
  <c r="AE86" i="2" s="1"/>
  <c r="AE87" i="2" s="1"/>
  <c r="AE88" i="2" s="1"/>
  <c r="AE89" i="2" s="1"/>
  <c r="AE90" i="2" s="1"/>
  <c r="AE91" i="2" s="1"/>
  <c r="AE92" i="2" s="1"/>
  <c r="AE93" i="2" s="1"/>
  <c r="AE94" i="2" s="1"/>
  <c r="AE95" i="2" s="1"/>
  <c r="AE96" i="2" s="1"/>
  <c r="AE97" i="2" s="1"/>
  <c r="AE98" i="2" s="1"/>
  <c r="AE99" i="2" s="1"/>
  <c r="AE100" i="2" s="1"/>
  <c r="AE101" i="2" s="1"/>
  <c r="AE102" i="2" s="1"/>
  <c r="AE103" i="2" s="1"/>
  <c r="AE104" i="2" s="1"/>
  <c r="AE105" i="2" s="1"/>
  <c r="AE106" i="2" s="1"/>
  <c r="AE107" i="2" s="1"/>
  <c r="AE108" i="2" s="1"/>
  <c r="AE109" i="2" s="1"/>
  <c r="AE110" i="2" s="1"/>
  <c r="AE111" i="2" s="1"/>
  <c r="AE112" i="2" s="1"/>
  <c r="AE113" i="2" s="1"/>
  <c r="AE114" i="2" s="1"/>
  <c r="AE115" i="2" s="1"/>
  <c r="AE116" i="2" s="1"/>
  <c r="AE117" i="2" s="1"/>
  <c r="AE118" i="2" s="1"/>
  <c r="AE119" i="2" s="1"/>
  <c r="AE120" i="2" s="1"/>
  <c r="AE121" i="2" s="1"/>
  <c r="AE122" i="2" s="1"/>
  <c r="AE123" i="2" s="1"/>
  <c r="AE124" i="2" s="1"/>
  <c r="AE125" i="2" s="1"/>
  <c r="AE126" i="2" s="1"/>
  <c r="AE127" i="2" s="1"/>
  <c r="AE128" i="2" s="1"/>
  <c r="AE129" i="2" s="1"/>
  <c r="AE130" i="2" s="1"/>
  <c r="AE131" i="2" s="1"/>
  <c r="AE132" i="2" s="1"/>
  <c r="AE133" i="2" s="1"/>
  <c r="AE134" i="2" s="1"/>
  <c r="AE135" i="2" s="1"/>
  <c r="AE136" i="2" s="1"/>
  <c r="AE137" i="2" s="1"/>
  <c r="AE138" i="2" s="1"/>
  <c r="AE139" i="2" s="1"/>
  <c r="AE140" i="2" s="1"/>
  <c r="AE141" i="2" s="1"/>
  <c r="AE142" i="2" s="1"/>
  <c r="AE143" i="2" s="1"/>
  <c r="AE144" i="2" s="1"/>
  <c r="AE145" i="2" s="1"/>
  <c r="AE146" i="2" s="1"/>
  <c r="AE147" i="2" s="1"/>
  <c r="AE148" i="2" s="1"/>
  <c r="AE149" i="2" s="1"/>
  <c r="AE150" i="2" s="1"/>
  <c r="AE151" i="2" s="1"/>
  <c r="AE152" i="2" s="1"/>
  <c r="AE153" i="2" s="1"/>
  <c r="AE154" i="2" s="1"/>
  <c r="AE155" i="2" s="1"/>
  <c r="AE156" i="2" s="1"/>
  <c r="AE157" i="2" s="1"/>
  <c r="AE158" i="2" s="1"/>
  <c r="AE159" i="2" s="1"/>
  <c r="AE160" i="2" s="1"/>
  <c r="AE161" i="2" s="1"/>
  <c r="AE162" i="2" s="1"/>
  <c r="AE163" i="2" s="1"/>
  <c r="AE164" i="2" s="1"/>
  <c r="AE165" i="2" s="1"/>
  <c r="AE166" i="2" s="1"/>
  <c r="AE167" i="2" s="1"/>
  <c r="AE168" i="2" s="1"/>
  <c r="AE169" i="2" s="1"/>
  <c r="AE170" i="2" s="1"/>
  <c r="AE171" i="2" s="1"/>
  <c r="AE172" i="2" s="1"/>
  <c r="AE173" i="2" s="1"/>
  <c r="AE174" i="2" s="1"/>
  <c r="AE175" i="2" s="1"/>
  <c r="AE176" i="2" s="1"/>
  <c r="AE177" i="2" s="1"/>
  <c r="AE178" i="2" s="1"/>
  <c r="AE179" i="2" s="1"/>
  <c r="AE180" i="2" s="1"/>
  <c r="AE181" i="2" s="1"/>
  <c r="AE182" i="2" s="1"/>
  <c r="AE183" i="2" s="1"/>
  <c r="AE184" i="2" s="1"/>
  <c r="AE185" i="2" s="1"/>
  <c r="AE186" i="2" s="1"/>
  <c r="AE187" i="2" s="1"/>
  <c r="AE188" i="2" s="1"/>
  <c r="AE189" i="2" s="1"/>
  <c r="AE190" i="2" s="1"/>
  <c r="AE191" i="2" s="1"/>
  <c r="AE192" i="2" s="1"/>
  <c r="AE193" i="2" s="1"/>
  <c r="AE194" i="2" s="1"/>
  <c r="AE195" i="2" s="1"/>
  <c r="AE196" i="2" s="1"/>
  <c r="AE197" i="2" s="1"/>
  <c r="AE198" i="2" s="1"/>
  <c r="AE199" i="2" s="1"/>
  <c r="AE200" i="2" s="1"/>
  <c r="AE201" i="2" s="1"/>
  <c r="AE202" i="2" s="1"/>
  <c r="AE203" i="2" s="1"/>
  <c r="AE204" i="2" s="1"/>
  <c r="AE205" i="2" s="1"/>
  <c r="AE206" i="2" s="1"/>
  <c r="AE207" i="2" s="1"/>
  <c r="AE208" i="2" s="1"/>
  <c r="AE209" i="2" s="1"/>
  <c r="AE210" i="2" s="1"/>
  <c r="AE211" i="2" s="1"/>
  <c r="AE212" i="2" s="1"/>
  <c r="AE213" i="2" s="1"/>
  <c r="AE214" i="2" s="1"/>
  <c r="AE215" i="2" s="1"/>
  <c r="AE216" i="2" s="1"/>
  <c r="AE217" i="2" s="1"/>
  <c r="AE218" i="2" s="1"/>
  <c r="AE219" i="2" s="1"/>
  <c r="AE220" i="2" s="1"/>
  <c r="AE221" i="2" s="1"/>
  <c r="AE222" i="2" s="1"/>
  <c r="AE223" i="2" s="1"/>
  <c r="AE224" i="2" s="1"/>
  <c r="AE225" i="2" s="1"/>
  <c r="AE226" i="2" s="1"/>
  <c r="AE227" i="2" s="1"/>
  <c r="AE228" i="2" s="1"/>
  <c r="AE229" i="2" s="1"/>
  <c r="AE230" i="2" s="1"/>
  <c r="AE231" i="2" s="1"/>
  <c r="AE232" i="2" s="1"/>
  <c r="AE233" i="2" s="1"/>
  <c r="AE234" i="2" s="1"/>
  <c r="AE235" i="2" s="1"/>
  <c r="AE236" i="2" s="1"/>
  <c r="AE237" i="2" s="1"/>
  <c r="AE238" i="2" s="1"/>
  <c r="AE239" i="2" s="1"/>
  <c r="AE240" i="2" s="1"/>
  <c r="AE241" i="2" s="1"/>
  <c r="AE242" i="2" s="1"/>
  <c r="AE243" i="2" s="1"/>
  <c r="AE244" i="2" s="1"/>
  <c r="AE245" i="2" s="1"/>
  <c r="AE246" i="2" s="1"/>
  <c r="AE247" i="2" s="1"/>
  <c r="AE248" i="2" s="1"/>
  <c r="AE249" i="2" s="1"/>
  <c r="AE250" i="2" s="1"/>
  <c r="AE251" i="2" s="1"/>
  <c r="AE252" i="2" s="1"/>
  <c r="AE253" i="2" s="1"/>
  <c r="AE254" i="2" s="1"/>
  <c r="AE255" i="2" s="1"/>
  <c r="AE256" i="2" s="1"/>
  <c r="AE257" i="2" s="1"/>
  <c r="AE258" i="2" s="1"/>
  <c r="AE259" i="2" s="1"/>
  <c r="AE260" i="2" s="1"/>
  <c r="AE261" i="2" s="1"/>
  <c r="AE262" i="2" s="1"/>
  <c r="AE263" i="2" s="1"/>
  <c r="AE264" i="2" s="1"/>
  <c r="AE265" i="2" s="1"/>
  <c r="AE266" i="2" s="1"/>
  <c r="AE267" i="2" s="1"/>
  <c r="AE268" i="2" s="1"/>
  <c r="AE269" i="2" s="1"/>
  <c r="AE270" i="2" s="1"/>
  <c r="AE271" i="2" s="1"/>
  <c r="AE272" i="2" s="1"/>
  <c r="AE273" i="2" s="1"/>
  <c r="AE274" i="2" s="1"/>
  <c r="AE275" i="2" s="1"/>
  <c r="AE276" i="2" s="1"/>
  <c r="AE277" i="2" s="1"/>
  <c r="AE278" i="2" s="1"/>
  <c r="AE279" i="2" s="1"/>
  <c r="AE280" i="2" s="1"/>
  <c r="AE281" i="2" s="1"/>
  <c r="AE282" i="2" s="1"/>
  <c r="AE283" i="2" s="1"/>
  <c r="AE284" i="2" s="1"/>
  <c r="AE285" i="2" s="1"/>
  <c r="AE286" i="2" s="1"/>
  <c r="AE287" i="2" s="1"/>
  <c r="AE288" i="2" s="1"/>
  <c r="AE289" i="2" s="1"/>
  <c r="AE290" i="2" s="1"/>
  <c r="AE291" i="2" s="1"/>
  <c r="AE292" i="2" s="1"/>
  <c r="AE293" i="2" s="1"/>
  <c r="AE294" i="2" s="1"/>
  <c r="AE295" i="2" s="1"/>
  <c r="AE296" i="2" s="1"/>
  <c r="AE297" i="2" s="1"/>
  <c r="AE298" i="2" s="1"/>
  <c r="AE299" i="2" s="1"/>
  <c r="AE300" i="2" s="1"/>
  <c r="AE301" i="2" s="1"/>
  <c r="AE302" i="2" s="1"/>
  <c r="AE303" i="2" s="1"/>
  <c r="AE304" i="2" s="1"/>
  <c r="AE305" i="2" s="1"/>
  <c r="AE306" i="2" s="1"/>
  <c r="AE307" i="2" s="1"/>
  <c r="AE308" i="2" s="1"/>
  <c r="AE309" i="2" s="1"/>
  <c r="AE310" i="2" s="1"/>
  <c r="AE311" i="2" s="1"/>
  <c r="AE312" i="2" s="1"/>
  <c r="AE313" i="2" s="1"/>
  <c r="AE314" i="2" s="1"/>
  <c r="AE315" i="2" s="1"/>
  <c r="AE316" i="2" s="1"/>
  <c r="AE317" i="2" s="1"/>
  <c r="AE318" i="2" s="1"/>
  <c r="AE319" i="2" s="1"/>
  <c r="AE320" i="2" s="1"/>
  <c r="AE321" i="2" s="1"/>
  <c r="AE322" i="2" s="1"/>
  <c r="AE323" i="2" s="1"/>
  <c r="AE324" i="2" s="1"/>
  <c r="AE325" i="2" s="1"/>
  <c r="AE326" i="2" s="1"/>
  <c r="AE327" i="2" s="1"/>
  <c r="AE328" i="2" s="1"/>
  <c r="AE329" i="2" s="1"/>
  <c r="AE330" i="2" s="1"/>
  <c r="AE331" i="2" s="1"/>
  <c r="AE332" i="2" s="1"/>
  <c r="AE333" i="2" s="1"/>
  <c r="AE334" i="2" s="1"/>
  <c r="AE335" i="2" s="1"/>
  <c r="AE336" i="2" s="1"/>
  <c r="AE337" i="2" s="1"/>
  <c r="AE338" i="2" s="1"/>
  <c r="AE339" i="2" s="1"/>
  <c r="AE340" i="2" s="1"/>
  <c r="AE341" i="2" s="1"/>
  <c r="AE342" i="2" s="1"/>
  <c r="AE343" i="2" s="1"/>
  <c r="AE344" i="2" s="1"/>
  <c r="AE345" i="2" s="1"/>
  <c r="AE346" i="2" s="1"/>
  <c r="AE347" i="2" s="1"/>
  <c r="AE348" i="2" s="1"/>
  <c r="AE349" i="2" s="1"/>
  <c r="AE350" i="2" s="1"/>
  <c r="AE351" i="2" s="1"/>
  <c r="AE352" i="2" s="1"/>
  <c r="AE353" i="2" s="1"/>
  <c r="AE354" i="2" s="1"/>
  <c r="AE355" i="2" s="1"/>
  <c r="AE356" i="2" s="1"/>
  <c r="AE357" i="2" s="1"/>
  <c r="AE358" i="2" s="1"/>
  <c r="AE359" i="2" s="1"/>
  <c r="AE360" i="2" s="1"/>
  <c r="AE361" i="2" s="1"/>
  <c r="AE362" i="2" s="1"/>
  <c r="AE363" i="2" s="1"/>
  <c r="AE364" i="2" s="1"/>
  <c r="AE365" i="2" s="1"/>
  <c r="AE366" i="2" s="1"/>
  <c r="AE367" i="2" s="1"/>
  <c r="AE368" i="2" s="1"/>
  <c r="AE369" i="2" s="1"/>
  <c r="AE370" i="2" s="1"/>
  <c r="AE371" i="2" s="1"/>
  <c r="AE372" i="2" s="1"/>
  <c r="AE373" i="2" s="1"/>
  <c r="AE374" i="2" s="1"/>
  <c r="AE375" i="2" s="1"/>
  <c r="AE376" i="2" s="1"/>
  <c r="AE377" i="2" s="1"/>
  <c r="AE378" i="2" s="1"/>
  <c r="AE379" i="2" s="1"/>
  <c r="AE380" i="2" s="1"/>
  <c r="AE381" i="2" s="1"/>
  <c r="AE382" i="2" s="1"/>
  <c r="AE383" i="2" s="1"/>
  <c r="AE384" i="2" s="1"/>
  <c r="AE385" i="2" s="1"/>
  <c r="AE386" i="2" s="1"/>
  <c r="AE387" i="2" s="1"/>
  <c r="AE388" i="2" s="1"/>
  <c r="AE389" i="2" s="1"/>
  <c r="AE390" i="2" s="1"/>
  <c r="AE391" i="2" s="1"/>
  <c r="AE392" i="2" s="1"/>
  <c r="AE393" i="2" s="1"/>
  <c r="AE394" i="2" s="1"/>
  <c r="AE395" i="2" s="1"/>
  <c r="AE396" i="2" s="1"/>
  <c r="AE397" i="2" s="1"/>
  <c r="AE398" i="2" s="1"/>
  <c r="AE399" i="2" s="1"/>
  <c r="AE400" i="2" s="1"/>
  <c r="AE401" i="2" s="1"/>
  <c r="AE402" i="2" s="1"/>
  <c r="AE403" i="2" s="1"/>
  <c r="AE404" i="2" s="1"/>
  <c r="AE405" i="2" s="1"/>
  <c r="AE406" i="2" s="1"/>
  <c r="AE407" i="2" s="1"/>
  <c r="AE408" i="2" s="1"/>
  <c r="AE409" i="2" s="1"/>
  <c r="AE410" i="2" s="1"/>
  <c r="AE411" i="2" s="1"/>
  <c r="AE412" i="2" s="1"/>
  <c r="AE413" i="2" s="1"/>
  <c r="AE414" i="2" s="1"/>
  <c r="AE415" i="2" s="1"/>
  <c r="AE416" i="2" s="1"/>
  <c r="AE417" i="2" s="1"/>
  <c r="AE418" i="2" s="1"/>
  <c r="AE419" i="2" s="1"/>
  <c r="AE420" i="2" s="1"/>
  <c r="AE421" i="2" s="1"/>
  <c r="AE422" i="2" s="1"/>
  <c r="AE423" i="2" s="1"/>
  <c r="AE424" i="2" s="1"/>
  <c r="AE425" i="2" s="1"/>
  <c r="AE426" i="2" s="1"/>
  <c r="AE427" i="2" s="1"/>
  <c r="AE428" i="2" s="1"/>
  <c r="AE429" i="2" s="1"/>
  <c r="AE430" i="2" s="1"/>
  <c r="AE431" i="2" s="1"/>
  <c r="AE432" i="2" s="1"/>
  <c r="AE433" i="2" s="1"/>
  <c r="AE434" i="2" s="1"/>
  <c r="AE435" i="2" s="1"/>
  <c r="AE436" i="2" s="1"/>
  <c r="AE437" i="2" s="1"/>
  <c r="AE438" i="2" s="1"/>
  <c r="AE439" i="2" s="1"/>
  <c r="AE440" i="2" s="1"/>
  <c r="AE441" i="2" s="1"/>
  <c r="AE442" i="2" s="1"/>
  <c r="AE443" i="2" s="1"/>
  <c r="AE444" i="2" s="1"/>
  <c r="AE445" i="2" s="1"/>
  <c r="AE446" i="2" s="1"/>
  <c r="AE447" i="2" s="1"/>
  <c r="AE448" i="2" s="1"/>
  <c r="AE449" i="2" s="1"/>
  <c r="AE450" i="2" s="1"/>
  <c r="AE451" i="2" s="1"/>
  <c r="AE452" i="2" s="1"/>
  <c r="AE453" i="2" s="1"/>
  <c r="AE454" i="2" s="1"/>
  <c r="AE455" i="2" s="1"/>
  <c r="AE456" i="2" s="1"/>
  <c r="AE457" i="2" s="1"/>
  <c r="AE458" i="2" s="1"/>
  <c r="AE459" i="2" s="1"/>
  <c r="AE460" i="2" s="1"/>
  <c r="AE461" i="2" s="1"/>
  <c r="AE462" i="2" s="1"/>
  <c r="AE463" i="2" s="1"/>
  <c r="AE464" i="2" s="1"/>
  <c r="AE465" i="2" s="1"/>
  <c r="AE466" i="2" s="1"/>
  <c r="AE467" i="2" s="1"/>
  <c r="AE468" i="2" s="1"/>
  <c r="AE469" i="2" s="1"/>
  <c r="AE470" i="2" s="1"/>
  <c r="AE471" i="2" s="1"/>
  <c r="AE472" i="2" s="1"/>
  <c r="AE473" i="2" s="1"/>
  <c r="AE474" i="2" s="1"/>
  <c r="AE475" i="2" s="1"/>
  <c r="AE476" i="2" s="1"/>
  <c r="AE477" i="2" s="1"/>
  <c r="AE478" i="2" s="1"/>
  <c r="AE479" i="2" s="1"/>
  <c r="AE480" i="2" s="1"/>
  <c r="AE481" i="2" s="1"/>
  <c r="AE482" i="2" s="1"/>
  <c r="AE483" i="2" s="1"/>
  <c r="AE484" i="2" s="1"/>
  <c r="AE485" i="2" s="1"/>
  <c r="AE486" i="2" s="1"/>
  <c r="AE487" i="2" s="1"/>
  <c r="AE488" i="2" s="1"/>
  <c r="AE489" i="2" s="1"/>
  <c r="AE490" i="2" s="1"/>
  <c r="AE491" i="2" s="1"/>
  <c r="AE492" i="2" s="1"/>
  <c r="AE493" i="2" s="1"/>
  <c r="AE494" i="2" s="1"/>
  <c r="AE495" i="2" s="1"/>
  <c r="AE496" i="2" s="1"/>
  <c r="AE497" i="2" s="1"/>
  <c r="AE498" i="2" s="1"/>
  <c r="AE499" i="2" s="1"/>
  <c r="AE500" i="2" s="1"/>
  <c r="AE501" i="2" s="1"/>
  <c r="AE502" i="2" s="1"/>
  <c r="AE503" i="2" s="1"/>
  <c r="AE504" i="2" s="1"/>
  <c r="AE505" i="2" s="1"/>
  <c r="AE506" i="2" s="1"/>
  <c r="AE507" i="2" s="1"/>
  <c r="AE508" i="2" s="1"/>
  <c r="AE509" i="2" s="1"/>
  <c r="AE510" i="2" s="1"/>
  <c r="AE511" i="2" s="1"/>
  <c r="AE512" i="2" s="1"/>
  <c r="AE513" i="2" s="1"/>
  <c r="AE514" i="2" s="1"/>
  <c r="AE515" i="2" s="1"/>
  <c r="AE516" i="2" s="1"/>
  <c r="AE517" i="2" s="1"/>
  <c r="AE518" i="2" s="1"/>
  <c r="AE519" i="2" s="1"/>
  <c r="AE520" i="2" s="1"/>
  <c r="AE521" i="2" s="1"/>
  <c r="AE522" i="2" s="1"/>
  <c r="AE523" i="2" s="1"/>
  <c r="AE524" i="2" s="1"/>
  <c r="AE525" i="2" s="1"/>
  <c r="AE526" i="2" s="1"/>
  <c r="AE527" i="2" s="1"/>
  <c r="AE528" i="2" s="1"/>
  <c r="AE529" i="2" s="1"/>
  <c r="AE530" i="2" s="1"/>
  <c r="AE531" i="2" s="1"/>
  <c r="AE532" i="2" s="1"/>
  <c r="AE533" i="2" s="1"/>
  <c r="AE534" i="2" s="1"/>
  <c r="AE535" i="2" s="1"/>
  <c r="AE536" i="2" s="1"/>
  <c r="AE537" i="2" s="1"/>
  <c r="AE538" i="2" s="1"/>
  <c r="AE539" i="2" s="1"/>
  <c r="AE540" i="2" s="1"/>
  <c r="AE541" i="2" s="1"/>
  <c r="AE542" i="2" s="1"/>
  <c r="AE543" i="2" s="1"/>
  <c r="AE544" i="2" s="1"/>
  <c r="AE545" i="2" s="1"/>
  <c r="AE546" i="2" s="1"/>
  <c r="AE547" i="2" s="1"/>
  <c r="AE548" i="2" s="1"/>
  <c r="AE549" i="2" s="1"/>
  <c r="AE550" i="2" s="1"/>
  <c r="AE551" i="2" s="1"/>
  <c r="AE552" i="2" s="1"/>
  <c r="AE553" i="2" s="1"/>
  <c r="AE554" i="2" s="1"/>
  <c r="AE555" i="2" s="1"/>
  <c r="AE556" i="2" s="1"/>
  <c r="AE557" i="2" s="1"/>
  <c r="AE558" i="2" s="1"/>
  <c r="AE559" i="2" s="1"/>
  <c r="AE560" i="2" s="1"/>
  <c r="AE561" i="2" s="1"/>
  <c r="AE562" i="2" s="1"/>
  <c r="AE563" i="2" s="1"/>
  <c r="AE564" i="2" s="1"/>
  <c r="AE565" i="2" s="1"/>
  <c r="AE566" i="2" s="1"/>
  <c r="AE567" i="2" s="1"/>
  <c r="AE568" i="2" s="1"/>
  <c r="AE569" i="2" s="1"/>
  <c r="AE570" i="2" s="1"/>
  <c r="AE571" i="2" s="1"/>
  <c r="AE572" i="2" s="1"/>
  <c r="AE573" i="2" s="1"/>
  <c r="AE574" i="2" s="1"/>
  <c r="AE575" i="2" s="1"/>
  <c r="AE576" i="2" s="1"/>
  <c r="AE577" i="2" s="1"/>
  <c r="AE578" i="2" s="1"/>
  <c r="AE579" i="2" s="1"/>
  <c r="AE580" i="2" s="1"/>
  <c r="AE581" i="2" s="1"/>
  <c r="AE582" i="2" s="1"/>
  <c r="AE583" i="2" s="1"/>
  <c r="AE584" i="2" s="1"/>
  <c r="AE585" i="2" s="1"/>
  <c r="AE586" i="2" s="1"/>
  <c r="AE587" i="2" s="1"/>
  <c r="AE588" i="2" s="1"/>
  <c r="AE589" i="2" s="1"/>
  <c r="AE590" i="2" s="1"/>
  <c r="AE591" i="2" s="1"/>
  <c r="AE592" i="2" s="1"/>
  <c r="AE593" i="2" s="1"/>
  <c r="AE594" i="2" s="1"/>
  <c r="AE595" i="2" s="1"/>
  <c r="AE596" i="2" s="1"/>
  <c r="AE597" i="2" s="1"/>
  <c r="AE598" i="2" s="1"/>
  <c r="AE599" i="2" s="1"/>
  <c r="AE600" i="2" s="1"/>
  <c r="AE601" i="2" s="1"/>
  <c r="AE602" i="2" s="1"/>
  <c r="AE603" i="2" s="1"/>
  <c r="AE604" i="2" s="1"/>
  <c r="AE605" i="2" s="1"/>
  <c r="AE606" i="2" s="1"/>
  <c r="AE607" i="2" s="1"/>
  <c r="AE608" i="2" s="1"/>
  <c r="AE609" i="2" s="1"/>
  <c r="AE610" i="2" s="1"/>
  <c r="AE611" i="2" s="1"/>
  <c r="AE612" i="2" s="1"/>
  <c r="AE613" i="2" s="1"/>
  <c r="AE614" i="2" s="1"/>
  <c r="AE615" i="2" s="1"/>
  <c r="AE616" i="2" s="1"/>
  <c r="AE617" i="2" s="1"/>
  <c r="AE618" i="2" s="1"/>
  <c r="AE619" i="2" s="1"/>
  <c r="AE620" i="2" s="1"/>
  <c r="AE621" i="2" s="1"/>
  <c r="AE622" i="2" s="1"/>
  <c r="AE623" i="2" s="1"/>
  <c r="AE624" i="2" s="1"/>
  <c r="AE625" i="2" s="1"/>
  <c r="AE626" i="2" s="1"/>
  <c r="AE627" i="2" s="1"/>
  <c r="AE628" i="2" s="1"/>
  <c r="AE629" i="2" s="1"/>
  <c r="AE630" i="2" s="1"/>
  <c r="AE631" i="2" s="1"/>
  <c r="AE632" i="2" s="1"/>
  <c r="AE633" i="2" s="1"/>
  <c r="AE634" i="2" s="1"/>
  <c r="AE635" i="2" s="1"/>
  <c r="AE636" i="2" s="1"/>
  <c r="AE637" i="2" s="1"/>
  <c r="AE638" i="2" s="1"/>
  <c r="AE639" i="2" s="1"/>
  <c r="AE640" i="2" s="1"/>
  <c r="AE641" i="2" s="1"/>
  <c r="AE642" i="2" s="1"/>
  <c r="AE643" i="2" s="1"/>
  <c r="AE644" i="2" s="1"/>
  <c r="AE645" i="2" s="1"/>
  <c r="AE646" i="2" s="1"/>
  <c r="AE647" i="2" s="1"/>
  <c r="AE648" i="2" s="1"/>
  <c r="AE649" i="2" s="1"/>
  <c r="AE650" i="2" s="1"/>
  <c r="AE651" i="2" s="1"/>
  <c r="AE652" i="2" s="1"/>
  <c r="AE653" i="2" s="1"/>
  <c r="AE654" i="2" s="1"/>
  <c r="AE655" i="2" s="1"/>
  <c r="AE656" i="2" s="1"/>
  <c r="AE657" i="2" s="1"/>
  <c r="AE658" i="2" s="1"/>
  <c r="AE659" i="2" s="1"/>
  <c r="AE660" i="2" s="1"/>
  <c r="AE661" i="2" s="1"/>
  <c r="AE662" i="2" s="1"/>
  <c r="AE663" i="2" s="1"/>
  <c r="AE664" i="2" s="1"/>
  <c r="AE665" i="2" s="1"/>
  <c r="AE666" i="2" s="1"/>
  <c r="AE667" i="2" s="1"/>
  <c r="AE668" i="2" s="1"/>
  <c r="AE669" i="2" s="1"/>
  <c r="AE670" i="2" s="1"/>
  <c r="AE671" i="2" s="1"/>
  <c r="AE672" i="2" s="1"/>
  <c r="AE673" i="2" s="1"/>
  <c r="AE674" i="2" s="1"/>
  <c r="AE675" i="2" s="1"/>
  <c r="AE676" i="2" s="1"/>
  <c r="AE677" i="2" s="1"/>
  <c r="AE678" i="2" s="1"/>
  <c r="AE679" i="2" s="1"/>
  <c r="AE680" i="2" s="1"/>
  <c r="AE681" i="2" s="1"/>
  <c r="AE682" i="2" s="1"/>
  <c r="AE683" i="2" s="1"/>
  <c r="AE684" i="2" s="1"/>
  <c r="AE685" i="2" s="1"/>
  <c r="AE686" i="2" s="1"/>
  <c r="AE687" i="2" s="1"/>
  <c r="AE688" i="2" s="1"/>
  <c r="AE689" i="2" s="1"/>
  <c r="AE690" i="2" s="1"/>
  <c r="AE691" i="2" s="1"/>
  <c r="AE692" i="2" s="1"/>
  <c r="AE693" i="2" s="1"/>
  <c r="AE694" i="2" s="1"/>
  <c r="AE695" i="2" s="1"/>
  <c r="AE696" i="2" s="1"/>
  <c r="AE697" i="2" s="1"/>
  <c r="AE698" i="2" s="1"/>
  <c r="AE699" i="2" s="1"/>
  <c r="AE700" i="2" s="1"/>
  <c r="AE701" i="2" s="1"/>
  <c r="AE702" i="2" s="1"/>
  <c r="AE703" i="2" s="1"/>
  <c r="AE704" i="2" s="1"/>
  <c r="AE705" i="2" s="1"/>
  <c r="AE706" i="2" s="1"/>
  <c r="AE707" i="2" s="1"/>
  <c r="AE708" i="2" s="1"/>
  <c r="AE709" i="2" s="1"/>
  <c r="AE710" i="2" s="1"/>
  <c r="AE711" i="2" s="1"/>
  <c r="AE712" i="2" s="1"/>
  <c r="AE713" i="2" s="1"/>
  <c r="AE714" i="2" s="1"/>
  <c r="AE715" i="2" s="1"/>
  <c r="AE716" i="2" s="1"/>
  <c r="AE717" i="2" s="1"/>
  <c r="AE718" i="2" s="1"/>
  <c r="AE719" i="2" s="1"/>
  <c r="AE720" i="2" s="1"/>
  <c r="AE721" i="2" s="1"/>
  <c r="AE722" i="2" s="1"/>
  <c r="AE723" i="2" s="1"/>
  <c r="AE724" i="2" s="1"/>
  <c r="AE725" i="2" s="1"/>
  <c r="AE726" i="2" s="1"/>
  <c r="AE727" i="2" s="1"/>
  <c r="AE728" i="2" s="1"/>
  <c r="AE729" i="2" s="1"/>
  <c r="AE730" i="2" s="1"/>
  <c r="AE731" i="2" s="1"/>
  <c r="AE732" i="2" s="1"/>
  <c r="AE733" i="2" s="1"/>
  <c r="AE734" i="2" s="1"/>
  <c r="AE735" i="2" s="1"/>
  <c r="AE736" i="2" s="1"/>
  <c r="AE737" i="2" s="1"/>
  <c r="AE738" i="2" s="1"/>
  <c r="AE739" i="2" s="1"/>
  <c r="AE740" i="2" s="1"/>
  <c r="AE741" i="2" s="1"/>
  <c r="AE742" i="2" s="1"/>
  <c r="AE743" i="2" s="1"/>
  <c r="AE744" i="2" s="1"/>
  <c r="AE745" i="2" s="1"/>
  <c r="AE746" i="2" s="1"/>
  <c r="AE747" i="2" s="1"/>
  <c r="AE748" i="2" s="1"/>
  <c r="AE749" i="2" s="1"/>
  <c r="AE750" i="2" s="1"/>
  <c r="AE751" i="2" s="1"/>
  <c r="AE752" i="2" s="1"/>
  <c r="AE753" i="2" s="1"/>
  <c r="AE754" i="2" s="1"/>
  <c r="AE755" i="2" s="1"/>
  <c r="AE756" i="2" s="1"/>
  <c r="AE757" i="2" s="1"/>
  <c r="AE758" i="2" s="1"/>
  <c r="AE759" i="2" s="1"/>
  <c r="AE760" i="2" s="1"/>
  <c r="AE761" i="2" s="1"/>
  <c r="AE762" i="2" s="1"/>
  <c r="AE763" i="2" s="1"/>
  <c r="AE764" i="2" s="1"/>
  <c r="AE765" i="2" s="1"/>
  <c r="AE766" i="2" s="1"/>
  <c r="AE767" i="2" s="1"/>
  <c r="AE768" i="2" s="1"/>
  <c r="AE769" i="2" s="1"/>
  <c r="AE770" i="2" s="1"/>
  <c r="AE771" i="2" s="1"/>
  <c r="AE772" i="2" s="1"/>
  <c r="AE773" i="2" s="1"/>
  <c r="AE774" i="2" s="1"/>
  <c r="AE775" i="2" s="1"/>
  <c r="AE776" i="2" s="1"/>
  <c r="AE777" i="2" s="1"/>
  <c r="AE778" i="2" s="1"/>
  <c r="AE779" i="2" s="1"/>
  <c r="AE780" i="2" s="1"/>
  <c r="AE781" i="2" s="1"/>
  <c r="AE782" i="2" s="1"/>
  <c r="AE783" i="2" s="1"/>
  <c r="AE784" i="2" s="1"/>
  <c r="AE785" i="2" s="1"/>
  <c r="AE786" i="2" s="1"/>
  <c r="AE787" i="2" s="1"/>
  <c r="AE788" i="2" s="1"/>
  <c r="AE789" i="2" s="1"/>
  <c r="AE790" i="2" s="1"/>
  <c r="AE791" i="2" s="1"/>
  <c r="AE792" i="2" s="1"/>
  <c r="AE793" i="2" s="1"/>
  <c r="AE794" i="2" s="1"/>
  <c r="AE795" i="2" s="1"/>
  <c r="AE796" i="2" s="1"/>
  <c r="AE797" i="2" s="1"/>
  <c r="AE798" i="2" s="1"/>
  <c r="AE799" i="2" s="1"/>
  <c r="AE800" i="2" s="1"/>
  <c r="AE801" i="2" s="1"/>
  <c r="AE802" i="2" s="1"/>
  <c r="AE803" i="2" s="1"/>
  <c r="AE804" i="2" s="1"/>
  <c r="AE805" i="2" s="1"/>
  <c r="AE806" i="2" s="1"/>
  <c r="AE807" i="2" s="1"/>
  <c r="AE808" i="2" s="1"/>
  <c r="AE809" i="2" s="1"/>
  <c r="AE810" i="2" s="1"/>
  <c r="AE811" i="2" s="1"/>
  <c r="AE812" i="2" s="1"/>
  <c r="AE813" i="2" s="1"/>
  <c r="AE814" i="2" s="1"/>
  <c r="AE815" i="2" s="1"/>
  <c r="AE816" i="2" s="1"/>
  <c r="AE817" i="2" s="1"/>
  <c r="AE818" i="2" s="1"/>
  <c r="AE819" i="2" s="1"/>
  <c r="AE820" i="2" s="1"/>
  <c r="AE821" i="2" s="1"/>
  <c r="AE822" i="2" s="1"/>
  <c r="AE823" i="2" s="1"/>
  <c r="AE824" i="2" s="1"/>
  <c r="AE825" i="2" s="1"/>
  <c r="AE826" i="2" s="1"/>
  <c r="AE827" i="2" s="1"/>
  <c r="AE828" i="2" s="1"/>
  <c r="AE829" i="2" s="1"/>
  <c r="AE830" i="2" s="1"/>
  <c r="AE831" i="2" s="1"/>
  <c r="AE832" i="2" s="1"/>
  <c r="AE833" i="2" s="1"/>
  <c r="AE834" i="2" s="1"/>
  <c r="AE835" i="2" s="1"/>
  <c r="AE836" i="2" s="1"/>
  <c r="AE837" i="2" s="1"/>
  <c r="AE838" i="2" s="1"/>
  <c r="AE839" i="2" s="1"/>
  <c r="AE840" i="2" s="1"/>
  <c r="AE841" i="2" s="1"/>
  <c r="AE842" i="2" s="1"/>
  <c r="AE843" i="2" s="1"/>
  <c r="AE844" i="2" s="1"/>
  <c r="AE845" i="2" s="1"/>
  <c r="AE846" i="2" s="1"/>
  <c r="AE847" i="2" s="1"/>
  <c r="AE848" i="2" s="1"/>
  <c r="AE849" i="2" s="1"/>
  <c r="AE850" i="2" s="1"/>
  <c r="AE851" i="2" s="1"/>
  <c r="AE852" i="2" s="1"/>
  <c r="AE853" i="2" s="1"/>
  <c r="AE854" i="2" s="1"/>
  <c r="AE855" i="2" s="1"/>
  <c r="AE856" i="2" s="1"/>
  <c r="AE857" i="2" s="1"/>
  <c r="AE858" i="2" s="1"/>
  <c r="AE859" i="2" s="1"/>
  <c r="AE860" i="2" s="1"/>
  <c r="AE861" i="2" s="1"/>
  <c r="AE862" i="2" s="1"/>
  <c r="AE863" i="2" s="1"/>
  <c r="AE864" i="2" s="1"/>
  <c r="AE865" i="2" s="1"/>
  <c r="AE866" i="2" s="1"/>
  <c r="AE867" i="2" s="1"/>
  <c r="AE868" i="2" s="1"/>
  <c r="AE869" i="2" s="1"/>
  <c r="AE870" i="2" s="1"/>
  <c r="AE871" i="2" s="1"/>
  <c r="AE872" i="2" s="1"/>
  <c r="AE873" i="2" s="1"/>
  <c r="AE874" i="2" s="1"/>
  <c r="AE875" i="2" s="1"/>
  <c r="AE876" i="2" s="1"/>
  <c r="AE877" i="2" s="1"/>
  <c r="AE878" i="2" s="1"/>
  <c r="AE879" i="2" s="1"/>
  <c r="AE880" i="2" s="1"/>
  <c r="AE881" i="2" s="1"/>
  <c r="AE882" i="2" s="1"/>
  <c r="AE883" i="2" s="1"/>
  <c r="AE884" i="2" s="1"/>
  <c r="AE885" i="2" s="1"/>
  <c r="AE886" i="2" s="1"/>
  <c r="AE887" i="2" s="1"/>
  <c r="AE888" i="2" s="1"/>
  <c r="AE889" i="2" s="1"/>
  <c r="AE890" i="2" s="1"/>
  <c r="AE891" i="2" s="1"/>
  <c r="AE892" i="2" s="1"/>
  <c r="AE893" i="2" s="1"/>
  <c r="AE894" i="2" s="1"/>
  <c r="AE895" i="2" s="1"/>
  <c r="AE896" i="2" s="1"/>
  <c r="AE897" i="2" s="1"/>
  <c r="AE898" i="2" s="1"/>
  <c r="AE899" i="2" s="1"/>
  <c r="AE900" i="2" s="1"/>
  <c r="AE901" i="2" s="1"/>
  <c r="AE902" i="2" s="1"/>
  <c r="AE903" i="2" s="1"/>
  <c r="AE904" i="2" s="1"/>
  <c r="AE905" i="2" s="1"/>
  <c r="AE906" i="2" s="1"/>
  <c r="AE907" i="2" s="1"/>
  <c r="AE908" i="2" s="1"/>
  <c r="AE909" i="2" s="1"/>
  <c r="AE910" i="2" s="1"/>
  <c r="AE911" i="2" s="1"/>
  <c r="AE912" i="2" s="1"/>
  <c r="AE913" i="2" s="1"/>
  <c r="AE914" i="2" s="1"/>
  <c r="AE915" i="2" s="1"/>
  <c r="AE916" i="2" s="1"/>
  <c r="AE917" i="2" s="1"/>
  <c r="AE918" i="2" s="1"/>
  <c r="AE919" i="2" s="1"/>
  <c r="AE920" i="2" s="1"/>
  <c r="AE921" i="2" s="1"/>
  <c r="AE922" i="2" s="1"/>
  <c r="AE923" i="2" s="1"/>
  <c r="AE924" i="2" s="1"/>
  <c r="AE925" i="2" s="1"/>
  <c r="AE926" i="2" s="1"/>
  <c r="AE927" i="2" s="1"/>
  <c r="AE928" i="2" s="1"/>
  <c r="AE929" i="2" s="1"/>
  <c r="AE930" i="2" s="1"/>
  <c r="AE931" i="2" s="1"/>
  <c r="AE932" i="2" s="1"/>
  <c r="AE933" i="2" s="1"/>
  <c r="AE934" i="2" s="1"/>
  <c r="AE935" i="2" s="1"/>
  <c r="AE936" i="2" s="1"/>
  <c r="AE937" i="2" s="1"/>
  <c r="AE938" i="2" s="1"/>
  <c r="AE939" i="2" s="1"/>
  <c r="AE940" i="2" s="1"/>
  <c r="AE941" i="2" s="1"/>
  <c r="AE942" i="2" s="1"/>
  <c r="AE943" i="2" s="1"/>
  <c r="AE944" i="2" s="1"/>
  <c r="AE945" i="2" s="1"/>
  <c r="AE946" i="2" s="1"/>
  <c r="AE947" i="2" s="1"/>
  <c r="AE948" i="2" s="1"/>
  <c r="AE949" i="2" s="1"/>
  <c r="AE950" i="2" s="1"/>
  <c r="AE951" i="2" s="1"/>
  <c r="AE952" i="2" s="1"/>
  <c r="AE953" i="2" s="1"/>
  <c r="AE954" i="2" s="1"/>
  <c r="AE955" i="2" s="1"/>
  <c r="AE956" i="2" s="1"/>
  <c r="AE957" i="2" s="1"/>
  <c r="AE958" i="2" s="1"/>
  <c r="AD3" i="2"/>
  <c r="AC3" i="2"/>
  <c r="AC4" i="2" s="1"/>
  <c r="AC5" i="2" s="1"/>
  <c r="AC6" i="2" s="1"/>
  <c r="AC7" i="2" s="1"/>
  <c r="AC8" i="2" s="1"/>
  <c r="AC9" i="2" s="1"/>
  <c r="AC10" i="2" s="1"/>
  <c r="AC11" i="2" s="1"/>
  <c r="AC12" i="2" s="1"/>
  <c r="AC13" i="2" s="1"/>
  <c r="AC14" i="2" s="1"/>
  <c r="AC15" i="2" s="1"/>
  <c r="AC16" i="2" s="1"/>
  <c r="AC17" i="2" s="1"/>
  <c r="AC18" i="2" s="1"/>
  <c r="AC19" i="2" s="1"/>
  <c r="AC20" i="2" s="1"/>
  <c r="AC21" i="2" s="1"/>
  <c r="AC22" i="2" s="1"/>
  <c r="AC23" i="2" s="1"/>
  <c r="AC24" i="2" s="1"/>
  <c r="AC25" i="2" s="1"/>
  <c r="AC26" i="2" s="1"/>
  <c r="AC27" i="2" s="1"/>
  <c r="AC28" i="2" s="1"/>
  <c r="AC29" i="2" s="1"/>
  <c r="AC30" i="2" s="1"/>
  <c r="AC31" i="2" s="1"/>
  <c r="AC32" i="2" s="1"/>
  <c r="AC33" i="2" s="1"/>
  <c r="AC34" i="2" s="1"/>
  <c r="AC35" i="2" s="1"/>
  <c r="AC36" i="2" s="1"/>
  <c r="AC37" i="2" s="1"/>
  <c r="AC38" i="2" s="1"/>
  <c r="AC39" i="2" s="1"/>
  <c r="AC40" i="2" s="1"/>
  <c r="AC41" i="2" s="1"/>
  <c r="AC42" i="2" s="1"/>
  <c r="AC43" i="2" s="1"/>
  <c r="AC44" i="2" s="1"/>
  <c r="AC45" i="2" s="1"/>
  <c r="AC46" i="2" s="1"/>
  <c r="AC47" i="2" s="1"/>
  <c r="AC48" i="2" s="1"/>
  <c r="AC49" i="2" s="1"/>
  <c r="AC50" i="2" s="1"/>
  <c r="AC51" i="2" s="1"/>
  <c r="AC52" i="2" s="1"/>
  <c r="AC53" i="2" s="1"/>
  <c r="AC54" i="2" s="1"/>
  <c r="AC55" i="2" s="1"/>
  <c r="AC56" i="2" s="1"/>
  <c r="AC57" i="2" s="1"/>
  <c r="AC58" i="2" s="1"/>
  <c r="AC59" i="2" s="1"/>
  <c r="AC60" i="2" s="1"/>
  <c r="AC61" i="2" s="1"/>
  <c r="AC62" i="2" s="1"/>
  <c r="AC63" i="2" s="1"/>
  <c r="AC64" i="2" s="1"/>
  <c r="AC65" i="2" s="1"/>
  <c r="AC66" i="2" s="1"/>
  <c r="AC67" i="2" s="1"/>
  <c r="AC68" i="2" s="1"/>
  <c r="AC69" i="2" s="1"/>
  <c r="AC70" i="2" s="1"/>
  <c r="AC71" i="2" s="1"/>
  <c r="AC72" i="2" s="1"/>
  <c r="AC73" i="2" s="1"/>
  <c r="AC74" i="2" s="1"/>
  <c r="AC75" i="2" s="1"/>
  <c r="AC76" i="2" s="1"/>
  <c r="AC77" i="2" s="1"/>
  <c r="AC78" i="2" s="1"/>
  <c r="AC79" i="2" s="1"/>
  <c r="AC80" i="2" s="1"/>
  <c r="AC81" i="2" s="1"/>
  <c r="AC82" i="2" s="1"/>
  <c r="AC83" i="2" s="1"/>
  <c r="AC84" i="2" s="1"/>
  <c r="AC85" i="2" s="1"/>
  <c r="AC86" i="2" s="1"/>
  <c r="AC87" i="2" s="1"/>
  <c r="AC88" i="2" s="1"/>
  <c r="AC89" i="2" s="1"/>
  <c r="AC90" i="2" s="1"/>
  <c r="AC91" i="2" s="1"/>
  <c r="AC92" i="2" s="1"/>
  <c r="AC93" i="2" s="1"/>
  <c r="AC94" i="2" s="1"/>
  <c r="AC95" i="2" s="1"/>
  <c r="AC96" i="2" s="1"/>
  <c r="AC97" i="2" s="1"/>
  <c r="AC98" i="2" s="1"/>
  <c r="AC99" i="2" s="1"/>
  <c r="AC100" i="2" s="1"/>
  <c r="AC101" i="2" s="1"/>
  <c r="AC102" i="2" s="1"/>
  <c r="AC103" i="2" s="1"/>
  <c r="AC104" i="2" s="1"/>
  <c r="AC105" i="2" s="1"/>
  <c r="AC106" i="2" s="1"/>
  <c r="AC107" i="2" s="1"/>
  <c r="AC108" i="2" s="1"/>
  <c r="AC109" i="2" s="1"/>
  <c r="AC110" i="2" s="1"/>
  <c r="AC111" i="2" s="1"/>
  <c r="AC112" i="2" s="1"/>
  <c r="AC113" i="2" s="1"/>
  <c r="AC114" i="2" s="1"/>
  <c r="AC115" i="2" s="1"/>
  <c r="AC116" i="2" s="1"/>
  <c r="AC117" i="2" s="1"/>
  <c r="AC118" i="2" s="1"/>
  <c r="AC119" i="2" s="1"/>
  <c r="AC120" i="2" s="1"/>
  <c r="AC121" i="2" s="1"/>
  <c r="AC122" i="2" s="1"/>
  <c r="AC123" i="2" s="1"/>
  <c r="AC124" i="2" s="1"/>
  <c r="AC125" i="2" s="1"/>
  <c r="AC126" i="2" s="1"/>
  <c r="AC127" i="2" s="1"/>
  <c r="AC128" i="2" s="1"/>
  <c r="AC129" i="2" s="1"/>
  <c r="AC130" i="2" s="1"/>
  <c r="AC131" i="2" s="1"/>
  <c r="AC132" i="2" s="1"/>
  <c r="AC133" i="2" s="1"/>
  <c r="AC134" i="2" s="1"/>
  <c r="AC135" i="2" s="1"/>
  <c r="AC136" i="2" s="1"/>
  <c r="AC137" i="2" s="1"/>
  <c r="AC138" i="2" s="1"/>
  <c r="AC139" i="2" s="1"/>
  <c r="AC140" i="2" s="1"/>
  <c r="AC141" i="2" s="1"/>
  <c r="AC142" i="2" s="1"/>
  <c r="AC143" i="2" s="1"/>
  <c r="AC144" i="2" s="1"/>
  <c r="AC145" i="2" s="1"/>
  <c r="AC146" i="2" s="1"/>
  <c r="AC147" i="2" s="1"/>
  <c r="AC148" i="2" s="1"/>
  <c r="AC149" i="2" s="1"/>
  <c r="AC150" i="2" s="1"/>
  <c r="AC151" i="2" s="1"/>
  <c r="AC152" i="2" s="1"/>
  <c r="AC153" i="2" s="1"/>
  <c r="AC154" i="2" s="1"/>
  <c r="AC155" i="2" s="1"/>
  <c r="AC156" i="2" s="1"/>
  <c r="AC157" i="2" s="1"/>
  <c r="AC158" i="2" s="1"/>
  <c r="AC159" i="2" s="1"/>
  <c r="AC160" i="2" s="1"/>
  <c r="AC161" i="2" s="1"/>
  <c r="AC162" i="2" s="1"/>
  <c r="AC163" i="2" s="1"/>
  <c r="AC164" i="2" s="1"/>
  <c r="AC165" i="2" s="1"/>
  <c r="AC166" i="2" s="1"/>
  <c r="AC167" i="2" s="1"/>
  <c r="AC168" i="2" s="1"/>
  <c r="AC169" i="2" s="1"/>
  <c r="AC170" i="2" s="1"/>
  <c r="AC171" i="2" s="1"/>
  <c r="AC172" i="2" s="1"/>
  <c r="AC173" i="2" s="1"/>
  <c r="AC174" i="2" s="1"/>
  <c r="AC175" i="2" s="1"/>
  <c r="AC176" i="2" s="1"/>
  <c r="AC177" i="2" s="1"/>
  <c r="AC178" i="2" s="1"/>
  <c r="AC179" i="2" s="1"/>
  <c r="AC180" i="2" s="1"/>
  <c r="AC181" i="2" s="1"/>
  <c r="AC182" i="2" s="1"/>
  <c r="AC183" i="2" s="1"/>
  <c r="AC184" i="2" s="1"/>
  <c r="AC185" i="2" s="1"/>
  <c r="AC186" i="2" s="1"/>
  <c r="AC187" i="2" s="1"/>
  <c r="AC188" i="2" s="1"/>
  <c r="AC189" i="2" s="1"/>
  <c r="AC190" i="2" s="1"/>
  <c r="AC191" i="2" s="1"/>
  <c r="AC192" i="2" s="1"/>
  <c r="AC193" i="2" s="1"/>
  <c r="AC194" i="2" s="1"/>
  <c r="AC195" i="2" s="1"/>
  <c r="AC196" i="2" s="1"/>
  <c r="AC197" i="2" s="1"/>
  <c r="AC198" i="2" s="1"/>
  <c r="AC199" i="2" s="1"/>
  <c r="AC200" i="2" s="1"/>
  <c r="AC201" i="2" s="1"/>
  <c r="AC202" i="2" s="1"/>
  <c r="AC203" i="2" s="1"/>
  <c r="AC204" i="2" s="1"/>
  <c r="AC205" i="2" s="1"/>
  <c r="AC206" i="2" s="1"/>
  <c r="AC207" i="2" s="1"/>
  <c r="AC208" i="2" s="1"/>
  <c r="AC209" i="2" s="1"/>
  <c r="AC210" i="2" s="1"/>
  <c r="AC211" i="2" s="1"/>
  <c r="AC212" i="2" s="1"/>
  <c r="AC213" i="2" s="1"/>
  <c r="AC214" i="2" s="1"/>
  <c r="AC215" i="2" s="1"/>
  <c r="AC216" i="2" s="1"/>
  <c r="AC217" i="2" s="1"/>
  <c r="AC218" i="2" s="1"/>
  <c r="AC219" i="2" s="1"/>
  <c r="AC220" i="2" s="1"/>
  <c r="AC221" i="2" s="1"/>
  <c r="AC222" i="2" s="1"/>
  <c r="AC223" i="2" s="1"/>
  <c r="AC224" i="2" s="1"/>
  <c r="AC225" i="2" s="1"/>
  <c r="AC226" i="2" s="1"/>
  <c r="AC227" i="2" s="1"/>
  <c r="AC228" i="2" s="1"/>
  <c r="AC229" i="2" s="1"/>
  <c r="AC230" i="2" s="1"/>
  <c r="AC231" i="2" s="1"/>
  <c r="AC232" i="2" s="1"/>
  <c r="AC233" i="2" s="1"/>
  <c r="AC234" i="2" s="1"/>
  <c r="AC235" i="2" s="1"/>
  <c r="AC236" i="2" s="1"/>
  <c r="AC237" i="2" s="1"/>
  <c r="AC238" i="2" s="1"/>
  <c r="AC239" i="2" s="1"/>
  <c r="AC240" i="2" s="1"/>
  <c r="AC241" i="2" s="1"/>
  <c r="AC242" i="2" s="1"/>
  <c r="AC243" i="2" s="1"/>
  <c r="AC244" i="2" s="1"/>
  <c r="AC245" i="2" s="1"/>
  <c r="AC246" i="2" s="1"/>
  <c r="AC247" i="2" s="1"/>
  <c r="AC248" i="2" s="1"/>
  <c r="AC249" i="2" s="1"/>
  <c r="AC250" i="2" s="1"/>
  <c r="AC251" i="2" s="1"/>
  <c r="AC252" i="2" s="1"/>
  <c r="AC253" i="2" s="1"/>
  <c r="AC254" i="2" s="1"/>
  <c r="AC255" i="2" s="1"/>
  <c r="AC256" i="2" s="1"/>
  <c r="AC257" i="2" s="1"/>
  <c r="AC258" i="2" s="1"/>
  <c r="AC259" i="2" s="1"/>
  <c r="AC260" i="2" s="1"/>
  <c r="AC261" i="2" s="1"/>
  <c r="AC262" i="2" s="1"/>
  <c r="AC263" i="2" s="1"/>
  <c r="AC264" i="2" s="1"/>
  <c r="AC265" i="2" s="1"/>
  <c r="AC266" i="2" s="1"/>
  <c r="AC267" i="2" s="1"/>
  <c r="AC268" i="2" s="1"/>
  <c r="AC269" i="2" s="1"/>
  <c r="AC270" i="2" s="1"/>
  <c r="AC271" i="2" s="1"/>
  <c r="AC272" i="2" s="1"/>
  <c r="AC273" i="2" s="1"/>
  <c r="AC274" i="2" s="1"/>
  <c r="AC275" i="2" s="1"/>
  <c r="AC276" i="2" s="1"/>
  <c r="AC277" i="2" s="1"/>
  <c r="AC278" i="2" s="1"/>
  <c r="AC279" i="2" s="1"/>
  <c r="AC280" i="2" s="1"/>
  <c r="AC281" i="2" s="1"/>
  <c r="AC282" i="2" s="1"/>
  <c r="AC283" i="2" s="1"/>
  <c r="AC284" i="2" s="1"/>
  <c r="AC285" i="2" s="1"/>
  <c r="AC286" i="2" s="1"/>
  <c r="AC287" i="2" s="1"/>
  <c r="AC288" i="2" s="1"/>
  <c r="AC289" i="2" s="1"/>
  <c r="AC290" i="2" s="1"/>
  <c r="AC291" i="2" s="1"/>
  <c r="AC292" i="2" s="1"/>
  <c r="AC293" i="2" s="1"/>
  <c r="AC294" i="2" s="1"/>
  <c r="AC295" i="2" s="1"/>
  <c r="AC296" i="2" s="1"/>
  <c r="AC297" i="2" s="1"/>
  <c r="AC298" i="2" s="1"/>
  <c r="AC299" i="2" s="1"/>
  <c r="AC300" i="2" s="1"/>
  <c r="AC301" i="2" s="1"/>
  <c r="AC302" i="2" s="1"/>
  <c r="AC303" i="2" s="1"/>
  <c r="AC304" i="2" s="1"/>
  <c r="AC305" i="2" s="1"/>
  <c r="AC306" i="2" s="1"/>
  <c r="AC307" i="2" s="1"/>
  <c r="AC308" i="2" s="1"/>
  <c r="AC309" i="2" s="1"/>
  <c r="AC310" i="2" s="1"/>
  <c r="AC311" i="2" s="1"/>
  <c r="AC312" i="2" s="1"/>
  <c r="AC313" i="2" s="1"/>
  <c r="AC314" i="2" s="1"/>
  <c r="AC315" i="2" s="1"/>
  <c r="AC316" i="2" s="1"/>
  <c r="AC317" i="2" s="1"/>
  <c r="AC318" i="2" s="1"/>
  <c r="AC319" i="2" s="1"/>
  <c r="AC320" i="2" s="1"/>
  <c r="AC321" i="2" s="1"/>
  <c r="AC322" i="2" s="1"/>
  <c r="AC323" i="2" s="1"/>
  <c r="AC324" i="2" s="1"/>
  <c r="AC325" i="2" s="1"/>
  <c r="AC326" i="2" s="1"/>
  <c r="AC327" i="2" s="1"/>
  <c r="AC328" i="2" s="1"/>
  <c r="AC329" i="2" s="1"/>
  <c r="AC330" i="2" s="1"/>
  <c r="AC331" i="2" s="1"/>
  <c r="AC332" i="2" s="1"/>
  <c r="AC333" i="2" s="1"/>
  <c r="AC334" i="2" s="1"/>
  <c r="AC335" i="2" s="1"/>
  <c r="AC336" i="2" s="1"/>
  <c r="AC337" i="2" s="1"/>
  <c r="AC338" i="2" s="1"/>
  <c r="AC339" i="2" s="1"/>
  <c r="AC340" i="2" s="1"/>
  <c r="AC341" i="2" s="1"/>
  <c r="AC342" i="2" s="1"/>
  <c r="AC343" i="2" s="1"/>
  <c r="AC344" i="2" s="1"/>
  <c r="AC345" i="2" s="1"/>
  <c r="AC346" i="2" s="1"/>
  <c r="AC347" i="2" s="1"/>
  <c r="AC348" i="2" s="1"/>
  <c r="AC349" i="2" s="1"/>
  <c r="AC350" i="2" s="1"/>
  <c r="AC351" i="2" s="1"/>
  <c r="AC352" i="2" s="1"/>
  <c r="AC353" i="2" s="1"/>
  <c r="AC354" i="2" s="1"/>
  <c r="AC355" i="2" s="1"/>
  <c r="AC356" i="2" s="1"/>
  <c r="AC357" i="2" s="1"/>
  <c r="AC358" i="2" s="1"/>
  <c r="AC359" i="2" s="1"/>
  <c r="AC360" i="2" s="1"/>
  <c r="AC361" i="2" s="1"/>
  <c r="AC362" i="2" s="1"/>
  <c r="AC363" i="2" s="1"/>
  <c r="AC364" i="2" s="1"/>
  <c r="AC365" i="2" s="1"/>
  <c r="AC366" i="2" s="1"/>
  <c r="AC367" i="2" s="1"/>
  <c r="AC368" i="2" s="1"/>
  <c r="AC369" i="2" s="1"/>
  <c r="AC370" i="2" s="1"/>
  <c r="AC371" i="2" s="1"/>
  <c r="AC372" i="2" s="1"/>
  <c r="AC373" i="2" s="1"/>
  <c r="AC374" i="2" s="1"/>
  <c r="AC375" i="2" s="1"/>
  <c r="AC376" i="2" s="1"/>
  <c r="AC377" i="2" s="1"/>
  <c r="AC378" i="2" s="1"/>
  <c r="AC379" i="2" s="1"/>
  <c r="AC380" i="2" s="1"/>
  <c r="AC381" i="2" s="1"/>
  <c r="AC382" i="2" s="1"/>
  <c r="AC383" i="2" s="1"/>
  <c r="AC384" i="2" s="1"/>
  <c r="AC385" i="2" s="1"/>
  <c r="AC386" i="2" s="1"/>
  <c r="AC387" i="2" s="1"/>
  <c r="AC388" i="2" s="1"/>
  <c r="AC389" i="2" s="1"/>
  <c r="AC390" i="2" s="1"/>
  <c r="AC391" i="2" s="1"/>
  <c r="AC392" i="2" s="1"/>
  <c r="AC393" i="2" s="1"/>
  <c r="AC394" i="2" s="1"/>
  <c r="AC395" i="2" s="1"/>
  <c r="AC396" i="2" s="1"/>
  <c r="AC397" i="2" s="1"/>
  <c r="AC398" i="2" s="1"/>
  <c r="AC399" i="2" s="1"/>
  <c r="AC400" i="2" s="1"/>
  <c r="AC401" i="2" s="1"/>
  <c r="AC402" i="2" s="1"/>
  <c r="AC403" i="2" s="1"/>
  <c r="AC404" i="2" s="1"/>
  <c r="AC405" i="2" s="1"/>
  <c r="AC406" i="2" s="1"/>
  <c r="AC407" i="2" s="1"/>
  <c r="AC408" i="2" s="1"/>
  <c r="AC409" i="2" s="1"/>
  <c r="AC410" i="2" s="1"/>
  <c r="AC411" i="2" s="1"/>
  <c r="AC412" i="2" s="1"/>
  <c r="AC413" i="2" s="1"/>
  <c r="AC414" i="2" s="1"/>
  <c r="AC415" i="2" s="1"/>
  <c r="AC416" i="2" s="1"/>
  <c r="AC417" i="2" s="1"/>
  <c r="AC418" i="2" s="1"/>
  <c r="AC419" i="2" s="1"/>
  <c r="AC420" i="2" s="1"/>
  <c r="AC421" i="2" s="1"/>
  <c r="AC422" i="2" s="1"/>
  <c r="AC423" i="2" s="1"/>
  <c r="AC424" i="2" s="1"/>
  <c r="AC425" i="2" s="1"/>
  <c r="AC426" i="2" s="1"/>
  <c r="AC427" i="2" s="1"/>
  <c r="AC428" i="2" s="1"/>
  <c r="AC429" i="2" s="1"/>
  <c r="AC430" i="2" s="1"/>
  <c r="AC431" i="2" s="1"/>
  <c r="AC432" i="2" s="1"/>
  <c r="AC433" i="2" s="1"/>
  <c r="AC434" i="2" s="1"/>
  <c r="AC435" i="2" s="1"/>
  <c r="AC436" i="2" s="1"/>
  <c r="AC437" i="2" s="1"/>
  <c r="AC438" i="2" s="1"/>
  <c r="AC439" i="2" s="1"/>
  <c r="AC440" i="2" s="1"/>
  <c r="AC441" i="2" s="1"/>
  <c r="AC442" i="2" s="1"/>
  <c r="AC443" i="2" s="1"/>
  <c r="AC444" i="2" s="1"/>
  <c r="AC445" i="2" s="1"/>
  <c r="AC446" i="2" s="1"/>
  <c r="AC447" i="2" s="1"/>
  <c r="AC448" i="2" s="1"/>
  <c r="AC449" i="2" s="1"/>
  <c r="AC450" i="2" s="1"/>
  <c r="AC451" i="2" s="1"/>
  <c r="AC452" i="2" s="1"/>
  <c r="AC453" i="2" s="1"/>
  <c r="AC454" i="2" s="1"/>
  <c r="AC455" i="2" s="1"/>
  <c r="AC456" i="2" s="1"/>
  <c r="AC457" i="2" s="1"/>
  <c r="AC458" i="2" s="1"/>
  <c r="AC459" i="2" s="1"/>
  <c r="AC460" i="2" s="1"/>
  <c r="AC461" i="2" s="1"/>
  <c r="AC462" i="2" s="1"/>
  <c r="AC463" i="2" s="1"/>
  <c r="AC464" i="2" s="1"/>
  <c r="AC465" i="2" s="1"/>
  <c r="AC466" i="2" s="1"/>
  <c r="AC467" i="2" s="1"/>
  <c r="AC468" i="2" s="1"/>
  <c r="AC469" i="2" s="1"/>
  <c r="AC470" i="2" s="1"/>
  <c r="AC471" i="2" s="1"/>
  <c r="AC472" i="2" s="1"/>
  <c r="AC473" i="2" s="1"/>
  <c r="AC474" i="2" s="1"/>
  <c r="AC475" i="2" s="1"/>
  <c r="AC476" i="2" s="1"/>
  <c r="AC477" i="2" s="1"/>
  <c r="AC478" i="2" s="1"/>
  <c r="AC479" i="2" s="1"/>
  <c r="AC480" i="2" s="1"/>
  <c r="AC481" i="2" s="1"/>
  <c r="AC482" i="2" s="1"/>
  <c r="AC483" i="2" s="1"/>
  <c r="AC484" i="2" s="1"/>
  <c r="AC485" i="2" s="1"/>
  <c r="AC486" i="2" s="1"/>
  <c r="AC487" i="2" s="1"/>
  <c r="AC488" i="2" s="1"/>
  <c r="AC489" i="2" s="1"/>
  <c r="AC490" i="2" s="1"/>
  <c r="AC491" i="2" s="1"/>
  <c r="AC492" i="2" s="1"/>
  <c r="AC493" i="2" s="1"/>
  <c r="AC494" i="2" s="1"/>
  <c r="AC495" i="2" s="1"/>
  <c r="AC496" i="2" s="1"/>
  <c r="AC497" i="2" s="1"/>
  <c r="AC498" i="2" s="1"/>
  <c r="AC499" i="2" s="1"/>
  <c r="AC500" i="2" s="1"/>
  <c r="AC501" i="2" s="1"/>
  <c r="AC502" i="2" s="1"/>
  <c r="AC503" i="2" s="1"/>
  <c r="AC504" i="2" s="1"/>
  <c r="AC505" i="2" s="1"/>
  <c r="AC506" i="2" s="1"/>
  <c r="AC507" i="2" s="1"/>
  <c r="AC508" i="2" s="1"/>
  <c r="AC509" i="2" s="1"/>
  <c r="AC510" i="2" s="1"/>
  <c r="AC511" i="2" s="1"/>
  <c r="AC512" i="2" s="1"/>
  <c r="AC513" i="2" s="1"/>
  <c r="AC514" i="2" s="1"/>
  <c r="AC515" i="2" s="1"/>
  <c r="AC516" i="2" s="1"/>
  <c r="AC517" i="2" s="1"/>
  <c r="AC518" i="2" s="1"/>
  <c r="AC519" i="2" s="1"/>
  <c r="AC520" i="2" s="1"/>
  <c r="AC521" i="2" s="1"/>
  <c r="AC522" i="2" s="1"/>
  <c r="AC523" i="2" s="1"/>
  <c r="AC524" i="2" s="1"/>
  <c r="AC525" i="2" s="1"/>
  <c r="AC526" i="2" s="1"/>
  <c r="AC527" i="2" s="1"/>
  <c r="AC528" i="2" s="1"/>
  <c r="AC529" i="2" s="1"/>
  <c r="AC530" i="2" s="1"/>
  <c r="AC531" i="2" s="1"/>
  <c r="AC532" i="2" s="1"/>
  <c r="AC533" i="2" s="1"/>
  <c r="AC534" i="2" s="1"/>
  <c r="AC535" i="2" s="1"/>
  <c r="AC536" i="2" s="1"/>
  <c r="AC537" i="2" s="1"/>
  <c r="AC538" i="2" s="1"/>
  <c r="AC539" i="2" s="1"/>
  <c r="AC540" i="2" s="1"/>
  <c r="AC541" i="2" s="1"/>
  <c r="AC542" i="2" s="1"/>
  <c r="AC543" i="2" s="1"/>
  <c r="AC544" i="2" s="1"/>
  <c r="AC545" i="2" s="1"/>
  <c r="AC546" i="2" s="1"/>
  <c r="AC547" i="2" s="1"/>
  <c r="AC548" i="2" s="1"/>
  <c r="AC549" i="2" s="1"/>
  <c r="AC550" i="2" s="1"/>
  <c r="AC551" i="2" s="1"/>
  <c r="AC552" i="2" s="1"/>
  <c r="AC553" i="2" s="1"/>
  <c r="AC554" i="2" s="1"/>
  <c r="AC555" i="2" s="1"/>
  <c r="AC556" i="2" s="1"/>
  <c r="AC557" i="2" s="1"/>
  <c r="AC558" i="2" s="1"/>
  <c r="AC559" i="2" s="1"/>
  <c r="AC560" i="2" s="1"/>
  <c r="AC561" i="2" s="1"/>
  <c r="AC562" i="2" s="1"/>
  <c r="AC563" i="2" s="1"/>
  <c r="AC564" i="2" s="1"/>
  <c r="AC565" i="2" s="1"/>
  <c r="AC566" i="2" s="1"/>
  <c r="AC567" i="2" s="1"/>
  <c r="AC568" i="2" s="1"/>
  <c r="AC569" i="2" s="1"/>
  <c r="AC570" i="2" s="1"/>
  <c r="AC571" i="2" s="1"/>
  <c r="AC572" i="2" s="1"/>
  <c r="AC573" i="2" s="1"/>
  <c r="AC574" i="2" s="1"/>
  <c r="AC575" i="2" s="1"/>
  <c r="AC576" i="2" s="1"/>
  <c r="AC577" i="2" s="1"/>
  <c r="AC578" i="2" s="1"/>
  <c r="AC579" i="2" s="1"/>
  <c r="AC580" i="2" s="1"/>
  <c r="AC581" i="2" s="1"/>
  <c r="AC582" i="2" s="1"/>
  <c r="AC583" i="2" s="1"/>
  <c r="AC584" i="2" s="1"/>
  <c r="AC585" i="2" s="1"/>
  <c r="AC586" i="2" s="1"/>
  <c r="AC587" i="2" s="1"/>
  <c r="AC588" i="2" s="1"/>
  <c r="AC589" i="2" s="1"/>
  <c r="AC590" i="2" s="1"/>
  <c r="AC591" i="2" s="1"/>
  <c r="AC592" i="2" s="1"/>
  <c r="AC593" i="2" s="1"/>
  <c r="AC594" i="2" s="1"/>
  <c r="AC595" i="2" s="1"/>
  <c r="AC596" i="2" s="1"/>
  <c r="AC597" i="2" s="1"/>
  <c r="AC598" i="2" s="1"/>
  <c r="AC599" i="2" s="1"/>
  <c r="AC600" i="2" s="1"/>
  <c r="AC601" i="2" s="1"/>
  <c r="AC602" i="2" s="1"/>
  <c r="AC603" i="2" s="1"/>
  <c r="AC604" i="2" s="1"/>
  <c r="AC605" i="2" s="1"/>
  <c r="AC606" i="2" s="1"/>
  <c r="AC607" i="2" s="1"/>
  <c r="AC608" i="2" s="1"/>
  <c r="AC609" i="2" s="1"/>
  <c r="AC610" i="2" s="1"/>
  <c r="AC611" i="2" s="1"/>
  <c r="AC612" i="2" s="1"/>
  <c r="AC613" i="2" s="1"/>
  <c r="AC614" i="2" s="1"/>
  <c r="AC615" i="2" s="1"/>
  <c r="AC616" i="2" s="1"/>
  <c r="AC617" i="2" s="1"/>
  <c r="AC618" i="2" s="1"/>
  <c r="AC619" i="2" s="1"/>
  <c r="AC620" i="2" s="1"/>
  <c r="AC621" i="2" s="1"/>
  <c r="AC622" i="2" s="1"/>
  <c r="AC623" i="2" s="1"/>
  <c r="AC624" i="2" s="1"/>
  <c r="AC625" i="2" s="1"/>
  <c r="AC626" i="2" s="1"/>
  <c r="AC627" i="2" s="1"/>
  <c r="AC628" i="2" s="1"/>
  <c r="AC629" i="2" s="1"/>
  <c r="AC630" i="2" s="1"/>
  <c r="AC631" i="2" s="1"/>
  <c r="AC632" i="2" s="1"/>
  <c r="AC633" i="2" s="1"/>
  <c r="AC634" i="2" s="1"/>
  <c r="AC635" i="2" s="1"/>
  <c r="AC636" i="2" s="1"/>
  <c r="AC637" i="2" s="1"/>
  <c r="AC638" i="2" s="1"/>
  <c r="AC639" i="2" s="1"/>
  <c r="AC640" i="2" s="1"/>
  <c r="AC641" i="2" s="1"/>
  <c r="AC642" i="2" s="1"/>
  <c r="AC643" i="2" s="1"/>
  <c r="AC644" i="2" s="1"/>
  <c r="AC645" i="2" s="1"/>
  <c r="AC646" i="2" s="1"/>
  <c r="AC647" i="2" s="1"/>
  <c r="AC648" i="2" s="1"/>
  <c r="AC649" i="2" s="1"/>
  <c r="AC650" i="2" s="1"/>
  <c r="AC651" i="2" s="1"/>
  <c r="AC652" i="2" s="1"/>
  <c r="AC653" i="2" s="1"/>
  <c r="AC654" i="2" s="1"/>
  <c r="AC655" i="2" s="1"/>
  <c r="AC656" i="2" s="1"/>
  <c r="AC657" i="2" s="1"/>
  <c r="AC658" i="2" s="1"/>
  <c r="AC659" i="2" s="1"/>
  <c r="AC660" i="2" s="1"/>
  <c r="AC661" i="2" s="1"/>
  <c r="AC662" i="2" s="1"/>
  <c r="AC663" i="2" s="1"/>
  <c r="AC664" i="2" s="1"/>
  <c r="AC665" i="2" s="1"/>
  <c r="AC666" i="2" s="1"/>
  <c r="AC667" i="2" s="1"/>
  <c r="AC668" i="2" s="1"/>
  <c r="AC669" i="2" s="1"/>
  <c r="AC670" i="2" s="1"/>
  <c r="AC671" i="2" s="1"/>
  <c r="AC672" i="2" s="1"/>
  <c r="AC673" i="2" s="1"/>
  <c r="AC674" i="2" s="1"/>
  <c r="AC675" i="2" s="1"/>
  <c r="AC676" i="2" s="1"/>
  <c r="AC677" i="2" s="1"/>
  <c r="AC678" i="2" s="1"/>
  <c r="AC679" i="2" s="1"/>
  <c r="AC680" i="2" s="1"/>
  <c r="AC681" i="2" s="1"/>
  <c r="AC682" i="2" s="1"/>
  <c r="AC683" i="2" s="1"/>
  <c r="AC684" i="2" s="1"/>
  <c r="AC685" i="2" s="1"/>
  <c r="AC686" i="2" s="1"/>
  <c r="AC687" i="2" s="1"/>
  <c r="AC688" i="2" s="1"/>
  <c r="AC689" i="2" s="1"/>
  <c r="AC690" i="2" s="1"/>
  <c r="AC691" i="2" s="1"/>
  <c r="AC692" i="2" s="1"/>
  <c r="AC693" i="2" s="1"/>
  <c r="AC694" i="2" s="1"/>
  <c r="AC695" i="2" s="1"/>
  <c r="AC696" i="2" s="1"/>
  <c r="AC697" i="2" s="1"/>
  <c r="AC698" i="2" s="1"/>
  <c r="AC699" i="2" s="1"/>
  <c r="AC700" i="2" s="1"/>
  <c r="AC701" i="2" s="1"/>
  <c r="AC702" i="2" s="1"/>
  <c r="AC703" i="2" s="1"/>
  <c r="AC704" i="2" s="1"/>
  <c r="AC705" i="2" s="1"/>
  <c r="AC706" i="2" s="1"/>
  <c r="AC707" i="2" s="1"/>
  <c r="AC708" i="2" s="1"/>
  <c r="AC709" i="2" s="1"/>
  <c r="AC710" i="2" s="1"/>
  <c r="AC711" i="2" s="1"/>
  <c r="AC712" i="2" s="1"/>
  <c r="AC713" i="2" s="1"/>
  <c r="AC714" i="2" s="1"/>
  <c r="AC715" i="2" s="1"/>
  <c r="AC716" i="2" s="1"/>
  <c r="AC717" i="2" s="1"/>
  <c r="AC718" i="2" s="1"/>
  <c r="AC719" i="2" s="1"/>
  <c r="AC720" i="2" s="1"/>
  <c r="AC721" i="2" s="1"/>
  <c r="AC722" i="2" s="1"/>
  <c r="AC723" i="2" s="1"/>
  <c r="AC724" i="2" s="1"/>
  <c r="AC725" i="2" s="1"/>
  <c r="AC726" i="2" s="1"/>
  <c r="AC727" i="2" s="1"/>
  <c r="AC728" i="2" s="1"/>
  <c r="AC729" i="2" s="1"/>
  <c r="AC730" i="2" s="1"/>
  <c r="AC731" i="2" s="1"/>
  <c r="AC732" i="2" s="1"/>
  <c r="AC733" i="2" s="1"/>
  <c r="AC734" i="2" s="1"/>
  <c r="AC735" i="2" s="1"/>
  <c r="AC736" i="2" s="1"/>
  <c r="AC737" i="2" s="1"/>
  <c r="AC738" i="2" s="1"/>
  <c r="AC739" i="2" s="1"/>
  <c r="AC740" i="2" s="1"/>
  <c r="AC741" i="2" s="1"/>
  <c r="AC742" i="2" s="1"/>
  <c r="AC743" i="2" s="1"/>
  <c r="AC744" i="2" s="1"/>
  <c r="AC745" i="2" s="1"/>
  <c r="AC746" i="2" s="1"/>
  <c r="AC747" i="2" s="1"/>
  <c r="AC748" i="2" s="1"/>
  <c r="AC749" i="2" s="1"/>
  <c r="AC750" i="2" s="1"/>
  <c r="AC751" i="2" s="1"/>
  <c r="AC752" i="2" s="1"/>
  <c r="AC753" i="2" s="1"/>
  <c r="AC754" i="2" s="1"/>
  <c r="AC755" i="2" s="1"/>
  <c r="AC756" i="2" s="1"/>
  <c r="AC757" i="2" s="1"/>
  <c r="AC758" i="2" s="1"/>
  <c r="AC759" i="2" s="1"/>
  <c r="AC760" i="2" s="1"/>
  <c r="AC761" i="2" s="1"/>
  <c r="AC762" i="2" s="1"/>
  <c r="AC763" i="2" s="1"/>
  <c r="AC764" i="2" s="1"/>
  <c r="AC765" i="2" s="1"/>
  <c r="AC766" i="2" s="1"/>
  <c r="AC767" i="2" s="1"/>
  <c r="AC768" i="2" s="1"/>
  <c r="AC769" i="2" s="1"/>
  <c r="AC770" i="2" s="1"/>
  <c r="AC771" i="2" s="1"/>
  <c r="AC772" i="2" s="1"/>
  <c r="AC773" i="2" s="1"/>
  <c r="AC774" i="2" s="1"/>
  <c r="AC775" i="2" s="1"/>
  <c r="AC776" i="2" s="1"/>
  <c r="AC777" i="2" s="1"/>
  <c r="AC778" i="2" s="1"/>
  <c r="AC779" i="2" s="1"/>
  <c r="AC780" i="2" s="1"/>
  <c r="AC781" i="2" s="1"/>
  <c r="AC782" i="2" s="1"/>
  <c r="AC783" i="2" s="1"/>
  <c r="AC784" i="2" s="1"/>
  <c r="AC785" i="2" s="1"/>
  <c r="AC786" i="2" s="1"/>
  <c r="AC787" i="2" s="1"/>
  <c r="AC788" i="2" s="1"/>
  <c r="AC789" i="2" s="1"/>
  <c r="AC790" i="2" s="1"/>
  <c r="AC791" i="2" s="1"/>
  <c r="AC792" i="2" s="1"/>
  <c r="AC793" i="2" s="1"/>
  <c r="AC794" i="2" s="1"/>
  <c r="AC795" i="2" s="1"/>
  <c r="AC796" i="2" s="1"/>
  <c r="AC797" i="2" s="1"/>
  <c r="AC798" i="2" s="1"/>
  <c r="AC799" i="2" s="1"/>
  <c r="AC800" i="2" s="1"/>
  <c r="AC801" i="2" s="1"/>
  <c r="AC802" i="2" s="1"/>
  <c r="AC803" i="2" s="1"/>
  <c r="AC804" i="2" s="1"/>
  <c r="AC805" i="2" s="1"/>
  <c r="AC806" i="2" s="1"/>
  <c r="AC807" i="2" s="1"/>
  <c r="AC808" i="2" s="1"/>
  <c r="AC809" i="2" s="1"/>
  <c r="AC810" i="2" s="1"/>
  <c r="AC811" i="2" s="1"/>
  <c r="AC812" i="2" s="1"/>
  <c r="AC813" i="2" s="1"/>
  <c r="AC814" i="2" s="1"/>
  <c r="AC815" i="2" s="1"/>
  <c r="AC816" i="2" s="1"/>
  <c r="AC817" i="2" s="1"/>
  <c r="AC818" i="2" s="1"/>
  <c r="AC819" i="2" s="1"/>
  <c r="AC820" i="2" s="1"/>
  <c r="AC821" i="2" s="1"/>
  <c r="AC822" i="2" s="1"/>
  <c r="AC823" i="2" s="1"/>
  <c r="AC824" i="2" s="1"/>
  <c r="AC825" i="2" s="1"/>
  <c r="AC826" i="2" s="1"/>
  <c r="AC827" i="2" s="1"/>
  <c r="AC828" i="2" s="1"/>
  <c r="AC829" i="2" s="1"/>
  <c r="AC830" i="2" s="1"/>
  <c r="AC831" i="2" s="1"/>
  <c r="AC832" i="2" s="1"/>
  <c r="AC833" i="2" s="1"/>
  <c r="AC834" i="2" s="1"/>
  <c r="AC835" i="2" s="1"/>
  <c r="AC836" i="2" s="1"/>
  <c r="AC837" i="2" s="1"/>
  <c r="AC838" i="2" s="1"/>
  <c r="AC839" i="2" s="1"/>
  <c r="AC840" i="2" s="1"/>
  <c r="AC841" i="2" s="1"/>
  <c r="AC842" i="2" s="1"/>
  <c r="AC843" i="2" s="1"/>
  <c r="AC844" i="2" s="1"/>
  <c r="AC845" i="2" s="1"/>
  <c r="AC846" i="2" s="1"/>
  <c r="AC847" i="2" s="1"/>
  <c r="AC848" i="2" s="1"/>
  <c r="AC849" i="2" s="1"/>
  <c r="AC850" i="2" s="1"/>
  <c r="AC851" i="2" s="1"/>
  <c r="AC852" i="2" s="1"/>
  <c r="AC853" i="2" s="1"/>
  <c r="AC854" i="2" s="1"/>
  <c r="AC855" i="2" s="1"/>
  <c r="AC856" i="2" s="1"/>
  <c r="AC857" i="2" s="1"/>
  <c r="AC858" i="2" s="1"/>
  <c r="AC859" i="2" s="1"/>
  <c r="AC860" i="2" s="1"/>
  <c r="AC861" i="2" s="1"/>
  <c r="AC862" i="2" s="1"/>
  <c r="AC863" i="2" s="1"/>
  <c r="AC864" i="2" s="1"/>
  <c r="AC865" i="2" s="1"/>
  <c r="AC866" i="2" s="1"/>
  <c r="AC867" i="2" s="1"/>
  <c r="AC868" i="2" s="1"/>
  <c r="AC869" i="2" s="1"/>
  <c r="AC870" i="2" s="1"/>
  <c r="AC871" i="2" s="1"/>
  <c r="AC872" i="2" s="1"/>
  <c r="AC873" i="2" s="1"/>
  <c r="AC874" i="2" s="1"/>
  <c r="AC875" i="2" s="1"/>
  <c r="AC876" i="2" s="1"/>
  <c r="AC877" i="2" s="1"/>
  <c r="AC878" i="2" s="1"/>
  <c r="AC879" i="2" s="1"/>
  <c r="AC880" i="2" s="1"/>
  <c r="AC881" i="2" s="1"/>
  <c r="AC882" i="2" s="1"/>
  <c r="AC883" i="2" s="1"/>
  <c r="AC884" i="2" s="1"/>
  <c r="AC885" i="2" s="1"/>
  <c r="AC886" i="2" s="1"/>
  <c r="AC887" i="2" s="1"/>
  <c r="AC888" i="2" s="1"/>
  <c r="AC889" i="2" s="1"/>
  <c r="AC890" i="2" s="1"/>
  <c r="AC891" i="2" s="1"/>
  <c r="AC892" i="2" s="1"/>
  <c r="AC893" i="2" s="1"/>
  <c r="AC894" i="2" s="1"/>
  <c r="AC895" i="2" s="1"/>
  <c r="AC896" i="2" s="1"/>
  <c r="AC897" i="2" s="1"/>
  <c r="AC898" i="2" s="1"/>
  <c r="AC899" i="2" s="1"/>
  <c r="AC900" i="2" s="1"/>
  <c r="AC901" i="2" s="1"/>
  <c r="AC902" i="2" s="1"/>
  <c r="AC903" i="2" s="1"/>
  <c r="AC904" i="2" s="1"/>
  <c r="AC905" i="2" s="1"/>
  <c r="AC906" i="2" s="1"/>
  <c r="AC907" i="2" s="1"/>
  <c r="AC908" i="2" s="1"/>
  <c r="AC909" i="2" s="1"/>
  <c r="AC910" i="2" s="1"/>
  <c r="AC911" i="2" s="1"/>
  <c r="AC912" i="2" s="1"/>
  <c r="AC913" i="2" s="1"/>
  <c r="AC914" i="2" s="1"/>
  <c r="AC915" i="2" s="1"/>
  <c r="AC916" i="2" s="1"/>
  <c r="AC917" i="2" s="1"/>
  <c r="AC918" i="2" s="1"/>
  <c r="AC919" i="2" s="1"/>
  <c r="AC920" i="2" s="1"/>
  <c r="AC921" i="2" s="1"/>
  <c r="AC922" i="2" s="1"/>
  <c r="AC923" i="2" s="1"/>
  <c r="AC924" i="2" s="1"/>
  <c r="AC925" i="2" s="1"/>
  <c r="AC926" i="2" s="1"/>
  <c r="AC927" i="2" s="1"/>
  <c r="AC928" i="2" s="1"/>
  <c r="AC929" i="2" s="1"/>
  <c r="AC930" i="2" s="1"/>
  <c r="AC931" i="2" s="1"/>
  <c r="AC932" i="2" s="1"/>
  <c r="AC933" i="2" s="1"/>
  <c r="AC934" i="2" s="1"/>
  <c r="AC935" i="2" s="1"/>
  <c r="AC936" i="2" s="1"/>
  <c r="AC937" i="2" s="1"/>
  <c r="AC938" i="2" s="1"/>
  <c r="AC939" i="2" s="1"/>
  <c r="AC940" i="2" s="1"/>
  <c r="AC941" i="2" s="1"/>
  <c r="AC942" i="2" s="1"/>
  <c r="AC943" i="2" s="1"/>
  <c r="AC944" i="2" s="1"/>
  <c r="AC945" i="2" s="1"/>
  <c r="AC946" i="2" s="1"/>
  <c r="AC947" i="2" s="1"/>
  <c r="AC948" i="2" s="1"/>
  <c r="AC949" i="2" s="1"/>
  <c r="AC950" i="2" s="1"/>
  <c r="AC951" i="2" s="1"/>
  <c r="AC952" i="2" s="1"/>
  <c r="AC953" i="2" s="1"/>
  <c r="AC954" i="2" s="1"/>
  <c r="AC955" i="2" s="1"/>
  <c r="AC956" i="2" s="1"/>
  <c r="AC957" i="2" s="1"/>
  <c r="AC958" i="2" s="1"/>
  <c r="AB3" i="2"/>
  <c r="AB4" i="2" s="1"/>
  <c r="AB5" i="2" s="1"/>
  <c r="AB6" i="2" s="1"/>
  <c r="AB7" i="2" s="1"/>
  <c r="AB8" i="2" s="1"/>
  <c r="AB9" i="2" s="1"/>
  <c r="AB10" i="2" s="1"/>
  <c r="AB11" i="2" s="1"/>
  <c r="AB12" i="2" s="1"/>
  <c r="AB13" i="2" s="1"/>
  <c r="AB14" i="2" s="1"/>
  <c r="AB15" i="2" s="1"/>
  <c r="AB16" i="2" s="1"/>
  <c r="AB17" i="2" s="1"/>
  <c r="AB18" i="2" s="1"/>
  <c r="AB19" i="2" s="1"/>
  <c r="AB20" i="2" s="1"/>
  <c r="AB21" i="2" s="1"/>
  <c r="AB22" i="2" s="1"/>
  <c r="AB23" i="2" s="1"/>
  <c r="AB24" i="2" s="1"/>
  <c r="AB25" i="2" s="1"/>
  <c r="AB26" i="2" s="1"/>
  <c r="AB27" i="2" s="1"/>
  <c r="AB28" i="2" s="1"/>
  <c r="AB29" i="2" s="1"/>
  <c r="AB30" i="2" s="1"/>
  <c r="AB31" i="2" s="1"/>
  <c r="AB32" i="2" s="1"/>
  <c r="AB33" i="2" s="1"/>
  <c r="AB34" i="2" s="1"/>
  <c r="AB35" i="2" s="1"/>
  <c r="AB36" i="2" s="1"/>
  <c r="AB37" i="2" s="1"/>
  <c r="AB38" i="2" s="1"/>
  <c r="AB39" i="2" s="1"/>
  <c r="AB40" i="2" s="1"/>
  <c r="AB41" i="2" s="1"/>
  <c r="AB42" i="2" s="1"/>
  <c r="AB43" i="2" s="1"/>
  <c r="AB44" i="2" s="1"/>
  <c r="AB45" i="2" s="1"/>
  <c r="AB46" i="2" s="1"/>
  <c r="AB47" i="2" s="1"/>
  <c r="AB48" i="2" s="1"/>
  <c r="AB49" i="2" s="1"/>
  <c r="AB50" i="2" s="1"/>
  <c r="AB51" i="2" s="1"/>
  <c r="AB52" i="2" s="1"/>
  <c r="AB53" i="2" s="1"/>
  <c r="AB54" i="2" s="1"/>
  <c r="AB55" i="2" s="1"/>
  <c r="AB56" i="2" s="1"/>
  <c r="AB57" i="2" s="1"/>
  <c r="AB58" i="2" s="1"/>
  <c r="AB59" i="2" s="1"/>
  <c r="AB60" i="2" s="1"/>
  <c r="AB61" i="2" s="1"/>
  <c r="AB62" i="2" s="1"/>
  <c r="AB63" i="2" s="1"/>
  <c r="AB64" i="2" s="1"/>
  <c r="AB65" i="2" s="1"/>
  <c r="AB66" i="2" s="1"/>
  <c r="AB67" i="2" s="1"/>
  <c r="AB68" i="2" s="1"/>
  <c r="AB69" i="2" s="1"/>
  <c r="AB70" i="2" s="1"/>
  <c r="AB71" i="2" s="1"/>
  <c r="AB72" i="2" s="1"/>
  <c r="AB73" i="2" s="1"/>
  <c r="AB74" i="2" s="1"/>
  <c r="AB75" i="2" s="1"/>
  <c r="AB76" i="2" s="1"/>
  <c r="AB77" i="2" s="1"/>
  <c r="AB78" i="2" s="1"/>
  <c r="AB79" i="2" s="1"/>
  <c r="AB80" i="2" s="1"/>
  <c r="AB81" i="2" s="1"/>
  <c r="AB82" i="2" s="1"/>
  <c r="AB83" i="2" s="1"/>
  <c r="AB84" i="2" s="1"/>
  <c r="AB85" i="2" s="1"/>
  <c r="AB86" i="2" s="1"/>
  <c r="AB87" i="2" s="1"/>
  <c r="AB88" i="2" s="1"/>
  <c r="AB89" i="2" s="1"/>
  <c r="AB90" i="2" s="1"/>
  <c r="AB91" i="2" s="1"/>
  <c r="AB92" i="2" s="1"/>
  <c r="AB93" i="2" s="1"/>
  <c r="AB94" i="2" s="1"/>
  <c r="AB95" i="2" s="1"/>
  <c r="AB96" i="2" s="1"/>
  <c r="AB97" i="2" s="1"/>
  <c r="AB98" i="2" s="1"/>
  <c r="AB99" i="2" s="1"/>
  <c r="AB100" i="2" s="1"/>
  <c r="AB101" i="2" s="1"/>
  <c r="AB102" i="2" s="1"/>
  <c r="AB103" i="2" s="1"/>
  <c r="AB104" i="2" s="1"/>
  <c r="AB105" i="2" s="1"/>
  <c r="AB106" i="2" s="1"/>
  <c r="AB107" i="2" s="1"/>
  <c r="AB108" i="2" s="1"/>
  <c r="AB109" i="2" s="1"/>
  <c r="AB110" i="2" s="1"/>
  <c r="AB111" i="2" s="1"/>
  <c r="AB112" i="2" s="1"/>
  <c r="AB113" i="2" s="1"/>
  <c r="AB114" i="2" s="1"/>
  <c r="AB115" i="2" s="1"/>
  <c r="AB116" i="2" s="1"/>
  <c r="AB117" i="2" s="1"/>
  <c r="AB118" i="2" s="1"/>
  <c r="AB119" i="2" s="1"/>
  <c r="AB120" i="2" s="1"/>
  <c r="AB121" i="2" s="1"/>
  <c r="AB122" i="2" s="1"/>
  <c r="AB123" i="2" s="1"/>
  <c r="AB124" i="2" s="1"/>
  <c r="AB125" i="2" s="1"/>
  <c r="AB126" i="2" s="1"/>
  <c r="AB127" i="2" s="1"/>
  <c r="AB128" i="2" s="1"/>
  <c r="AB129" i="2" s="1"/>
  <c r="AB130" i="2" s="1"/>
  <c r="AB131" i="2" s="1"/>
  <c r="AB132" i="2" s="1"/>
  <c r="AB133" i="2" s="1"/>
  <c r="AB134" i="2" s="1"/>
  <c r="AB135" i="2" s="1"/>
  <c r="AB136" i="2" s="1"/>
  <c r="AB137" i="2" s="1"/>
  <c r="AB138" i="2" s="1"/>
  <c r="AB139" i="2" s="1"/>
  <c r="AB140" i="2" s="1"/>
  <c r="AB141" i="2" s="1"/>
  <c r="AB142" i="2" s="1"/>
  <c r="AB143" i="2" s="1"/>
  <c r="AB144" i="2" s="1"/>
  <c r="AB145" i="2" s="1"/>
  <c r="AB146" i="2" s="1"/>
  <c r="AB147" i="2" s="1"/>
  <c r="AB148" i="2" s="1"/>
  <c r="AB149" i="2" s="1"/>
  <c r="AB150" i="2" s="1"/>
  <c r="AB151" i="2" s="1"/>
  <c r="AB152" i="2" s="1"/>
  <c r="AB153" i="2" s="1"/>
  <c r="AB154" i="2" s="1"/>
  <c r="AB155" i="2" s="1"/>
  <c r="AB156" i="2" s="1"/>
  <c r="AB157" i="2" s="1"/>
  <c r="AB158" i="2" s="1"/>
  <c r="AB159" i="2" s="1"/>
  <c r="AB160" i="2" s="1"/>
  <c r="AB161" i="2" s="1"/>
  <c r="AB162" i="2" s="1"/>
  <c r="AB163" i="2" s="1"/>
  <c r="AB164" i="2" s="1"/>
  <c r="AB165" i="2" s="1"/>
  <c r="AB166" i="2" s="1"/>
  <c r="AB167" i="2" s="1"/>
  <c r="AB168" i="2" s="1"/>
  <c r="AB169" i="2" s="1"/>
  <c r="AB170" i="2" s="1"/>
  <c r="AB171" i="2" s="1"/>
  <c r="AB172" i="2" s="1"/>
  <c r="AB173" i="2" s="1"/>
  <c r="AB174" i="2" s="1"/>
  <c r="AB175" i="2" s="1"/>
  <c r="AB176" i="2" s="1"/>
  <c r="AB177" i="2" s="1"/>
  <c r="AB178" i="2" s="1"/>
  <c r="AB179" i="2" s="1"/>
  <c r="AB180" i="2" s="1"/>
  <c r="AB181" i="2" s="1"/>
  <c r="AB182" i="2" s="1"/>
  <c r="AB183" i="2" s="1"/>
  <c r="AB184" i="2" s="1"/>
  <c r="AB185" i="2" s="1"/>
  <c r="AB186" i="2" s="1"/>
  <c r="AB187" i="2" s="1"/>
  <c r="AB188" i="2" s="1"/>
  <c r="AB189" i="2" s="1"/>
  <c r="AB190" i="2" s="1"/>
  <c r="AB191" i="2" s="1"/>
  <c r="AB192" i="2" s="1"/>
  <c r="AB193" i="2" s="1"/>
  <c r="AB194" i="2" s="1"/>
  <c r="AB195" i="2" s="1"/>
  <c r="AB196" i="2" s="1"/>
  <c r="AB197" i="2" s="1"/>
  <c r="AB198" i="2" s="1"/>
  <c r="AB199" i="2" s="1"/>
  <c r="AB200" i="2" s="1"/>
  <c r="AB201" i="2" s="1"/>
  <c r="AB202" i="2" s="1"/>
  <c r="AB203" i="2" s="1"/>
  <c r="AB204" i="2" s="1"/>
  <c r="AB205" i="2" s="1"/>
  <c r="AB206" i="2" s="1"/>
  <c r="AB207" i="2" s="1"/>
  <c r="AB208" i="2" s="1"/>
  <c r="AB209" i="2" s="1"/>
  <c r="AB210" i="2" s="1"/>
  <c r="AB211" i="2" s="1"/>
  <c r="AB212" i="2" s="1"/>
  <c r="AB213" i="2" s="1"/>
  <c r="AB214" i="2" s="1"/>
  <c r="AB215" i="2" s="1"/>
  <c r="AB216" i="2" s="1"/>
  <c r="AB217" i="2" s="1"/>
  <c r="AB218" i="2" s="1"/>
  <c r="AB219" i="2" s="1"/>
  <c r="AB220" i="2" s="1"/>
  <c r="AB221" i="2" s="1"/>
  <c r="AB222" i="2" s="1"/>
  <c r="AB223" i="2" s="1"/>
  <c r="AB224" i="2" s="1"/>
  <c r="AB225" i="2" s="1"/>
  <c r="AB226" i="2" s="1"/>
  <c r="AB227" i="2" s="1"/>
  <c r="AB228" i="2" s="1"/>
  <c r="AB229" i="2" s="1"/>
  <c r="AB230" i="2" s="1"/>
  <c r="AB231" i="2" s="1"/>
  <c r="AB232" i="2" s="1"/>
  <c r="AB233" i="2" s="1"/>
  <c r="AB234" i="2" s="1"/>
  <c r="AB235" i="2" s="1"/>
  <c r="AB236" i="2" s="1"/>
  <c r="AB237" i="2" s="1"/>
  <c r="AB238" i="2" s="1"/>
  <c r="AB239" i="2" s="1"/>
  <c r="AB240" i="2" s="1"/>
  <c r="AB241" i="2" s="1"/>
  <c r="AB242" i="2" s="1"/>
  <c r="AB243" i="2" s="1"/>
  <c r="AB244" i="2" s="1"/>
  <c r="AB245" i="2" s="1"/>
  <c r="AB246" i="2" s="1"/>
  <c r="AB247" i="2" s="1"/>
  <c r="AB248" i="2" s="1"/>
  <c r="AB249" i="2" s="1"/>
  <c r="AB250" i="2" s="1"/>
  <c r="AB251" i="2" s="1"/>
  <c r="AB252" i="2" s="1"/>
  <c r="AB253" i="2" s="1"/>
  <c r="AB254" i="2" s="1"/>
  <c r="AB255" i="2" s="1"/>
  <c r="AB256" i="2" s="1"/>
  <c r="AB257" i="2" s="1"/>
  <c r="AB258" i="2" s="1"/>
  <c r="AB259" i="2" s="1"/>
  <c r="AB260" i="2" s="1"/>
  <c r="AB261" i="2" s="1"/>
  <c r="AB262" i="2" s="1"/>
  <c r="AB263" i="2" s="1"/>
  <c r="AB264" i="2" s="1"/>
  <c r="AB265" i="2" s="1"/>
  <c r="AB266" i="2" s="1"/>
  <c r="AB267" i="2" s="1"/>
  <c r="AB268" i="2" s="1"/>
  <c r="AB269" i="2" s="1"/>
  <c r="AB270" i="2" s="1"/>
  <c r="AB271" i="2" s="1"/>
  <c r="AB272" i="2" s="1"/>
  <c r="AB273" i="2" s="1"/>
  <c r="AB274" i="2" s="1"/>
  <c r="AB275" i="2" s="1"/>
  <c r="AB276" i="2" s="1"/>
  <c r="AB277" i="2" s="1"/>
  <c r="AB278" i="2" s="1"/>
  <c r="AB279" i="2" s="1"/>
  <c r="AB280" i="2" s="1"/>
  <c r="AB281" i="2" s="1"/>
  <c r="AB282" i="2" s="1"/>
  <c r="AB283" i="2" s="1"/>
  <c r="AB284" i="2" s="1"/>
  <c r="AB285" i="2" s="1"/>
  <c r="AB286" i="2" s="1"/>
  <c r="AB287" i="2" s="1"/>
  <c r="AB288" i="2" s="1"/>
  <c r="AB289" i="2" s="1"/>
  <c r="AB290" i="2" s="1"/>
  <c r="AB291" i="2" s="1"/>
  <c r="AB292" i="2" s="1"/>
  <c r="AB293" i="2" s="1"/>
  <c r="AB294" i="2" s="1"/>
  <c r="AB295" i="2" s="1"/>
  <c r="AB296" i="2" s="1"/>
  <c r="AB297" i="2" s="1"/>
  <c r="AB298" i="2" s="1"/>
  <c r="AB299" i="2" s="1"/>
  <c r="AB300" i="2" s="1"/>
  <c r="AB301" i="2" s="1"/>
  <c r="AB302" i="2" s="1"/>
  <c r="AB303" i="2" s="1"/>
  <c r="AB304" i="2" s="1"/>
  <c r="AB305" i="2" s="1"/>
  <c r="AB306" i="2" s="1"/>
  <c r="AB307" i="2" s="1"/>
  <c r="AB308" i="2" s="1"/>
  <c r="AB309" i="2" s="1"/>
  <c r="AB310" i="2" s="1"/>
  <c r="AB311" i="2" s="1"/>
  <c r="AB312" i="2" s="1"/>
  <c r="AB313" i="2" s="1"/>
  <c r="AB314" i="2" s="1"/>
  <c r="AB315" i="2" s="1"/>
  <c r="AB316" i="2" s="1"/>
  <c r="AB317" i="2" s="1"/>
  <c r="AB318" i="2" s="1"/>
  <c r="AB319" i="2" s="1"/>
  <c r="AB320" i="2" s="1"/>
  <c r="AB321" i="2" s="1"/>
  <c r="AB322" i="2" s="1"/>
  <c r="AB323" i="2" s="1"/>
  <c r="AB324" i="2" s="1"/>
  <c r="AB325" i="2" s="1"/>
  <c r="AB326" i="2" s="1"/>
  <c r="AB327" i="2" s="1"/>
  <c r="AB328" i="2" s="1"/>
  <c r="AB329" i="2" s="1"/>
  <c r="AB330" i="2" s="1"/>
  <c r="AB331" i="2" s="1"/>
  <c r="AB332" i="2" s="1"/>
  <c r="AB333" i="2" s="1"/>
  <c r="AB334" i="2" s="1"/>
  <c r="AB335" i="2" s="1"/>
  <c r="AB336" i="2" s="1"/>
  <c r="AB337" i="2" s="1"/>
  <c r="AB338" i="2" s="1"/>
  <c r="AB339" i="2" s="1"/>
  <c r="AB340" i="2" s="1"/>
  <c r="AB341" i="2" s="1"/>
  <c r="AB342" i="2" s="1"/>
  <c r="AB343" i="2" s="1"/>
  <c r="AB344" i="2" s="1"/>
  <c r="AB345" i="2" s="1"/>
  <c r="AB346" i="2" s="1"/>
  <c r="AB347" i="2" s="1"/>
  <c r="AB348" i="2" s="1"/>
  <c r="AB349" i="2" s="1"/>
  <c r="AB350" i="2" s="1"/>
  <c r="AB351" i="2" s="1"/>
  <c r="AB352" i="2" s="1"/>
  <c r="AB353" i="2" s="1"/>
  <c r="AB354" i="2" s="1"/>
  <c r="AB355" i="2" s="1"/>
  <c r="AB356" i="2" s="1"/>
  <c r="AB357" i="2" s="1"/>
  <c r="AB358" i="2" s="1"/>
  <c r="AB359" i="2" s="1"/>
  <c r="AB360" i="2" s="1"/>
  <c r="AB361" i="2" s="1"/>
  <c r="AB362" i="2" s="1"/>
  <c r="AB363" i="2" s="1"/>
  <c r="AB364" i="2" s="1"/>
  <c r="AB365" i="2" s="1"/>
  <c r="AB366" i="2" s="1"/>
  <c r="AB367" i="2" s="1"/>
  <c r="AB368" i="2" s="1"/>
  <c r="AB369" i="2" s="1"/>
  <c r="AB370" i="2" s="1"/>
  <c r="AB371" i="2" s="1"/>
  <c r="AB372" i="2" s="1"/>
  <c r="AB373" i="2" s="1"/>
  <c r="AB374" i="2" s="1"/>
  <c r="AB375" i="2" s="1"/>
  <c r="AB376" i="2" s="1"/>
  <c r="AB377" i="2" s="1"/>
  <c r="AB378" i="2" s="1"/>
  <c r="AB379" i="2" s="1"/>
  <c r="AB380" i="2" s="1"/>
  <c r="AB381" i="2" s="1"/>
  <c r="AB382" i="2" s="1"/>
  <c r="AB383" i="2" s="1"/>
  <c r="AB384" i="2" s="1"/>
  <c r="AB385" i="2" s="1"/>
  <c r="AB386" i="2" s="1"/>
  <c r="AB387" i="2" s="1"/>
  <c r="AB388" i="2" s="1"/>
  <c r="AB389" i="2" s="1"/>
  <c r="AB390" i="2" s="1"/>
  <c r="AB391" i="2" s="1"/>
  <c r="AB392" i="2" s="1"/>
  <c r="AB393" i="2" s="1"/>
  <c r="AB394" i="2" s="1"/>
  <c r="AB395" i="2" s="1"/>
  <c r="AB396" i="2" s="1"/>
  <c r="AB397" i="2" s="1"/>
  <c r="AB398" i="2" s="1"/>
  <c r="AB399" i="2" s="1"/>
  <c r="AB400" i="2" s="1"/>
  <c r="AB401" i="2" s="1"/>
  <c r="AB402" i="2" s="1"/>
  <c r="AB403" i="2" s="1"/>
  <c r="AB404" i="2" s="1"/>
  <c r="AB405" i="2" s="1"/>
  <c r="AB406" i="2" s="1"/>
  <c r="AB407" i="2" s="1"/>
  <c r="AB408" i="2" s="1"/>
  <c r="AB409" i="2" s="1"/>
  <c r="AB410" i="2" s="1"/>
  <c r="AB411" i="2" s="1"/>
  <c r="AB412" i="2" s="1"/>
  <c r="AB413" i="2" s="1"/>
  <c r="AB414" i="2" s="1"/>
  <c r="AB415" i="2" s="1"/>
  <c r="AB416" i="2" s="1"/>
  <c r="AB417" i="2" s="1"/>
  <c r="AB418" i="2" s="1"/>
  <c r="AB419" i="2" s="1"/>
  <c r="AB420" i="2" s="1"/>
  <c r="AB421" i="2" s="1"/>
  <c r="AB422" i="2" s="1"/>
  <c r="AB423" i="2" s="1"/>
  <c r="AB424" i="2" s="1"/>
  <c r="AB425" i="2" s="1"/>
  <c r="AB426" i="2" s="1"/>
  <c r="AB427" i="2" s="1"/>
  <c r="AB428" i="2" s="1"/>
  <c r="AB429" i="2" s="1"/>
  <c r="AB430" i="2" s="1"/>
  <c r="AB431" i="2" s="1"/>
  <c r="AB432" i="2" s="1"/>
  <c r="AB433" i="2" s="1"/>
  <c r="AB434" i="2" s="1"/>
  <c r="AB435" i="2" s="1"/>
  <c r="AB436" i="2" s="1"/>
  <c r="AB437" i="2" s="1"/>
  <c r="AB438" i="2" s="1"/>
  <c r="AB439" i="2" s="1"/>
  <c r="AB440" i="2" s="1"/>
  <c r="AB441" i="2" s="1"/>
  <c r="AB442" i="2" s="1"/>
  <c r="AB443" i="2" s="1"/>
  <c r="AB444" i="2" s="1"/>
  <c r="AB445" i="2" s="1"/>
  <c r="AB446" i="2" s="1"/>
  <c r="AB447" i="2" s="1"/>
  <c r="AB448" i="2" s="1"/>
  <c r="AB449" i="2" s="1"/>
  <c r="AB450" i="2" s="1"/>
  <c r="AB451" i="2" s="1"/>
  <c r="AB452" i="2" s="1"/>
  <c r="AB453" i="2" s="1"/>
  <c r="AB454" i="2" s="1"/>
  <c r="AB455" i="2" s="1"/>
  <c r="AB456" i="2" s="1"/>
  <c r="AB457" i="2" s="1"/>
  <c r="AB458" i="2" s="1"/>
  <c r="AB459" i="2" s="1"/>
  <c r="AB460" i="2" s="1"/>
  <c r="AB461" i="2" s="1"/>
  <c r="AB462" i="2" s="1"/>
  <c r="AB463" i="2" s="1"/>
  <c r="AB464" i="2" s="1"/>
  <c r="AB465" i="2" s="1"/>
  <c r="AB466" i="2" s="1"/>
  <c r="AB467" i="2" s="1"/>
  <c r="AB468" i="2" s="1"/>
  <c r="AB469" i="2" s="1"/>
  <c r="AB470" i="2" s="1"/>
  <c r="AB471" i="2" s="1"/>
  <c r="AB472" i="2" s="1"/>
  <c r="AB473" i="2" s="1"/>
  <c r="AB474" i="2" s="1"/>
  <c r="AB475" i="2" s="1"/>
  <c r="AB476" i="2" s="1"/>
  <c r="AB477" i="2" s="1"/>
  <c r="AB478" i="2" s="1"/>
  <c r="AB479" i="2" s="1"/>
  <c r="AB480" i="2" s="1"/>
  <c r="AB481" i="2" s="1"/>
  <c r="AB482" i="2" s="1"/>
  <c r="AB483" i="2" s="1"/>
  <c r="AB484" i="2" s="1"/>
  <c r="AB485" i="2" s="1"/>
  <c r="AB486" i="2" s="1"/>
  <c r="AB487" i="2" s="1"/>
  <c r="AB488" i="2" s="1"/>
  <c r="AB489" i="2" s="1"/>
  <c r="AB490" i="2" s="1"/>
  <c r="AB491" i="2" s="1"/>
  <c r="AB492" i="2" s="1"/>
  <c r="AB493" i="2" s="1"/>
  <c r="AB494" i="2" s="1"/>
  <c r="AB495" i="2" s="1"/>
  <c r="AB496" i="2" s="1"/>
  <c r="AB497" i="2" s="1"/>
  <c r="AB498" i="2" s="1"/>
  <c r="AB499" i="2" s="1"/>
  <c r="AB500" i="2" s="1"/>
  <c r="AB501" i="2" s="1"/>
  <c r="AB502" i="2" s="1"/>
  <c r="AB503" i="2" s="1"/>
  <c r="AB504" i="2" s="1"/>
  <c r="AB505" i="2" s="1"/>
  <c r="AB506" i="2" s="1"/>
  <c r="AB507" i="2" s="1"/>
  <c r="AB508" i="2" s="1"/>
  <c r="AB509" i="2" s="1"/>
  <c r="AB510" i="2" s="1"/>
  <c r="AB511" i="2" s="1"/>
  <c r="AB512" i="2" s="1"/>
  <c r="AB513" i="2" s="1"/>
  <c r="AB514" i="2" s="1"/>
  <c r="AB515" i="2" s="1"/>
  <c r="AB516" i="2" s="1"/>
  <c r="AB517" i="2" s="1"/>
  <c r="AB518" i="2" s="1"/>
  <c r="AB519" i="2" s="1"/>
  <c r="AB520" i="2" s="1"/>
  <c r="AB521" i="2" s="1"/>
  <c r="AB522" i="2" s="1"/>
  <c r="AB523" i="2" s="1"/>
  <c r="AB524" i="2" s="1"/>
  <c r="AB525" i="2" s="1"/>
  <c r="AB526" i="2" s="1"/>
  <c r="AB527" i="2" s="1"/>
  <c r="AB528" i="2" s="1"/>
  <c r="AB529" i="2" s="1"/>
  <c r="AB530" i="2" s="1"/>
  <c r="AB531" i="2" s="1"/>
  <c r="AB532" i="2" s="1"/>
  <c r="AB533" i="2" s="1"/>
  <c r="AB534" i="2" s="1"/>
  <c r="AB535" i="2" s="1"/>
  <c r="AB536" i="2" s="1"/>
  <c r="AB537" i="2" s="1"/>
  <c r="AB538" i="2" s="1"/>
  <c r="AB539" i="2" s="1"/>
  <c r="AB540" i="2" s="1"/>
  <c r="AB541" i="2" s="1"/>
  <c r="AB542" i="2" s="1"/>
  <c r="AB543" i="2" s="1"/>
  <c r="AB544" i="2" s="1"/>
  <c r="AB545" i="2" s="1"/>
  <c r="AB546" i="2" s="1"/>
  <c r="AB547" i="2" s="1"/>
  <c r="AB548" i="2" s="1"/>
  <c r="AB549" i="2" s="1"/>
  <c r="AB550" i="2" s="1"/>
  <c r="AB551" i="2" s="1"/>
  <c r="AB552" i="2" s="1"/>
  <c r="AB553" i="2" s="1"/>
  <c r="AB554" i="2" s="1"/>
  <c r="AB555" i="2" s="1"/>
  <c r="AB556" i="2" s="1"/>
  <c r="AB557" i="2" s="1"/>
  <c r="AB558" i="2" s="1"/>
  <c r="AB559" i="2" s="1"/>
  <c r="AB560" i="2" s="1"/>
  <c r="AB561" i="2" s="1"/>
  <c r="AB562" i="2" s="1"/>
  <c r="AB563" i="2" s="1"/>
  <c r="AB564" i="2" s="1"/>
  <c r="AB565" i="2" s="1"/>
  <c r="AB566" i="2" s="1"/>
  <c r="AB567" i="2" s="1"/>
  <c r="AB568" i="2" s="1"/>
  <c r="AB569" i="2" s="1"/>
  <c r="AB570" i="2" s="1"/>
  <c r="AB571" i="2" s="1"/>
  <c r="AB572" i="2" s="1"/>
  <c r="AB573" i="2" s="1"/>
  <c r="AB574" i="2" s="1"/>
  <c r="AB575" i="2" s="1"/>
  <c r="AB576" i="2" s="1"/>
  <c r="AB577" i="2" s="1"/>
  <c r="AB578" i="2" s="1"/>
  <c r="AB579" i="2" s="1"/>
  <c r="AB580" i="2" s="1"/>
  <c r="AB581" i="2" s="1"/>
  <c r="AB582" i="2" s="1"/>
  <c r="AB583" i="2" s="1"/>
  <c r="AB584" i="2" s="1"/>
  <c r="AB585" i="2" s="1"/>
  <c r="AB586" i="2" s="1"/>
  <c r="AB587" i="2" s="1"/>
  <c r="AB588" i="2" s="1"/>
  <c r="AB589" i="2" s="1"/>
  <c r="AB590" i="2" s="1"/>
  <c r="AB591" i="2" s="1"/>
  <c r="AB592" i="2" s="1"/>
  <c r="AB593" i="2" s="1"/>
  <c r="AB594" i="2" s="1"/>
  <c r="AB595" i="2" s="1"/>
  <c r="AB596" i="2" s="1"/>
  <c r="AB597" i="2" s="1"/>
  <c r="AB598" i="2" s="1"/>
  <c r="AB599" i="2" s="1"/>
  <c r="AB600" i="2" s="1"/>
  <c r="AB601" i="2" s="1"/>
  <c r="AB602" i="2" s="1"/>
  <c r="AB603" i="2" s="1"/>
  <c r="AB604" i="2" s="1"/>
  <c r="AB605" i="2" s="1"/>
  <c r="AB606" i="2" s="1"/>
  <c r="AB607" i="2" s="1"/>
  <c r="AB608" i="2" s="1"/>
  <c r="AB609" i="2" s="1"/>
  <c r="AB610" i="2" s="1"/>
  <c r="AB611" i="2" s="1"/>
  <c r="AB612" i="2" s="1"/>
  <c r="AB613" i="2" s="1"/>
  <c r="AB614" i="2" s="1"/>
  <c r="AB615" i="2" s="1"/>
  <c r="AB616" i="2" s="1"/>
  <c r="AB617" i="2" s="1"/>
  <c r="AB618" i="2" s="1"/>
  <c r="AB619" i="2" s="1"/>
  <c r="AB620" i="2" s="1"/>
  <c r="AB621" i="2" s="1"/>
  <c r="AB622" i="2" s="1"/>
  <c r="AB623" i="2" s="1"/>
  <c r="AB624" i="2" s="1"/>
  <c r="AB625" i="2" s="1"/>
  <c r="AB626" i="2" s="1"/>
  <c r="AB627" i="2" s="1"/>
  <c r="AB628" i="2" s="1"/>
  <c r="AB629" i="2" s="1"/>
  <c r="AB630" i="2" s="1"/>
  <c r="AB631" i="2" s="1"/>
  <c r="AB632" i="2" s="1"/>
  <c r="AB633" i="2" s="1"/>
  <c r="AB634" i="2" s="1"/>
  <c r="AB635" i="2" s="1"/>
  <c r="AB636" i="2" s="1"/>
  <c r="AB637" i="2" s="1"/>
  <c r="AB638" i="2" s="1"/>
  <c r="AB639" i="2" s="1"/>
  <c r="AB640" i="2" s="1"/>
  <c r="AB641" i="2" s="1"/>
  <c r="AB642" i="2" s="1"/>
  <c r="AB643" i="2" s="1"/>
  <c r="AB644" i="2" s="1"/>
  <c r="AB645" i="2" s="1"/>
  <c r="AB646" i="2" s="1"/>
  <c r="AB647" i="2" s="1"/>
  <c r="AB648" i="2" s="1"/>
  <c r="AB649" i="2" s="1"/>
  <c r="AB650" i="2" s="1"/>
  <c r="AB651" i="2" s="1"/>
  <c r="AB652" i="2" s="1"/>
  <c r="AB653" i="2" s="1"/>
  <c r="AB654" i="2" s="1"/>
  <c r="AB655" i="2" s="1"/>
  <c r="AB656" i="2" s="1"/>
  <c r="AB657" i="2" s="1"/>
  <c r="AB658" i="2" s="1"/>
  <c r="AB659" i="2" s="1"/>
  <c r="AB660" i="2" s="1"/>
  <c r="AB661" i="2" s="1"/>
  <c r="AB662" i="2" s="1"/>
  <c r="AB663" i="2" s="1"/>
  <c r="AB664" i="2" s="1"/>
  <c r="AB665" i="2" s="1"/>
  <c r="AB666" i="2" s="1"/>
  <c r="AB667" i="2" s="1"/>
  <c r="AB668" i="2" s="1"/>
  <c r="AB669" i="2" s="1"/>
  <c r="AB670" i="2" s="1"/>
  <c r="AB671" i="2" s="1"/>
  <c r="AB672" i="2" s="1"/>
  <c r="AB673" i="2" s="1"/>
  <c r="AB674" i="2" s="1"/>
  <c r="AB675" i="2" s="1"/>
  <c r="AB676" i="2" s="1"/>
  <c r="AB677" i="2" s="1"/>
  <c r="AB678" i="2" s="1"/>
  <c r="AB679" i="2" s="1"/>
  <c r="AB680" i="2" s="1"/>
  <c r="AB681" i="2" s="1"/>
  <c r="AB682" i="2" s="1"/>
  <c r="AB683" i="2" s="1"/>
  <c r="AB684" i="2" s="1"/>
  <c r="AB685" i="2" s="1"/>
  <c r="AB686" i="2" s="1"/>
  <c r="AB687" i="2" s="1"/>
  <c r="AB688" i="2" s="1"/>
  <c r="AB689" i="2" s="1"/>
  <c r="AB690" i="2" s="1"/>
  <c r="AB691" i="2" s="1"/>
  <c r="AB692" i="2" s="1"/>
  <c r="AB693" i="2" s="1"/>
  <c r="AB694" i="2" s="1"/>
  <c r="AB695" i="2" s="1"/>
  <c r="AB696" i="2" s="1"/>
  <c r="AB697" i="2" s="1"/>
  <c r="AB698" i="2" s="1"/>
  <c r="AB699" i="2" s="1"/>
  <c r="AB700" i="2" s="1"/>
  <c r="AB701" i="2" s="1"/>
  <c r="AB702" i="2" s="1"/>
  <c r="AB703" i="2" s="1"/>
  <c r="AB704" i="2" s="1"/>
  <c r="AB705" i="2" s="1"/>
  <c r="AB706" i="2" s="1"/>
  <c r="AB707" i="2" s="1"/>
  <c r="AB708" i="2" s="1"/>
  <c r="AB709" i="2" s="1"/>
  <c r="AB710" i="2" s="1"/>
  <c r="AB711" i="2" s="1"/>
  <c r="AB712" i="2" s="1"/>
  <c r="AB713" i="2" s="1"/>
  <c r="AB714" i="2" s="1"/>
  <c r="AB715" i="2" s="1"/>
  <c r="AB716" i="2" s="1"/>
  <c r="AB717" i="2" s="1"/>
  <c r="AB718" i="2" s="1"/>
  <c r="AB719" i="2" s="1"/>
  <c r="AB720" i="2" s="1"/>
  <c r="AB721" i="2" s="1"/>
  <c r="AB722" i="2" s="1"/>
  <c r="AB723" i="2" s="1"/>
  <c r="AB724" i="2" s="1"/>
  <c r="AB725" i="2" s="1"/>
  <c r="AB726" i="2" s="1"/>
  <c r="AB727" i="2" s="1"/>
  <c r="AB728" i="2" s="1"/>
  <c r="AB729" i="2" s="1"/>
  <c r="AB730" i="2" s="1"/>
  <c r="AB731" i="2" s="1"/>
  <c r="AB732" i="2" s="1"/>
  <c r="AB733" i="2" s="1"/>
  <c r="AB734" i="2" s="1"/>
  <c r="AB735" i="2" s="1"/>
  <c r="AB736" i="2" s="1"/>
  <c r="AB737" i="2" s="1"/>
  <c r="AB738" i="2" s="1"/>
  <c r="AB739" i="2" s="1"/>
  <c r="AB740" i="2" s="1"/>
  <c r="AB741" i="2" s="1"/>
  <c r="AB742" i="2" s="1"/>
  <c r="AB743" i="2" s="1"/>
  <c r="AB744" i="2" s="1"/>
  <c r="AB745" i="2" s="1"/>
  <c r="AB746" i="2" s="1"/>
  <c r="AB747" i="2" s="1"/>
  <c r="AB748" i="2" s="1"/>
  <c r="AB749" i="2" s="1"/>
  <c r="AB750" i="2" s="1"/>
  <c r="AB751" i="2" s="1"/>
  <c r="AB752" i="2" s="1"/>
  <c r="AB753" i="2" s="1"/>
  <c r="AB754" i="2" s="1"/>
  <c r="AB755" i="2" s="1"/>
  <c r="AB756" i="2" s="1"/>
  <c r="AB757" i="2" s="1"/>
  <c r="AB758" i="2" s="1"/>
  <c r="AB759" i="2" s="1"/>
  <c r="AB760" i="2" s="1"/>
  <c r="AB761" i="2" s="1"/>
  <c r="AB762" i="2" s="1"/>
  <c r="AB763" i="2" s="1"/>
  <c r="AB764" i="2" s="1"/>
  <c r="AB765" i="2" s="1"/>
  <c r="AB766" i="2" s="1"/>
  <c r="AB767" i="2" s="1"/>
  <c r="AB768" i="2" s="1"/>
  <c r="AB769" i="2" s="1"/>
  <c r="AB770" i="2" s="1"/>
  <c r="AB771" i="2" s="1"/>
  <c r="AB772" i="2" s="1"/>
  <c r="AB773" i="2" s="1"/>
  <c r="AB774" i="2" s="1"/>
  <c r="AB775" i="2" s="1"/>
  <c r="AB776" i="2" s="1"/>
  <c r="AB777" i="2" s="1"/>
  <c r="AB778" i="2" s="1"/>
  <c r="AB779" i="2" s="1"/>
  <c r="AB780" i="2" s="1"/>
  <c r="AB781" i="2" s="1"/>
  <c r="AB782" i="2" s="1"/>
  <c r="AB783" i="2" s="1"/>
  <c r="AB784" i="2" s="1"/>
  <c r="AB785" i="2" s="1"/>
  <c r="AB786" i="2" s="1"/>
  <c r="AB787" i="2" s="1"/>
  <c r="AB788" i="2" s="1"/>
  <c r="AB789" i="2" s="1"/>
  <c r="AB790" i="2" s="1"/>
  <c r="AB791" i="2" s="1"/>
  <c r="AB792" i="2" s="1"/>
  <c r="AB793" i="2" s="1"/>
  <c r="AB794" i="2" s="1"/>
  <c r="AB795" i="2" s="1"/>
  <c r="AB796" i="2" s="1"/>
  <c r="AB797" i="2" s="1"/>
  <c r="AB798" i="2" s="1"/>
  <c r="AB799" i="2" s="1"/>
  <c r="AB800" i="2" s="1"/>
  <c r="AB801" i="2" s="1"/>
  <c r="AB802" i="2" s="1"/>
  <c r="AB803" i="2" s="1"/>
  <c r="AB804" i="2" s="1"/>
  <c r="AB805" i="2" s="1"/>
  <c r="AB806" i="2" s="1"/>
  <c r="AB807" i="2" s="1"/>
  <c r="AB808" i="2" s="1"/>
  <c r="AB809" i="2" s="1"/>
  <c r="AB810" i="2" s="1"/>
  <c r="AB811" i="2" s="1"/>
  <c r="AB812" i="2" s="1"/>
  <c r="AB813" i="2" s="1"/>
  <c r="AB814" i="2" s="1"/>
  <c r="AB815" i="2" s="1"/>
  <c r="AB816" i="2" s="1"/>
  <c r="AB817" i="2" s="1"/>
  <c r="AB818" i="2" s="1"/>
  <c r="AB819" i="2" s="1"/>
  <c r="AB820" i="2" s="1"/>
  <c r="AB821" i="2" s="1"/>
  <c r="AB822" i="2" s="1"/>
  <c r="AB823" i="2" s="1"/>
  <c r="AB824" i="2" s="1"/>
  <c r="AB825" i="2" s="1"/>
  <c r="AB826" i="2" s="1"/>
  <c r="AB827" i="2" s="1"/>
  <c r="AB828" i="2" s="1"/>
  <c r="AB829" i="2" s="1"/>
  <c r="AB830" i="2" s="1"/>
  <c r="AB831" i="2" s="1"/>
  <c r="AB832" i="2" s="1"/>
  <c r="AB833" i="2" s="1"/>
  <c r="AB834" i="2" s="1"/>
  <c r="AB835" i="2" s="1"/>
  <c r="AB836" i="2" s="1"/>
  <c r="AB837" i="2" s="1"/>
  <c r="AB838" i="2" s="1"/>
  <c r="AB839" i="2" s="1"/>
  <c r="AB840" i="2" s="1"/>
  <c r="AB841" i="2" s="1"/>
  <c r="AB842" i="2" s="1"/>
  <c r="AB843" i="2" s="1"/>
  <c r="AB844" i="2" s="1"/>
  <c r="AB845" i="2" s="1"/>
  <c r="AB846" i="2" s="1"/>
  <c r="AB847" i="2" s="1"/>
  <c r="AB848" i="2" s="1"/>
  <c r="AB849" i="2" s="1"/>
  <c r="AB850" i="2" s="1"/>
  <c r="AB851" i="2" s="1"/>
  <c r="AB852" i="2" s="1"/>
  <c r="AB853" i="2" s="1"/>
  <c r="AB854" i="2" s="1"/>
  <c r="AB855" i="2" s="1"/>
  <c r="AB856" i="2" s="1"/>
  <c r="AB857" i="2" s="1"/>
  <c r="AB858" i="2" s="1"/>
  <c r="AB859" i="2" s="1"/>
  <c r="AB860" i="2" s="1"/>
  <c r="AB861" i="2" s="1"/>
  <c r="AB862" i="2" s="1"/>
  <c r="AB863" i="2" s="1"/>
  <c r="AB864" i="2" s="1"/>
  <c r="AB865" i="2" s="1"/>
  <c r="AB866" i="2" s="1"/>
  <c r="AB867" i="2" s="1"/>
  <c r="AB868" i="2" s="1"/>
  <c r="AB869" i="2" s="1"/>
  <c r="AB870" i="2" s="1"/>
  <c r="AB871" i="2" s="1"/>
  <c r="AB872" i="2" s="1"/>
  <c r="AB873" i="2" s="1"/>
  <c r="AB874" i="2" s="1"/>
  <c r="AB875" i="2" s="1"/>
  <c r="AB876" i="2" s="1"/>
  <c r="AB877" i="2" s="1"/>
  <c r="AB878" i="2" s="1"/>
  <c r="AB879" i="2" s="1"/>
  <c r="AB880" i="2" s="1"/>
  <c r="AB881" i="2" s="1"/>
  <c r="AB882" i="2" s="1"/>
  <c r="AB883" i="2" s="1"/>
  <c r="AB884" i="2" s="1"/>
  <c r="AB885" i="2" s="1"/>
  <c r="AB886" i="2" s="1"/>
  <c r="AB887" i="2" s="1"/>
  <c r="AB888" i="2" s="1"/>
  <c r="AB889" i="2" s="1"/>
  <c r="AB890" i="2" s="1"/>
  <c r="AB891" i="2" s="1"/>
  <c r="AB892" i="2" s="1"/>
  <c r="AB893" i="2" s="1"/>
  <c r="AB894" i="2" s="1"/>
  <c r="AB895" i="2" s="1"/>
  <c r="AB896" i="2" s="1"/>
  <c r="AB897" i="2" s="1"/>
  <c r="AB898" i="2" s="1"/>
  <c r="AB899" i="2" s="1"/>
  <c r="AB900" i="2" s="1"/>
  <c r="AB901" i="2" s="1"/>
  <c r="AB902" i="2" s="1"/>
  <c r="AB903" i="2" s="1"/>
  <c r="AB904" i="2" s="1"/>
  <c r="AB905" i="2" s="1"/>
  <c r="AB906" i="2" s="1"/>
  <c r="AB907" i="2" s="1"/>
  <c r="AB908" i="2" s="1"/>
  <c r="AB909" i="2" s="1"/>
  <c r="AB910" i="2" s="1"/>
  <c r="AB911" i="2" s="1"/>
  <c r="AB912" i="2" s="1"/>
  <c r="AB913" i="2" s="1"/>
  <c r="AB914" i="2" s="1"/>
  <c r="AB915" i="2" s="1"/>
  <c r="AB916" i="2" s="1"/>
  <c r="AB917" i="2" s="1"/>
  <c r="AB918" i="2" s="1"/>
  <c r="AB919" i="2" s="1"/>
  <c r="AB920" i="2" s="1"/>
  <c r="AB921" i="2" s="1"/>
  <c r="AB922" i="2" s="1"/>
  <c r="AB923" i="2" s="1"/>
  <c r="AB924" i="2" s="1"/>
  <c r="AB925" i="2" s="1"/>
  <c r="AB926" i="2" s="1"/>
  <c r="AB927" i="2" s="1"/>
  <c r="AB928" i="2" s="1"/>
  <c r="AB929" i="2" s="1"/>
  <c r="AB930" i="2" s="1"/>
  <c r="AB931" i="2" s="1"/>
  <c r="AB932" i="2" s="1"/>
  <c r="AB933" i="2" s="1"/>
  <c r="AB934" i="2" s="1"/>
  <c r="AB935" i="2" s="1"/>
  <c r="AB936" i="2" s="1"/>
  <c r="AB937" i="2" s="1"/>
  <c r="AB938" i="2" s="1"/>
  <c r="AB939" i="2" s="1"/>
  <c r="AB940" i="2" s="1"/>
  <c r="AB941" i="2" s="1"/>
  <c r="AB942" i="2" s="1"/>
  <c r="AB943" i="2" s="1"/>
  <c r="AB944" i="2" s="1"/>
  <c r="AB945" i="2" s="1"/>
  <c r="AB946" i="2" s="1"/>
  <c r="AB947" i="2" s="1"/>
  <c r="AB948" i="2" s="1"/>
  <c r="AB949" i="2" s="1"/>
  <c r="AB950" i="2" s="1"/>
  <c r="AB951" i="2" s="1"/>
  <c r="AB952" i="2" s="1"/>
  <c r="AB953" i="2" s="1"/>
  <c r="AB954" i="2" s="1"/>
  <c r="AB955" i="2" s="1"/>
  <c r="AB956" i="2" s="1"/>
  <c r="AB957" i="2" s="1"/>
  <c r="AB958" i="2" s="1"/>
  <c r="AA3" i="2"/>
  <c r="AA4" i="2" s="1"/>
  <c r="AA5" i="2" s="1"/>
  <c r="AA6" i="2" s="1"/>
  <c r="AA7" i="2" s="1"/>
  <c r="AA8" i="2" s="1"/>
  <c r="AA9" i="2" s="1"/>
  <c r="AA10" i="2" s="1"/>
  <c r="AA11" i="2" s="1"/>
  <c r="AA12" i="2" s="1"/>
  <c r="AA13" i="2" s="1"/>
  <c r="AA14" i="2" s="1"/>
  <c r="AA15" i="2" s="1"/>
  <c r="AA16" i="2" s="1"/>
  <c r="AA17" i="2" s="1"/>
  <c r="AA18" i="2" s="1"/>
  <c r="AA19" i="2" s="1"/>
  <c r="AA20" i="2" s="1"/>
  <c r="AA21" i="2" s="1"/>
  <c r="AA22" i="2" s="1"/>
  <c r="AA23" i="2" s="1"/>
  <c r="AA24" i="2" s="1"/>
  <c r="AA25" i="2" s="1"/>
  <c r="AA26" i="2" s="1"/>
  <c r="AA27" i="2" s="1"/>
  <c r="AA28" i="2" s="1"/>
  <c r="AA29" i="2" s="1"/>
  <c r="AA30" i="2" s="1"/>
  <c r="AA31" i="2" s="1"/>
  <c r="AA32" i="2" s="1"/>
  <c r="AA33" i="2" s="1"/>
  <c r="AA34" i="2" s="1"/>
  <c r="AA35" i="2" s="1"/>
  <c r="AA36" i="2" s="1"/>
  <c r="AA37" i="2" s="1"/>
  <c r="AA38" i="2" s="1"/>
  <c r="AA39" i="2" s="1"/>
  <c r="AA40" i="2" s="1"/>
  <c r="AA41" i="2" s="1"/>
  <c r="AA42" i="2" s="1"/>
  <c r="AA43" i="2" s="1"/>
  <c r="AA44" i="2" s="1"/>
  <c r="AA45" i="2" s="1"/>
  <c r="AA46" i="2" s="1"/>
  <c r="AA47" i="2" s="1"/>
  <c r="AA48" i="2" s="1"/>
  <c r="AA49" i="2" s="1"/>
  <c r="AA50" i="2" s="1"/>
  <c r="AA51" i="2" s="1"/>
  <c r="AA52" i="2" s="1"/>
  <c r="AA53" i="2" s="1"/>
  <c r="AA54" i="2" s="1"/>
  <c r="AA55" i="2" s="1"/>
  <c r="AA56" i="2" s="1"/>
  <c r="AA57" i="2" s="1"/>
  <c r="AA58" i="2" s="1"/>
  <c r="AA59" i="2" s="1"/>
  <c r="AA60" i="2" s="1"/>
  <c r="AA61" i="2" s="1"/>
  <c r="AA62" i="2" s="1"/>
  <c r="AA63" i="2" s="1"/>
  <c r="AA64" i="2" s="1"/>
  <c r="AA65" i="2" s="1"/>
  <c r="AA66" i="2" s="1"/>
  <c r="AA67" i="2" s="1"/>
  <c r="AA68" i="2" s="1"/>
  <c r="AA69" i="2" s="1"/>
  <c r="AA70" i="2" s="1"/>
  <c r="AA71" i="2" s="1"/>
  <c r="AA72" i="2" s="1"/>
  <c r="AA73" i="2" s="1"/>
  <c r="AA74" i="2" s="1"/>
  <c r="AA75" i="2" s="1"/>
  <c r="AA76" i="2" s="1"/>
  <c r="AA77" i="2" s="1"/>
  <c r="AA78" i="2" s="1"/>
  <c r="AA79" i="2" s="1"/>
  <c r="AA80" i="2" s="1"/>
  <c r="AA81" i="2" s="1"/>
  <c r="AA82" i="2" s="1"/>
  <c r="AA83" i="2" s="1"/>
  <c r="AA84" i="2" s="1"/>
  <c r="AA85" i="2" s="1"/>
  <c r="AA86" i="2" s="1"/>
  <c r="AA87" i="2" s="1"/>
  <c r="AA88" i="2" s="1"/>
  <c r="AA89" i="2" s="1"/>
  <c r="AA90" i="2" s="1"/>
  <c r="AA91" i="2" s="1"/>
  <c r="AA92" i="2" s="1"/>
  <c r="AA93" i="2" s="1"/>
  <c r="AA94" i="2" s="1"/>
  <c r="AA95" i="2" s="1"/>
  <c r="AA96" i="2" s="1"/>
  <c r="AA97" i="2" s="1"/>
  <c r="AA98" i="2" s="1"/>
  <c r="AA99" i="2" s="1"/>
  <c r="AA100" i="2" s="1"/>
  <c r="AA101" i="2" s="1"/>
  <c r="AA102" i="2" s="1"/>
  <c r="AA103" i="2" s="1"/>
  <c r="AA104" i="2" s="1"/>
  <c r="AA105" i="2" s="1"/>
  <c r="AA106" i="2" s="1"/>
  <c r="AA107" i="2" s="1"/>
  <c r="AA108" i="2" s="1"/>
  <c r="AA109" i="2" s="1"/>
  <c r="AA110" i="2" s="1"/>
  <c r="AA111" i="2" s="1"/>
  <c r="AA112" i="2" s="1"/>
  <c r="AA113" i="2" s="1"/>
  <c r="AA114" i="2" s="1"/>
  <c r="AA115" i="2" s="1"/>
  <c r="AA116" i="2" s="1"/>
  <c r="AA117" i="2" s="1"/>
  <c r="AA118" i="2" s="1"/>
  <c r="AA119" i="2" s="1"/>
  <c r="AA120" i="2" s="1"/>
  <c r="AA121" i="2" s="1"/>
  <c r="AA122" i="2" s="1"/>
  <c r="AA123" i="2" s="1"/>
  <c r="AA124" i="2" s="1"/>
  <c r="AA125" i="2" s="1"/>
  <c r="AA126" i="2" s="1"/>
  <c r="AA127" i="2" s="1"/>
  <c r="AA128" i="2" s="1"/>
  <c r="AA129" i="2" s="1"/>
  <c r="AA130" i="2" s="1"/>
  <c r="AA131" i="2" s="1"/>
  <c r="AA132" i="2" s="1"/>
  <c r="AA133" i="2" s="1"/>
  <c r="AA134" i="2" s="1"/>
  <c r="AA135" i="2" s="1"/>
  <c r="AA136" i="2" s="1"/>
  <c r="AA137" i="2" s="1"/>
  <c r="AA138" i="2" s="1"/>
  <c r="AA139" i="2" s="1"/>
  <c r="AA140" i="2" s="1"/>
  <c r="AA141" i="2" s="1"/>
  <c r="AA142" i="2" s="1"/>
  <c r="AA143" i="2" s="1"/>
  <c r="AA144" i="2" s="1"/>
  <c r="AA145" i="2" s="1"/>
  <c r="AA146" i="2" s="1"/>
  <c r="AA147" i="2" s="1"/>
  <c r="AA148" i="2" s="1"/>
  <c r="AA149" i="2" s="1"/>
  <c r="AA150" i="2" s="1"/>
  <c r="AA151" i="2" s="1"/>
  <c r="AA152" i="2" s="1"/>
  <c r="AA153" i="2" s="1"/>
  <c r="AA154" i="2" s="1"/>
  <c r="AA155" i="2" s="1"/>
  <c r="AA156" i="2" s="1"/>
  <c r="AA157" i="2" s="1"/>
  <c r="AA158" i="2" s="1"/>
  <c r="AA159" i="2" s="1"/>
  <c r="AA160" i="2" s="1"/>
  <c r="AA161" i="2" s="1"/>
  <c r="AA162" i="2" s="1"/>
  <c r="AA163" i="2" s="1"/>
  <c r="AA164" i="2" s="1"/>
  <c r="AA165" i="2" s="1"/>
  <c r="AA166" i="2" s="1"/>
  <c r="AA167" i="2" s="1"/>
  <c r="AA168" i="2" s="1"/>
  <c r="AA169" i="2" s="1"/>
  <c r="AA170" i="2" s="1"/>
  <c r="AA171" i="2" s="1"/>
  <c r="AA172" i="2" s="1"/>
  <c r="AA173" i="2" s="1"/>
  <c r="AA174" i="2" s="1"/>
  <c r="AA175" i="2" s="1"/>
  <c r="AA176" i="2" s="1"/>
  <c r="AA177" i="2" s="1"/>
  <c r="AA178" i="2" s="1"/>
  <c r="AA179" i="2" s="1"/>
  <c r="AA180" i="2" s="1"/>
  <c r="AA181" i="2" s="1"/>
  <c r="AA182" i="2" s="1"/>
  <c r="AA183" i="2" s="1"/>
  <c r="AA184" i="2" s="1"/>
  <c r="AA185" i="2" s="1"/>
  <c r="AA186" i="2" s="1"/>
  <c r="AA187" i="2" s="1"/>
  <c r="AA188" i="2" s="1"/>
  <c r="AA189" i="2" s="1"/>
  <c r="AA190" i="2" s="1"/>
  <c r="AA191" i="2" s="1"/>
  <c r="AA192" i="2" s="1"/>
  <c r="AA193" i="2" s="1"/>
  <c r="AA194" i="2" s="1"/>
  <c r="AA195" i="2" s="1"/>
  <c r="AA196" i="2" s="1"/>
  <c r="AA197" i="2" s="1"/>
  <c r="AA198" i="2" s="1"/>
  <c r="AA199" i="2" s="1"/>
  <c r="AA200" i="2" s="1"/>
  <c r="AA201" i="2" s="1"/>
  <c r="AA202" i="2" s="1"/>
  <c r="AA203" i="2" s="1"/>
  <c r="AA204" i="2" s="1"/>
  <c r="AA205" i="2" s="1"/>
  <c r="AA206" i="2" s="1"/>
  <c r="AA207" i="2" s="1"/>
  <c r="AA208" i="2" s="1"/>
  <c r="AA209" i="2" s="1"/>
  <c r="AA210" i="2" s="1"/>
  <c r="AA211" i="2" s="1"/>
  <c r="AA212" i="2" s="1"/>
  <c r="AA213" i="2" s="1"/>
  <c r="AA214" i="2" s="1"/>
  <c r="AA215" i="2" s="1"/>
  <c r="AA216" i="2" s="1"/>
  <c r="AA217" i="2" s="1"/>
  <c r="AA218" i="2" s="1"/>
  <c r="AA219" i="2" s="1"/>
  <c r="AA220" i="2" s="1"/>
  <c r="AA221" i="2" s="1"/>
  <c r="AA222" i="2" s="1"/>
  <c r="AA223" i="2" s="1"/>
  <c r="AA224" i="2" s="1"/>
  <c r="AA225" i="2" s="1"/>
  <c r="AA226" i="2" s="1"/>
  <c r="AA227" i="2" s="1"/>
  <c r="AA228" i="2" s="1"/>
  <c r="AA229" i="2" s="1"/>
  <c r="AA230" i="2" s="1"/>
  <c r="AA231" i="2" s="1"/>
  <c r="AA232" i="2" s="1"/>
  <c r="AA233" i="2" s="1"/>
  <c r="AA234" i="2" s="1"/>
  <c r="AA235" i="2" s="1"/>
  <c r="AA236" i="2" s="1"/>
  <c r="AA237" i="2" s="1"/>
  <c r="AA238" i="2" s="1"/>
  <c r="AA239" i="2" s="1"/>
  <c r="AA240" i="2" s="1"/>
  <c r="AA241" i="2" s="1"/>
  <c r="AA242" i="2" s="1"/>
  <c r="AA243" i="2" s="1"/>
  <c r="AA244" i="2" s="1"/>
  <c r="AA245" i="2" s="1"/>
  <c r="AA246" i="2" s="1"/>
  <c r="AA247" i="2" s="1"/>
  <c r="AA248" i="2" s="1"/>
  <c r="AA249" i="2" s="1"/>
  <c r="AA250" i="2" s="1"/>
  <c r="AA251" i="2" s="1"/>
  <c r="AA252" i="2" s="1"/>
  <c r="AA253" i="2" s="1"/>
  <c r="AA254" i="2" s="1"/>
  <c r="AA255" i="2" s="1"/>
  <c r="AA256" i="2" s="1"/>
  <c r="AA257" i="2" s="1"/>
  <c r="AA258" i="2" s="1"/>
  <c r="AA259" i="2" s="1"/>
  <c r="AA260" i="2" s="1"/>
  <c r="AA261" i="2" s="1"/>
  <c r="AA262" i="2" s="1"/>
  <c r="AA263" i="2" s="1"/>
  <c r="AA264" i="2" s="1"/>
  <c r="AA265" i="2" s="1"/>
  <c r="AA266" i="2" s="1"/>
  <c r="AA267" i="2" s="1"/>
  <c r="AA268" i="2" s="1"/>
  <c r="AA269" i="2" s="1"/>
  <c r="AA270" i="2" s="1"/>
  <c r="AA271" i="2" s="1"/>
  <c r="AA272" i="2" s="1"/>
  <c r="AA273" i="2" s="1"/>
  <c r="AA274" i="2" s="1"/>
  <c r="AA275" i="2" s="1"/>
  <c r="AA276" i="2" s="1"/>
  <c r="AA277" i="2" s="1"/>
  <c r="AA278" i="2" s="1"/>
  <c r="AA279" i="2" s="1"/>
  <c r="AA280" i="2" s="1"/>
  <c r="AA281" i="2" s="1"/>
  <c r="AA282" i="2" s="1"/>
  <c r="AA283" i="2" s="1"/>
  <c r="AA284" i="2" s="1"/>
  <c r="AA285" i="2" s="1"/>
  <c r="AA286" i="2" s="1"/>
  <c r="AA287" i="2" s="1"/>
  <c r="AA288" i="2" s="1"/>
  <c r="AA289" i="2" s="1"/>
  <c r="AA290" i="2" s="1"/>
  <c r="AA291" i="2" s="1"/>
  <c r="AA292" i="2" s="1"/>
  <c r="AA293" i="2" s="1"/>
  <c r="AA294" i="2" s="1"/>
  <c r="AA295" i="2" s="1"/>
  <c r="AA296" i="2" s="1"/>
  <c r="AA297" i="2" s="1"/>
  <c r="AA298" i="2" s="1"/>
  <c r="AA299" i="2" s="1"/>
  <c r="AA300" i="2" s="1"/>
  <c r="AA301" i="2" s="1"/>
  <c r="AA302" i="2" s="1"/>
  <c r="AA303" i="2" s="1"/>
  <c r="AA304" i="2" s="1"/>
  <c r="AA305" i="2" s="1"/>
  <c r="AA306" i="2" s="1"/>
  <c r="AA307" i="2" s="1"/>
  <c r="AA308" i="2" s="1"/>
  <c r="AA309" i="2" s="1"/>
  <c r="AA310" i="2" s="1"/>
  <c r="AA311" i="2" s="1"/>
  <c r="AA312" i="2" s="1"/>
  <c r="AA313" i="2" s="1"/>
  <c r="AA314" i="2" s="1"/>
  <c r="AA315" i="2" s="1"/>
  <c r="AA316" i="2" s="1"/>
  <c r="AA317" i="2" s="1"/>
  <c r="AA318" i="2" s="1"/>
  <c r="AA319" i="2" s="1"/>
  <c r="AA320" i="2" s="1"/>
  <c r="AA321" i="2" s="1"/>
  <c r="AA322" i="2" s="1"/>
  <c r="AA323" i="2" s="1"/>
  <c r="AA324" i="2" s="1"/>
  <c r="AA325" i="2" s="1"/>
  <c r="AA326" i="2" s="1"/>
  <c r="AA327" i="2" s="1"/>
  <c r="AA328" i="2" s="1"/>
  <c r="AA329" i="2" s="1"/>
  <c r="AA330" i="2" s="1"/>
  <c r="AA331" i="2" s="1"/>
  <c r="AA332" i="2" s="1"/>
  <c r="AA333" i="2" s="1"/>
  <c r="AA334" i="2" s="1"/>
  <c r="AA335" i="2" s="1"/>
  <c r="AA336" i="2" s="1"/>
  <c r="AA337" i="2" s="1"/>
  <c r="AA338" i="2" s="1"/>
  <c r="AA339" i="2" s="1"/>
  <c r="AA340" i="2" s="1"/>
  <c r="AA341" i="2" s="1"/>
  <c r="AA342" i="2" s="1"/>
  <c r="AA343" i="2" s="1"/>
  <c r="AA344" i="2" s="1"/>
  <c r="AA345" i="2" s="1"/>
  <c r="AA346" i="2" s="1"/>
  <c r="AA347" i="2" s="1"/>
  <c r="AA348" i="2" s="1"/>
  <c r="AA349" i="2" s="1"/>
  <c r="AA350" i="2" s="1"/>
  <c r="AA351" i="2" s="1"/>
  <c r="AA352" i="2" s="1"/>
  <c r="AA353" i="2" s="1"/>
  <c r="AA354" i="2" s="1"/>
  <c r="AA355" i="2" s="1"/>
  <c r="AA356" i="2" s="1"/>
  <c r="AA357" i="2" s="1"/>
  <c r="AA358" i="2" s="1"/>
  <c r="AA359" i="2" s="1"/>
  <c r="AA360" i="2" s="1"/>
  <c r="AA361" i="2" s="1"/>
  <c r="AA362" i="2" s="1"/>
  <c r="AA363" i="2" s="1"/>
  <c r="AA364" i="2" s="1"/>
  <c r="AA365" i="2" s="1"/>
  <c r="AA366" i="2" s="1"/>
  <c r="AA367" i="2" s="1"/>
  <c r="AA368" i="2" s="1"/>
  <c r="AA369" i="2" s="1"/>
  <c r="AA370" i="2" s="1"/>
  <c r="AA371" i="2" s="1"/>
  <c r="AA372" i="2" s="1"/>
  <c r="AA373" i="2" s="1"/>
  <c r="AA374" i="2" s="1"/>
  <c r="AA375" i="2" s="1"/>
  <c r="AA376" i="2" s="1"/>
  <c r="AA377" i="2" s="1"/>
  <c r="AA378" i="2" s="1"/>
  <c r="AA379" i="2" s="1"/>
  <c r="AA380" i="2" s="1"/>
  <c r="AA381" i="2" s="1"/>
  <c r="AA382" i="2" s="1"/>
  <c r="AA383" i="2" s="1"/>
  <c r="AA384" i="2" s="1"/>
  <c r="AA385" i="2" s="1"/>
  <c r="AA386" i="2" s="1"/>
  <c r="AA387" i="2" s="1"/>
  <c r="AA388" i="2" s="1"/>
  <c r="AA389" i="2" s="1"/>
  <c r="AA390" i="2" s="1"/>
  <c r="AA391" i="2" s="1"/>
  <c r="AA392" i="2" s="1"/>
  <c r="AA393" i="2" s="1"/>
  <c r="AA394" i="2" s="1"/>
  <c r="AA395" i="2" s="1"/>
  <c r="AA396" i="2" s="1"/>
  <c r="AA397" i="2" s="1"/>
  <c r="AA398" i="2" s="1"/>
  <c r="AA399" i="2" s="1"/>
  <c r="AA400" i="2" s="1"/>
  <c r="AA401" i="2" s="1"/>
  <c r="AA402" i="2" s="1"/>
  <c r="AA403" i="2" s="1"/>
  <c r="AA404" i="2" s="1"/>
  <c r="AA405" i="2" s="1"/>
  <c r="AA406" i="2" s="1"/>
  <c r="AA407" i="2" s="1"/>
  <c r="AA408" i="2" s="1"/>
  <c r="AA409" i="2" s="1"/>
  <c r="AA410" i="2" s="1"/>
  <c r="AA411" i="2" s="1"/>
  <c r="AA412" i="2" s="1"/>
  <c r="AA413" i="2" s="1"/>
  <c r="AA414" i="2" s="1"/>
  <c r="AA415" i="2" s="1"/>
  <c r="AA416" i="2" s="1"/>
  <c r="AA417" i="2" s="1"/>
  <c r="AA418" i="2" s="1"/>
  <c r="AA419" i="2" s="1"/>
  <c r="AA420" i="2" s="1"/>
  <c r="AA421" i="2" s="1"/>
  <c r="AA422" i="2" s="1"/>
  <c r="AA423" i="2" s="1"/>
  <c r="AA424" i="2" s="1"/>
  <c r="AA425" i="2" s="1"/>
  <c r="AA426" i="2" s="1"/>
  <c r="AA427" i="2" s="1"/>
  <c r="AA428" i="2" s="1"/>
  <c r="AA429" i="2" s="1"/>
  <c r="AA430" i="2" s="1"/>
  <c r="AA431" i="2" s="1"/>
  <c r="AA432" i="2" s="1"/>
  <c r="AA433" i="2" s="1"/>
  <c r="AA434" i="2" s="1"/>
  <c r="AA435" i="2" s="1"/>
  <c r="AA436" i="2" s="1"/>
  <c r="AA437" i="2" s="1"/>
  <c r="AA438" i="2" s="1"/>
  <c r="AA439" i="2" s="1"/>
  <c r="AA440" i="2" s="1"/>
  <c r="AA441" i="2" s="1"/>
  <c r="AA442" i="2" s="1"/>
  <c r="AA443" i="2" s="1"/>
  <c r="AA444" i="2" s="1"/>
  <c r="AA445" i="2" s="1"/>
  <c r="AA446" i="2" s="1"/>
  <c r="AA447" i="2" s="1"/>
  <c r="AA448" i="2" s="1"/>
  <c r="AA449" i="2" s="1"/>
  <c r="AA450" i="2" s="1"/>
  <c r="AA451" i="2" s="1"/>
  <c r="AA452" i="2" s="1"/>
  <c r="AA453" i="2" s="1"/>
  <c r="AA454" i="2" s="1"/>
  <c r="AA455" i="2" s="1"/>
  <c r="AA456" i="2" s="1"/>
  <c r="AA457" i="2" s="1"/>
  <c r="AA458" i="2" s="1"/>
  <c r="AA459" i="2" s="1"/>
  <c r="AA460" i="2" s="1"/>
  <c r="AA461" i="2" s="1"/>
  <c r="AA462" i="2" s="1"/>
  <c r="AA463" i="2" s="1"/>
  <c r="AA464" i="2" s="1"/>
  <c r="AA465" i="2" s="1"/>
  <c r="AA466" i="2" s="1"/>
  <c r="AA467" i="2" s="1"/>
  <c r="AA468" i="2" s="1"/>
  <c r="AA469" i="2" s="1"/>
  <c r="AA470" i="2" s="1"/>
  <c r="AA471" i="2" s="1"/>
  <c r="AA472" i="2" s="1"/>
  <c r="AA473" i="2" s="1"/>
  <c r="AA474" i="2" s="1"/>
  <c r="AA475" i="2" s="1"/>
  <c r="AA476" i="2" s="1"/>
  <c r="AA477" i="2" s="1"/>
  <c r="AA478" i="2" s="1"/>
  <c r="AA479" i="2" s="1"/>
  <c r="AA480" i="2" s="1"/>
  <c r="AA481" i="2" s="1"/>
  <c r="AA482" i="2" s="1"/>
  <c r="AA483" i="2" s="1"/>
  <c r="AA484" i="2" s="1"/>
  <c r="AA485" i="2" s="1"/>
  <c r="AA486" i="2" s="1"/>
  <c r="AA487" i="2" s="1"/>
  <c r="AA488" i="2" s="1"/>
  <c r="AA489" i="2" s="1"/>
  <c r="AA490" i="2" s="1"/>
  <c r="AA491" i="2" s="1"/>
  <c r="AA492" i="2" s="1"/>
  <c r="AA493" i="2" s="1"/>
  <c r="AA494" i="2" s="1"/>
  <c r="AA495" i="2" s="1"/>
  <c r="AA496" i="2" s="1"/>
  <c r="AA497" i="2" s="1"/>
  <c r="AA498" i="2" s="1"/>
  <c r="AA499" i="2" s="1"/>
  <c r="AA500" i="2" s="1"/>
  <c r="AA501" i="2" s="1"/>
  <c r="AA502" i="2" s="1"/>
  <c r="AA503" i="2" s="1"/>
  <c r="AA504" i="2" s="1"/>
  <c r="AA505" i="2" s="1"/>
  <c r="AA506" i="2" s="1"/>
  <c r="AA507" i="2" s="1"/>
  <c r="AA508" i="2" s="1"/>
  <c r="AA509" i="2" s="1"/>
  <c r="AA510" i="2" s="1"/>
  <c r="AA511" i="2" s="1"/>
  <c r="AA512" i="2" s="1"/>
  <c r="AA513" i="2" s="1"/>
  <c r="AA514" i="2" s="1"/>
  <c r="AA515" i="2" s="1"/>
  <c r="AA516" i="2" s="1"/>
  <c r="AA517" i="2" s="1"/>
  <c r="AA518" i="2" s="1"/>
  <c r="AA519" i="2" s="1"/>
  <c r="AA520" i="2" s="1"/>
  <c r="AA521" i="2" s="1"/>
  <c r="AA522" i="2" s="1"/>
  <c r="AA523" i="2" s="1"/>
  <c r="AA524" i="2" s="1"/>
  <c r="AA525" i="2" s="1"/>
  <c r="AA526" i="2" s="1"/>
  <c r="AA527" i="2" s="1"/>
  <c r="AA528" i="2" s="1"/>
  <c r="AA529" i="2" s="1"/>
  <c r="AA530" i="2" s="1"/>
  <c r="AA531" i="2" s="1"/>
  <c r="AA532" i="2" s="1"/>
  <c r="AA533" i="2" s="1"/>
  <c r="AA534" i="2" s="1"/>
  <c r="AA535" i="2" s="1"/>
  <c r="AA536" i="2" s="1"/>
  <c r="AA537" i="2" s="1"/>
  <c r="AA538" i="2" s="1"/>
  <c r="AA539" i="2" s="1"/>
  <c r="AA540" i="2" s="1"/>
  <c r="AA541" i="2" s="1"/>
  <c r="AA542" i="2" s="1"/>
  <c r="AA543" i="2" s="1"/>
  <c r="AA544" i="2" s="1"/>
  <c r="AA545" i="2" s="1"/>
  <c r="AA546" i="2" s="1"/>
  <c r="AA547" i="2" s="1"/>
  <c r="AA548" i="2" s="1"/>
  <c r="AA549" i="2" s="1"/>
  <c r="AA550" i="2" s="1"/>
  <c r="AA551" i="2" s="1"/>
  <c r="AA552" i="2" s="1"/>
  <c r="AA553" i="2" s="1"/>
  <c r="AA554" i="2" s="1"/>
  <c r="AA555" i="2" s="1"/>
  <c r="AA556" i="2" s="1"/>
  <c r="AA557" i="2" s="1"/>
  <c r="AA558" i="2" s="1"/>
  <c r="AA559" i="2" s="1"/>
  <c r="AA560" i="2" s="1"/>
  <c r="AA561" i="2" s="1"/>
  <c r="AA562" i="2" s="1"/>
  <c r="AA563" i="2" s="1"/>
  <c r="AA564" i="2" s="1"/>
  <c r="AA565" i="2" s="1"/>
  <c r="AA566" i="2" s="1"/>
  <c r="AA567" i="2" s="1"/>
  <c r="AA568" i="2" s="1"/>
  <c r="AA569" i="2" s="1"/>
  <c r="AA570" i="2" s="1"/>
  <c r="AA571" i="2" s="1"/>
  <c r="AA572" i="2" s="1"/>
  <c r="AA573" i="2" s="1"/>
  <c r="AA574" i="2" s="1"/>
  <c r="AA575" i="2" s="1"/>
  <c r="AA576" i="2" s="1"/>
  <c r="AA577" i="2" s="1"/>
  <c r="AA578" i="2" s="1"/>
  <c r="AA579" i="2" s="1"/>
  <c r="AA580" i="2" s="1"/>
  <c r="AA581" i="2" s="1"/>
  <c r="AA582" i="2" s="1"/>
  <c r="AA583" i="2" s="1"/>
  <c r="AA584" i="2" s="1"/>
  <c r="AA585" i="2" s="1"/>
  <c r="AA586" i="2" s="1"/>
  <c r="AA587" i="2" s="1"/>
  <c r="AA588" i="2" s="1"/>
  <c r="AA589" i="2" s="1"/>
  <c r="AA590" i="2" s="1"/>
  <c r="AA591" i="2" s="1"/>
  <c r="AA592" i="2" s="1"/>
  <c r="AA593" i="2" s="1"/>
  <c r="AA594" i="2" s="1"/>
  <c r="AA595" i="2" s="1"/>
  <c r="AA596" i="2" s="1"/>
  <c r="AA597" i="2" s="1"/>
  <c r="AA598" i="2" s="1"/>
  <c r="AA599" i="2" s="1"/>
  <c r="AA600" i="2" s="1"/>
  <c r="AA601" i="2" s="1"/>
  <c r="AA602" i="2" s="1"/>
  <c r="AA603" i="2" s="1"/>
  <c r="AA604" i="2" s="1"/>
  <c r="AA605" i="2" s="1"/>
  <c r="AA606" i="2" s="1"/>
  <c r="AA607" i="2" s="1"/>
  <c r="AA608" i="2" s="1"/>
  <c r="AA609" i="2" s="1"/>
  <c r="AA610" i="2" s="1"/>
  <c r="AA611" i="2" s="1"/>
  <c r="AA612" i="2" s="1"/>
  <c r="AA613" i="2" s="1"/>
  <c r="AA614" i="2" s="1"/>
  <c r="AA615" i="2" s="1"/>
  <c r="AA616" i="2" s="1"/>
  <c r="AA617" i="2" s="1"/>
  <c r="AA618" i="2" s="1"/>
  <c r="AA619" i="2" s="1"/>
  <c r="AA620" i="2" s="1"/>
  <c r="AA621" i="2" s="1"/>
  <c r="AA622" i="2" s="1"/>
  <c r="AA623" i="2" s="1"/>
  <c r="AA624" i="2" s="1"/>
  <c r="AA625" i="2" s="1"/>
  <c r="AA626" i="2" s="1"/>
  <c r="AA627" i="2" s="1"/>
  <c r="AA628" i="2" s="1"/>
  <c r="AA629" i="2" s="1"/>
  <c r="AA630" i="2" s="1"/>
  <c r="AA631" i="2" s="1"/>
  <c r="AA632" i="2" s="1"/>
  <c r="AA633" i="2" s="1"/>
  <c r="AA634" i="2" s="1"/>
  <c r="AA635" i="2" s="1"/>
  <c r="AA636" i="2" s="1"/>
  <c r="AA637" i="2" s="1"/>
  <c r="AA638" i="2" s="1"/>
  <c r="AA639" i="2" s="1"/>
  <c r="AA640" i="2" s="1"/>
  <c r="AA641" i="2" s="1"/>
  <c r="AA642" i="2" s="1"/>
  <c r="AA643" i="2" s="1"/>
  <c r="AA644" i="2" s="1"/>
  <c r="AA645" i="2" s="1"/>
  <c r="AA646" i="2" s="1"/>
  <c r="AA647" i="2" s="1"/>
  <c r="AA648" i="2" s="1"/>
  <c r="AA649" i="2" s="1"/>
  <c r="AA650" i="2" s="1"/>
  <c r="AA651" i="2" s="1"/>
  <c r="AA652" i="2" s="1"/>
  <c r="AA653" i="2" s="1"/>
  <c r="AA654" i="2" s="1"/>
  <c r="AA655" i="2" s="1"/>
  <c r="AA656" i="2" s="1"/>
  <c r="AA657" i="2" s="1"/>
  <c r="AA658" i="2" s="1"/>
  <c r="AA659" i="2" s="1"/>
  <c r="AA660" i="2" s="1"/>
  <c r="AA661" i="2" s="1"/>
  <c r="AA662" i="2" s="1"/>
  <c r="AA663" i="2" s="1"/>
  <c r="AA664" i="2" s="1"/>
  <c r="AA665" i="2" s="1"/>
  <c r="AA666" i="2" s="1"/>
  <c r="AA667" i="2" s="1"/>
  <c r="AA668" i="2" s="1"/>
  <c r="AA669" i="2" s="1"/>
  <c r="AA670" i="2" s="1"/>
  <c r="AA671" i="2" s="1"/>
  <c r="AA672" i="2" s="1"/>
  <c r="AA673" i="2" s="1"/>
  <c r="AA674" i="2" s="1"/>
  <c r="AA675" i="2" s="1"/>
  <c r="AA676" i="2" s="1"/>
  <c r="AA677" i="2" s="1"/>
  <c r="AA678" i="2" s="1"/>
  <c r="AA679" i="2" s="1"/>
  <c r="AA680" i="2" s="1"/>
  <c r="AA681" i="2" s="1"/>
  <c r="AA682" i="2" s="1"/>
  <c r="AA683" i="2" s="1"/>
  <c r="AA684" i="2" s="1"/>
  <c r="AA685" i="2" s="1"/>
  <c r="AA686" i="2" s="1"/>
  <c r="AA687" i="2" s="1"/>
  <c r="AA688" i="2" s="1"/>
  <c r="AA689" i="2" s="1"/>
  <c r="AA690" i="2" s="1"/>
  <c r="AA691" i="2" s="1"/>
  <c r="AA692" i="2" s="1"/>
  <c r="AA693" i="2" s="1"/>
  <c r="AA694" i="2" s="1"/>
  <c r="AA695" i="2" s="1"/>
  <c r="AA696" i="2" s="1"/>
  <c r="AA697" i="2" s="1"/>
  <c r="AA698" i="2" s="1"/>
  <c r="AA699" i="2" s="1"/>
  <c r="AA700" i="2" s="1"/>
  <c r="AA701" i="2" s="1"/>
  <c r="AA702" i="2" s="1"/>
  <c r="AA703" i="2" s="1"/>
  <c r="AA704" i="2" s="1"/>
  <c r="AA705" i="2" s="1"/>
  <c r="AA706" i="2" s="1"/>
  <c r="AA707" i="2" s="1"/>
  <c r="AA708" i="2" s="1"/>
  <c r="AA709" i="2" s="1"/>
  <c r="AA710" i="2" s="1"/>
  <c r="AA711" i="2" s="1"/>
  <c r="AA712" i="2" s="1"/>
  <c r="AA713" i="2" s="1"/>
  <c r="AA714" i="2" s="1"/>
  <c r="AA715" i="2" s="1"/>
  <c r="AA716" i="2" s="1"/>
  <c r="AA717" i="2" s="1"/>
  <c r="AA718" i="2" s="1"/>
  <c r="AA719" i="2" s="1"/>
  <c r="AA720" i="2" s="1"/>
  <c r="AA721" i="2" s="1"/>
  <c r="AA722" i="2" s="1"/>
  <c r="AA723" i="2" s="1"/>
  <c r="AA724" i="2" s="1"/>
  <c r="AA725" i="2" s="1"/>
  <c r="AA726" i="2" s="1"/>
  <c r="AA727" i="2" s="1"/>
  <c r="AA728" i="2" s="1"/>
  <c r="AA729" i="2" s="1"/>
  <c r="AA730" i="2" s="1"/>
  <c r="AA731" i="2" s="1"/>
  <c r="AA732" i="2" s="1"/>
  <c r="AA733" i="2" s="1"/>
  <c r="AA734" i="2" s="1"/>
  <c r="AA735" i="2" s="1"/>
  <c r="AA736" i="2" s="1"/>
  <c r="AA737" i="2" s="1"/>
  <c r="AA738" i="2" s="1"/>
  <c r="AA739" i="2" s="1"/>
  <c r="AA740" i="2" s="1"/>
  <c r="AA741" i="2" s="1"/>
  <c r="AA742" i="2" s="1"/>
  <c r="AA743" i="2" s="1"/>
  <c r="AA744" i="2" s="1"/>
  <c r="AA745" i="2" s="1"/>
  <c r="AA746" i="2" s="1"/>
  <c r="AA747" i="2" s="1"/>
  <c r="AA748" i="2" s="1"/>
  <c r="AA749" i="2" s="1"/>
  <c r="AA750" i="2" s="1"/>
  <c r="AA751" i="2" s="1"/>
  <c r="AA752" i="2" s="1"/>
  <c r="AA753" i="2" s="1"/>
  <c r="AA754" i="2" s="1"/>
  <c r="AA755" i="2" s="1"/>
  <c r="AA756" i="2" s="1"/>
  <c r="AA757" i="2" s="1"/>
  <c r="AA758" i="2" s="1"/>
  <c r="AA759" i="2" s="1"/>
  <c r="AA760" i="2" s="1"/>
  <c r="AA761" i="2" s="1"/>
  <c r="AA762" i="2" s="1"/>
  <c r="AA763" i="2" s="1"/>
  <c r="AA764" i="2" s="1"/>
  <c r="AA765" i="2" s="1"/>
  <c r="AA766" i="2" s="1"/>
  <c r="AA767" i="2" s="1"/>
  <c r="AA768" i="2" s="1"/>
  <c r="AA769" i="2" s="1"/>
  <c r="AA770" i="2" s="1"/>
  <c r="AA771" i="2" s="1"/>
  <c r="AA772" i="2" s="1"/>
  <c r="AA773" i="2" s="1"/>
  <c r="AA774" i="2" s="1"/>
  <c r="AA775" i="2" s="1"/>
  <c r="AA776" i="2" s="1"/>
  <c r="AA777" i="2" s="1"/>
  <c r="AA778" i="2" s="1"/>
  <c r="AA779" i="2" s="1"/>
  <c r="AA780" i="2" s="1"/>
  <c r="AA781" i="2" s="1"/>
  <c r="AA782" i="2" s="1"/>
  <c r="AA783" i="2" s="1"/>
  <c r="AA784" i="2" s="1"/>
  <c r="AA785" i="2" s="1"/>
  <c r="AA786" i="2" s="1"/>
  <c r="AA787" i="2" s="1"/>
  <c r="AA788" i="2" s="1"/>
  <c r="AA789" i="2" s="1"/>
  <c r="AA790" i="2" s="1"/>
  <c r="AA791" i="2" s="1"/>
  <c r="AA792" i="2" s="1"/>
  <c r="AA793" i="2" s="1"/>
  <c r="AA794" i="2" s="1"/>
  <c r="AA795" i="2" s="1"/>
  <c r="AA796" i="2" s="1"/>
  <c r="AA797" i="2" s="1"/>
  <c r="AA798" i="2" s="1"/>
  <c r="AA799" i="2" s="1"/>
  <c r="AA800" i="2" s="1"/>
  <c r="AA801" i="2" s="1"/>
  <c r="AA802" i="2" s="1"/>
  <c r="AA803" i="2" s="1"/>
  <c r="AA804" i="2" s="1"/>
  <c r="AA805" i="2" s="1"/>
  <c r="AA806" i="2" s="1"/>
  <c r="AA807" i="2" s="1"/>
  <c r="AA808" i="2" s="1"/>
  <c r="AA809" i="2" s="1"/>
  <c r="AA810" i="2" s="1"/>
  <c r="AA811" i="2" s="1"/>
  <c r="AA812" i="2" s="1"/>
  <c r="AA813" i="2" s="1"/>
  <c r="AA814" i="2" s="1"/>
  <c r="AA815" i="2" s="1"/>
  <c r="AA816" i="2" s="1"/>
  <c r="AA817" i="2" s="1"/>
  <c r="AA818" i="2" s="1"/>
  <c r="AA819" i="2" s="1"/>
  <c r="AA820" i="2" s="1"/>
  <c r="AA821" i="2" s="1"/>
  <c r="AA822" i="2" s="1"/>
  <c r="AA823" i="2" s="1"/>
  <c r="AA824" i="2" s="1"/>
  <c r="AA825" i="2" s="1"/>
  <c r="AA826" i="2" s="1"/>
  <c r="AA827" i="2" s="1"/>
  <c r="AA828" i="2" s="1"/>
  <c r="AA829" i="2" s="1"/>
  <c r="AA830" i="2" s="1"/>
  <c r="AA831" i="2" s="1"/>
  <c r="AA832" i="2" s="1"/>
  <c r="AA833" i="2" s="1"/>
  <c r="AA834" i="2" s="1"/>
  <c r="AA835" i="2" s="1"/>
  <c r="AA836" i="2" s="1"/>
  <c r="AA837" i="2" s="1"/>
  <c r="AA838" i="2" s="1"/>
  <c r="AA839" i="2" s="1"/>
  <c r="AA840" i="2" s="1"/>
  <c r="AA841" i="2" s="1"/>
  <c r="AA842" i="2" s="1"/>
  <c r="AA843" i="2" s="1"/>
  <c r="AA844" i="2" s="1"/>
  <c r="AA845" i="2" s="1"/>
  <c r="AA846" i="2" s="1"/>
  <c r="AA847" i="2" s="1"/>
  <c r="AA848" i="2" s="1"/>
  <c r="AA849" i="2" s="1"/>
  <c r="AA850" i="2" s="1"/>
  <c r="AA851" i="2" s="1"/>
  <c r="AA852" i="2" s="1"/>
  <c r="AA853" i="2" s="1"/>
  <c r="AA854" i="2" s="1"/>
  <c r="AA855" i="2" s="1"/>
  <c r="AA856" i="2" s="1"/>
  <c r="AA857" i="2" s="1"/>
  <c r="AA858" i="2" s="1"/>
  <c r="AA859" i="2" s="1"/>
  <c r="AA860" i="2" s="1"/>
  <c r="AA861" i="2" s="1"/>
  <c r="AA862" i="2" s="1"/>
  <c r="AA863" i="2" s="1"/>
  <c r="AA864" i="2" s="1"/>
  <c r="AA865" i="2" s="1"/>
  <c r="AA866" i="2" s="1"/>
  <c r="AA867" i="2" s="1"/>
  <c r="AA868" i="2" s="1"/>
  <c r="AA869" i="2" s="1"/>
  <c r="AA870" i="2" s="1"/>
  <c r="AA871" i="2" s="1"/>
  <c r="AA872" i="2" s="1"/>
  <c r="AA873" i="2" s="1"/>
  <c r="AA874" i="2" s="1"/>
  <c r="AA875" i="2" s="1"/>
  <c r="AA876" i="2" s="1"/>
  <c r="AA877" i="2" s="1"/>
  <c r="AA878" i="2" s="1"/>
  <c r="AA879" i="2" s="1"/>
  <c r="AA880" i="2" s="1"/>
  <c r="AA881" i="2" s="1"/>
  <c r="AA882" i="2" s="1"/>
  <c r="AA883" i="2" s="1"/>
  <c r="AA884" i="2" s="1"/>
  <c r="AA885" i="2" s="1"/>
  <c r="AA886" i="2" s="1"/>
  <c r="AA887" i="2" s="1"/>
  <c r="AA888" i="2" s="1"/>
  <c r="AA889" i="2" s="1"/>
  <c r="AA890" i="2" s="1"/>
  <c r="AA891" i="2" s="1"/>
  <c r="AA892" i="2" s="1"/>
  <c r="AA893" i="2" s="1"/>
  <c r="AA894" i="2" s="1"/>
  <c r="AA895" i="2" s="1"/>
  <c r="AA896" i="2" s="1"/>
  <c r="AA897" i="2" s="1"/>
  <c r="AA898" i="2" s="1"/>
  <c r="AA899" i="2" s="1"/>
  <c r="AA900" i="2" s="1"/>
  <c r="AA901" i="2" s="1"/>
  <c r="AA902" i="2" s="1"/>
  <c r="AA903" i="2" s="1"/>
  <c r="AA904" i="2" s="1"/>
  <c r="AA905" i="2" s="1"/>
  <c r="AA906" i="2" s="1"/>
  <c r="AA907" i="2" s="1"/>
  <c r="AA908" i="2" s="1"/>
  <c r="AA909" i="2" s="1"/>
  <c r="AA910" i="2" s="1"/>
  <c r="AA911" i="2" s="1"/>
  <c r="AA912" i="2" s="1"/>
  <c r="AA913" i="2" s="1"/>
  <c r="AA914" i="2" s="1"/>
  <c r="AA915" i="2" s="1"/>
  <c r="AA916" i="2" s="1"/>
  <c r="AA917" i="2" s="1"/>
  <c r="AA918" i="2" s="1"/>
  <c r="AA919" i="2" s="1"/>
  <c r="AA920" i="2" s="1"/>
  <c r="AA921" i="2" s="1"/>
  <c r="AA922" i="2" s="1"/>
  <c r="AA923" i="2" s="1"/>
  <c r="AA924" i="2" s="1"/>
  <c r="AA925" i="2" s="1"/>
  <c r="AA926" i="2" s="1"/>
  <c r="AA927" i="2" s="1"/>
  <c r="AA928" i="2" s="1"/>
  <c r="AA929" i="2" s="1"/>
  <c r="AA930" i="2" s="1"/>
  <c r="AA931" i="2" s="1"/>
  <c r="AA932" i="2" s="1"/>
  <c r="AA933" i="2" s="1"/>
  <c r="AA934" i="2" s="1"/>
  <c r="AA935" i="2" s="1"/>
  <c r="AA936" i="2" s="1"/>
  <c r="AA937" i="2" s="1"/>
  <c r="AA938" i="2" s="1"/>
  <c r="AA939" i="2" s="1"/>
  <c r="AA940" i="2" s="1"/>
  <c r="AA941" i="2" s="1"/>
  <c r="AA942" i="2" s="1"/>
  <c r="AA943" i="2" s="1"/>
  <c r="AA944" i="2" s="1"/>
  <c r="AA945" i="2" s="1"/>
  <c r="AA946" i="2" s="1"/>
  <c r="AA947" i="2" s="1"/>
  <c r="AA948" i="2" s="1"/>
  <c r="AA949" i="2" s="1"/>
  <c r="AA950" i="2" s="1"/>
  <c r="AA951" i="2" s="1"/>
  <c r="AA952" i="2" s="1"/>
  <c r="AA953" i="2" s="1"/>
  <c r="AA954" i="2" s="1"/>
  <c r="AA955" i="2" s="1"/>
  <c r="AA956" i="2" s="1"/>
  <c r="AA957" i="2" s="1"/>
  <c r="AA958" i="2" s="1"/>
  <c r="Z3" i="2"/>
  <c r="Z4" i="2" s="1"/>
  <c r="Z5" i="2" s="1"/>
  <c r="Z6" i="2" s="1"/>
  <c r="Z7" i="2" s="1"/>
  <c r="Z8" i="2" s="1"/>
  <c r="Z9" i="2" s="1"/>
  <c r="Z10" i="2" s="1"/>
  <c r="Z11" i="2" s="1"/>
  <c r="Z12" i="2" s="1"/>
  <c r="Z13" i="2" s="1"/>
  <c r="Z14" i="2" s="1"/>
  <c r="Z15" i="2" s="1"/>
  <c r="Z16" i="2" s="1"/>
  <c r="Z17" i="2" s="1"/>
  <c r="Z18" i="2" s="1"/>
  <c r="Z19" i="2" s="1"/>
  <c r="Z20" i="2" s="1"/>
  <c r="Z21" i="2" s="1"/>
  <c r="Z22" i="2" s="1"/>
  <c r="Z23" i="2" s="1"/>
  <c r="Z24" i="2" s="1"/>
  <c r="Z25" i="2" s="1"/>
  <c r="Z26" i="2" s="1"/>
  <c r="Z27" i="2" s="1"/>
  <c r="Z28" i="2" s="1"/>
  <c r="Z29" i="2" s="1"/>
  <c r="Z30" i="2" s="1"/>
  <c r="Z31" i="2" s="1"/>
  <c r="Z32" i="2" s="1"/>
  <c r="Z33" i="2" s="1"/>
  <c r="Z34" i="2" s="1"/>
  <c r="Z35" i="2" s="1"/>
  <c r="Z36" i="2" s="1"/>
  <c r="Z37" i="2" s="1"/>
  <c r="Z38" i="2" s="1"/>
  <c r="Z39" i="2" s="1"/>
  <c r="Z40" i="2" s="1"/>
  <c r="Z41" i="2" s="1"/>
  <c r="Z42" i="2" s="1"/>
  <c r="Z43" i="2" s="1"/>
  <c r="Z44" i="2" s="1"/>
  <c r="Z45" i="2" s="1"/>
  <c r="Z46" i="2" s="1"/>
  <c r="Z47" i="2" s="1"/>
  <c r="Z48" i="2" s="1"/>
  <c r="Z49" i="2" s="1"/>
  <c r="Z50" i="2" s="1"/>
  <c r="Z51" i="2" s="1"/>
  <c r="Z52" i="2" s="1"/>
  <c r="Z53" i="2" s="1"/>
  <c r="Z54" i="2" s="1"/>
  <c r="Z55" i="2" s="1"/>
  <c r="Z56" i="2" s="1"/>
  <c r="Z57" i="2" s="1"/>
  <c r="Z58" i="2" s="1"/>
  <c r="Z59" i="2" s="1"/>
  <c r="Z60" i="2" s="1"/>
  <c r="Z61" i="2" s="1"/>
  <c r="Z62" i="2" s="1"/>
  <c r="Z63" i="2" s="1"/>
  <c r="Z64" i="2" s="1"/>
  <c r="Z65" i="2" s="1"/>
  <c r="Z66" i="2" s="1"/>
  <c r="Z67" i="2" s="1"/>
  <c r="Z68" i="2" s="1"/>
  <c r="Z69" i="2" s="1"/>
  <c r="Z70" i="2" s="1"/>
  <c r="Z71" i="2" s="1"/>
  <c r="Z72" i="2" s="1"/>
  <c r="Z73" i="2" s="1"/>
  <c r="Z74" i="2" s="1"/>
  <c r="Z75" i="2" s="1"/>
  <c r="Z76" i="2" s="1"/>
  <c r="Z77" i="2" s="1"/>
  <c r="Z78" i="2" s="1"/>
  <c r="Z79" i="2" s="1"/>
  <c r="Z80" i="2" s="1"/>
  <c r="Z81" i="2" s="1"/>
  <c r="Z82" i="2" s="1"/>
  <c r="Z83" i="2" s="1"/>
  <c r="Z84" i="2" s="1"/>
  <c r="Z85" i="2" s="1"/>
  <c r="Z86" i="2" s="1"/>
  <c r="Z87" i="2" s="1"/>
  <c r="Z88" i="2" s="1"/>
  <c r="Z89" i="2" s="1"/>
  <c r="Z90" i="2" s="1"/>
  <c r="Z91" i="2" s="1"/>
  <c r="Z92" i="2" s="1"/>
  <c r="Z93" i="2" s="1"/>
  <c r="Z94" i="2" s="1"/>
  <c r="Z95" i="2" s="1"/>
  <c r="Z96" i="2" s="1"/>
  <c r="Z97" i="2" s="1"/>
  <c r="Z98" i="2" s="1"/>
  <c r="Z99" i="2" s="1"/>
  <c r="Z100" i="2" s="1"/>
  <c r="Z101" i="2" s="1"/>
  <c r="Z102" i="2" s="1"/>
  <c r="Z103" i="2" s="1"/>
  <c r="Z104" i="2" s="1"/>
  <c r="Z105" i="2" s="1"/>
  <c r="Z106" i="2" s="1"/>
  <c r="Z107" i="2" s="1"/>
  <c r="Z108" i="2" s="1"/>
  <c r="Z109" i="2" s="1"/>
  <c r="Z110" i="2" s="1"/>
  <c r="Z111" i="2" s="1"/>
  <c r="Z112" i="2" s="1"/>
  <c r="Z113" i="2" s="1"/>
  <c r="Z114" i="2" s="1"/>
  <c r="Z115" i="2" s="1"/>
  <c r="Z116" i="2" s="1"/>
  <c r="Z117" i="2" s="1"/>
  <c r="Z118" i="2" s="1"/>
  <c r="Z119" i="2" s="1"/>
  <c r="Z120" i="2" s="1"/>
  <c r="Z121" i="2" s="1"/>
  <c r="Z122" i="2" s="1"/>
  <c r="Z123" i="2" s="1"/>
  <c r="Z124" i="2" s="1"/>
  <c r="Z125" i="2" s="1"/>
  <c r="Z126" i="2" s="1"/>
  <c r="Z127" i="2" s="1"/>
  <c r="Z128" i="2" s="1"/>
  <c r="Z129" i="2" s="1"/>
  <c r="Z130" i="2" s="1"/>
  <c r="Z131" i="2" s="1"/>
  <c r="Z132" i="2" s="1"/>
  <c r="Z133" i="2" s="1"/>
  <c r="Z134" i="2" s="1"/>
  <c r="Z135" i="2" s="1"/>
  <c r="Z136" i="2" s="1"/>
  <c r="Z137" i="2" s="1"/>
  <c r="Z138" i="2" s="1"/>
  <c r="Z139" i="2" s="1"/>
  <c r="Z140" i="2" s="1"/>
  <c r="Z141" i="2" s="1"/>
  <c r="Z142" i="2" s="1"/>
  <c r="Z143" i="2" s="1"/>
  <c r="Z144" i="2" s="1"/>
  <c r="Z145" i="2" s="1"/>
  <c r="Z146" i="2" s="1"/>
  <c r="Z147" i="2" s="1"/>
  <c r="Z148" i="2" s="1"/>
  <c r="Z149" i="2" s="1"/>
  <c r="Z150" i="2" s="1"/>
  <c r="Z151" i="2" s="1"/>
  <c r="Z152" i="2" s="1"/>
  <c r="Z153" i="2" s="1"/>
  <c r="Z154" i="2" s="1"/>
  <c r="Z155" i="2" s="1"/>
  <c r="Z156" i="2" s="1"/>
  <c r="Z157" i="2" s="1"/>
  <c r="Z158" i="2" s="1"/>
  <c r="Z159" i="2" s="1"/>
  <c r="Z160" i="2" s="1"/>
  <c r="Z161" i="2" s="1"/>
  <c r="Z162" i="2" s="1"/>
  <c r="Z163" i="2" s="1"/>
  <c r="Z164" i="2" s="1"/>
  <c r="Z165" i="2" s="1"/>
  <c r="Z166" i="2" s="1"/>
  <c r="Z167" i="2" s="1"/>
  <c r="Z168" i="2" s="1"/>
  <c r="Z169" i="2" s="1"/>
  <c r="Z170" i="2" s="1"/>
  <c r="Z171" i="2" s="1"/>
  <c r="Z172" i="2" s="1"/>
  <c r="Z173" i="2" s="1"/>
  <c r="Z174" i="2" s="1"/>
  <c r="Z175" i="2" s="1"/>
  <c r="Z176" i="2" s="1"/>
  <c r="Z177" i="2" s="1"/>
  <c r="Z178" i="2" s="1"/>
  <c r="Z179" i="2" s="1"/>
  <c r="Z180" i="2" s="1"/>
  <c r="Z181" i="2" s="1"/>
  <c r="Z182" i="2" s="1"/>
  <c r="Z183" i="2" s="1"/>
  <c r="Z184" i="2" s="1"/>
  <c r="Z185" i="2" s="1"/>
  <c r="Z186" i="2" s="1"/>
  <c r="Z187" i="2" s="1"/>
  <c r="Z188" i="2" s="1"/>
  <c r="Z189" i="2" s="1"/>
  <c r="Z190" i="2" s="1"/>
  <c r="Z191" i="2" s="1"/>
  <c r="Z192" i="2" s="1"/>
  <c r="Z193" i="2" s="1"/>
  <c r="Z194" i="2" s="1"/>
  <c r="Z195" i="2" s="1"/>
  <c r="Z196" i="2" s="1"/>
  <c r="Z197" i="2" s="1"/>
  <c r="Z198" i="2" s="1"/>
  <c r="Z199" i="2" s="1"/>
  <c r="Z200" i="2" s="1"/>
  <c r="Z201" i="2" s="1"/>
  <c r="Z202" i="2" s="1"/>
  <c r="Z203" i="2" s="1"/>
  <c r="Z204" i="2" s="1"/>
  <c r="Z205" i="2" s="1"/>
  <c r="Z206" i="2" s="1"/>
  <c r="Z207" i="2" s="1"/>
  <c r="Z208" i="2" s="1"/>
  <c r="Z209" i="2" s="1"/>
  <c r="Z210" i="2" s="1"/>
  <c r="Z211" i="2" s="1"/>
  <c r="Z212" i="2" s="1"/>
  <c r="Z213" i="2" s="1"/>
  <c r="Z214" i="2" s="1"/>
  <c r="Z215" i="2" s="1"/>
  <c r="Z216" i="2" s="1"/>
  <c r="Z217" i="2" s="1"/>
  <c r="Z218" i="2" s="1"/>
  <c r="Z219" i="2" s="1"/>
  <c r="Z220" i="2" s="1"/>
  <c r="Z221" i="2" s="1"/>
  <c r="Z222" i="2" s="1"/>
  <c r="Z223" i="2" s="1"/>
  <c r="Z224" i="2" s="1"/>
  <c r="Z225" i="2" s="1"/>
  <c r="Z226" i="2" s="1"/>
  <c r="Z227" i="2" s="1"/>
  <c r="Z228" i="2" s="1"/>
  <c r="Z229" i="2" s="1"/>
  <c r="Z230" i="2" s="1"/>
  <c r="Z231" i="2" s="1"/>
  <c r="Z232" i="2" s="1"/>
  <c r="Z233" i="2" s="1"/>
  <c r="Z234" i="2" s="1"/>
  <c r="Z235" i="2" s="1"/>
  <c r="Z236" i="2" s="1"/>
  <c r="Z237" i="2" s="1"/>
  <c r="Z238" i="2" s="1"/>
  <c r="Z239" i="2" s="1"/>
  <c r="Z240" i="2" s="1"/>
  <c r="Z241" i="2" s="1"/>
  <c r="Z242" i="2" s="1"/>
  <c r="Z243" i="2" s="1"/>
  <c r="Z244" i="2" s="1"/>
  <c r="Z245" i="2" s="1"/>
  <c r="Z246" i="2" s="1"/>
  <c r="Z247" i="2" s="1"/>
  <c r="Z248" i="2" s="1"/>
  <c r="Z249" i="2" s="1"/>
  <c r="Z250" i="2" s="1"/>
  <c r="Z251" i="2" s="1"/>
  <c r="Z252" i="2" s="1"/>
  <c r="Z253" i="2" s="1"/>
  <c r="Z254" i="2" s="1"/>
  <c r="Z255" i="2" s="1"/>
  <c r="Z256" i="2" s="1"/>
  <c r="Z257" i="2" s="1"/>
  <c r="Z258" i="2" s="1"/>
  <c r="Z259" i="2" s="1"/>
  <c r="Z260" i="2" s="1"/>
  <c r="Z261" i="2" s="1"/>
  <c r="Z262" i="2" s="1"/>
  <c r="Z263" i="2" s="1"/>
  <c r="Z264" i="2" s="1"/>
  <c r="Z265" i="2" s="1"/>
  <c r="Z266" i="2" s="1"/>
  <c r="Z267" i="2" s="1"/>
  <c r="Z268" i="2" s="1"/>
  <c r="Z269" i="2" s="1"/>
  <c r="Z270" i="2" s="1"/>
  <c r="Z271" i="2" s="1"/>
  <c r="Z272" i="2" s="1"/>
  <c r="Z273" i="2" s="1"/>
  <c r="Z274" i="2" s="1"/>
  <c r="Z275" i="2" s="1"/>
  <c r="Z276" i="2" s="1"/>
  <c r="Z277" i="2" s="1"/>
  <c r="Z278" i="2" s="1"/>
  <c r="Z279" i="2" s="1"/>
  <c r="Z280" i="2" s="1"/>
  <c r="Z281" i="2" s="1"/>
  <c r="Z282" i="2" s="1"/>
  <c r="Z283" i="2" s="1"/>
  <c r="Z284" i="2" s="1"/>
  <c r="Z285" i="2" s="1"/>
  <c r="Z286" i="2" s="1"/>
  <c r="Z287" i="2" s="1"/>
  <c r="Z288" i="2" s="1"/>
  <c r="Z289" i="2" s="1"/>
  <c r="Z290" i="2" s="1"/>
  <c r="Z291" i="2" s="1"/>
  <c r="Z292" i="2" s="1"/>
  <c r="Z293" i="2" s="1"/>
  <c r="Z294" i="2" s="1"/>
  <c r="Z295" i="2" s="1"/>
  <c r="Z296" i="2" s="1"/>
  <c r="Z297" i="2" s="1"/>
  <c r="Z298" i="2" s="1"/>
  <c r="Z299" i="2" s="1"/>
  <c r="Z300" i="2" s="1"/>
  <c r="Z301" i="2" s="1"/>
  <c r="Z302" i="2" s="1"/>
  <c r="Z303" i="2" s="1"/>
  <c r="Z304" i="2" s="1"/>
  <c r="Z305" i="2" s="1"/>
  <c r="Z306" i="2" s="1"/>
  <c r="Z307" i="2" s="1"/>
  <c r="Z308" i="2" s="1"/>
  <c r="Z309" i="2" s="1"/>
  <c r="Z310" i="2" s="1"/>
  <c r="Z311" i="2" s="1"/>
  <c r="Z312" i="2" s="1"/>
  <c r="Z313" i="2" s="1"/>
  <c r="Z314" i="2" s="1"/>
  <c r="Z315" i="2" s="1"/>
  <c r="Z316" i="2" s="1"/>
  <c r="Z317" i="2" s="1"/>
  <c r="Z318" i="2" s="1"/>
  <c r="Z319" i="2" s="1"/>
  <c r="Z320" i="2" s="1"/>
  <c r="Z321" i="2" s="1"/>
  <c r="Z322" i="2" s="1"/>
  <c r="Z323" i="2" s="1"/>
  <c r="Z324" i="2" s="1"/>
  <c r="Z325" i="2" s="1"/>
  <c r="Z326" i="2" s="1"/>
  <c r="Z327" i="2" s="1"/>
  <c r="Z328" i="2" s="1"/>
  <c r="Z329" i="2" s="1"/>
  <c r="Z330" i="2" s="1"/>
  <c r="Z331" i="2" s="1"/>
  <c r="Z332" i="2" s="1"/>
  <c r="Z333" i="2" s="1"/>
  <c r="Z334" i="2" s="1"/>
  <c r="Z335" i="2" s="1"/>
  <c r="Z336" i="2" s="1"/>
  <c r="Z337" i="2" s="1"/>
  <c r="Z338" i="2" s="1"/>
  <c r="Z339" i="2" s="1"/>
  <c r="Z340" i="2" s="1"/>
  <c r="Z341" i="2" s="1"/>
  <c r="Z342" i="2" s="1"/>
  <c r="Z343" i="2" s="1"/>
  <c r="Z344" i="2" s="1"/>
  <c r="Z345" i="2" s="1"/>
  <c r="Z346" i="2" s="1"/>
  <c r="Z347" i="2" s="1"/>
  <c r="Z348" i="2" s="1"/>
  <c r="Z349" i="2" s="1"/>
  <c r="Z350" i="2" s="1"/>
  <c r="Z351" i="2" s="1"/>
  <c r="Z352" i="2" s="1"/>
  <c r="Z353" i="2" s="1"/>
  <c r="Z354" i="2" s="1"/>
  <c r="Z355" i="2" s="1"/>
  <c r="Z356" i="2" s="1"/>
  <c r="Z357" i="2" s="1"/>
  <c r="Z358" i="2" s="1"/>
  <c r="Z359" i="2" s="1"/>
  <c r="Z360" i="2" s="1"/>
  <c r="Z361" i="2" s="1"/>
  <c r="Z362" i="2" s="1"/>
  <c r="Z363" i="2" s="1"/>
  <c r="Z364" i="2" s="1"/>
  <c r="Z365" i="2" s="1"/>
  <c r="Z366" i="2" s="1"/>
  <c r="Z367" i="2" s="1"/>
  <c r="Z368" i="2" s="1"/>
  <c r="Z369" i="2" s="1"/>
  <c r="Z370" i="2" s="1"/>
  <c r="Z371" i="2" s="1"/>
  <c r="Z372" i="2" s="1"/>
  <c r="Z373" i="2" s="1"/>
  <c r="Z374" i="2" s="1"/>
  <c r="Z375" i="2" s="1"/>
  <c r="Z376" i="2" s="1"/>
  <c r="Z377" i="2" s="1"/>
  <c r="Z378" i="2" s="1"/>
  <c r="Z379" i="2" s="1"/>
  <c r="Z380" i="2" s="1"/>
  <c r="Z381" i="2" s="1"/>
  <c r="Z382" i="2" s="1"/>
  <c r="Z383" i="2" s="1"/>
  <c r="Z384" i="2" s="1"/>
  <c r="Z385" i="2" s="1"/>
  <c r="Z386" i="2" s="1"/>
  <c r="Z387" i="2" s="1"/>
  <c r="Z388" i="2" s="1"/>
  <c r="Z389" i="2" s="1"/>
  <c r="Z390" i="2" s="1"/>
  <c r="Z391" i="2" s="1"/>
  <c r="Z392" i="2" s="1"/>
  <c r="Z393" i="2" s="1"/>
  <c r="Z394" i="2" s="1"/>
  <c r="Z395" i="2" s="1"/>
  <c r="Z396" i="2" s="1"/>
  <c r="Z397" i="2" s="1"/>
  <c r="Z398" i="2" s="1"/>
  <c r="Z399" i="2" s="1"/>
  <c r="Z400" i="2" s="1"/>
  <c r="Z401" i="2" s="1"/>
  <c r="Z402" i="2" s="1"/>
  <c r="Z403" i="2" s="1"/>
  <c r="Z404" i="2" s="1"/>
  <c r="Z405" i="2" s="1"/>
  <c r="Z406" i="2" s="1"/>
  <c r="Z407" i="2" s="1"/>
  <c r="Z408" i="2" s="1"/>
  <c r="Z409" i="2" s="1"/>
  <c r="Z410" i="2" s="1"/>
  <c r="Z411" i="2" s="1"/>
  <c r="Z412" i="2" s="1"/>
  <c r="Z413" i="2" s="1"/>
  <c r="Z414" i="2" s="1"/>
  <c r="Z415" i="2" s="1"/>
  <c r="Z416" i="2" s="1"/>
  <c r="Z417" i="2" s="1"/>
  <c r="Z418" i="2" s="1"/>
  <c r="Z419" i="2" s="1"/>
  <c r="Z420" i="2" s="1"/>
  <c r="Z421" i="2" s="1"/>
  <c r="Z422" i="2" s="1"/>
  <c r="Z423" i="2" s="1"/>
  <c r="Z424" i="2" s="1"/>
  <c r="Z425" i="2" s="1"/>
  <c r="Z426" i="2" s="1"/>
  <c r="Z427" i="2" s="1"/>
  <c r="Z428" i="2" s="1"/>
  <c r="Z429" i="2" s="1"/>
  <c r="Z430" i="2" s="1"/>
  <c r="Z431" i="2" s="1"/>
  <c r="Z432" i="2" s="1"/>
  <c r="Z433" i="2" s="1"/>
  <c r="Z434" i="2" s="1"/>
  <c r="Z435" i="2" s="1"/>
  <c r="Z436" i="2" s="1"/>
  <c r="Z437" i="2" s="1"/>
  <c r="Z438" i="2" s="1"/>
  <c r="Z439" i="2" s="1"/>
  <c r="Z440" i="2" s="1"/>
  <c r="Z441" i="2" s="1"/>
  <c r="Z442" i="2" s="1"/>
  <c r="Z443" i="2" s="1"/>
  <c r="Z444" i="2" s="1"/>
  <c r="Z445" i="2" s="1"/>
  <c r="Z446" i="2" s="1"/>
  <c r="Z447" i="2" s="1"/>
  <c r="Z448" i="2" s="1"/>
  <c r="Z449" i="2" s="1"/>
  <c r="Z450" i="2" s="1"/>
  <c r="Z451" i="2" s="1"/>
  <c r="Z452" i="2" s="1"/>
  <c r="Z453" i="2" s="1"/>
  <c r="Z454" i="2" s="1"/>
  <c r="Z455" i="2" s="1"/>
  <c r="Z456" i="2" s="1"/>
  <c r="Z457" i="2" s="1"/>
  <c r="Z458" i="2" s="1"/>
  <c r="Z459" i="2" s="1"/>
  <c r="Z460" i="2" s="1"/>
  <c r="Z461" i="2" s="1"/>
  <c r="Z462" i="2" s="1"/>
  <c r="Z463" i="2" s="1"/>
  <c r="Z464" i="2" s="1"/>
  <c r="Z465" i="2" s="1"/>
  <c r="Z466" i="2" s="1"/>
  <c r="Z467" i="2" s="1"/>
  <c r="Z468" i="2" s="1"/>
  <c r="Z469" i="2" s="1"/>
  <c r="Z470" i="2" s="1"/>
  <c r="Z471" i="2" s="1"/>
  <c r="Z472" i="2" s="1"/>
  <c r="Z473" i="2" s="1"/>
  <c r="Z474" i="2" s="1"/>
  <c r="Z475" i="2" s="1"/>
  <c r="Z476" i="2" s="1"/>
  <c r="Z477" i="2" s="1"/>
  <c r="Z478" i="2" s="1"/>
  <c r="Z479" i="2" s="1"/>
  <c r="Z480" i="2" s="1"/>
  <c r="Z481" i="2" s="1"/>
  <c r="Z482" i="2" s="1"/>
  <c r="Z483" i="2" s="1"/>
  <c r="Z484" i="2" s="1"/>
  <c r="Z485" i="2" s="1"/>
  <c r="Z486" i="2" s="1"/>
  <c r="Z487" i="2" s="1"/>
  <c r="Z488" i="2" s="1"/>
  <c r="Z489" i="2" s="1"/>
  <c r="Z490" i="2" s="1"/>
  <c r="Z491" i="2" s="1"/>
  <c r="Z492" i="2" s="1"/>
  <c r="Z493" i="2" s="1"/>
  <c r="Z494" i="2" s="1"/>
  <c r="Z495" i="2" s="1"/>
  <c r="Z496" i="2" s="1"/>
  <c r="Z497" i="2" s="1"/>
  <c r="Z498" i="2" s="1"/>
  <c r="Z499" i="2" s="1"/>
  <c r="Z500" i="2" s="1"/>
  <c r="Z501" i="2" s="1"/>
  <c r="Z502" i="2" s="1"/>
  <c r="Z503" i="2" s="1"/>
  <c r="Z504" i="2" s="1"/>
  <c r="Z505" i="2" s="1"/>
  <c r="Z506" i="2" s="1"/>
  <c r="Z507" i="2" s="1"/>
  <c r="Z508" i="2" s="1"/>
  <c r="Z509" i="2" s="1"/>
  <c r="Z510" i="2" s="1"/>
  <c r="Z511" i="2" s="1"/>
  <c r="Z512" i="2" s="1"/>
  <c r="Z513" i="2" s="1"/>
  <c r="Z514" i="2" s="1"/>
  <c r="Z515" i="2" s="1"/>
  <c r="Z516" i="2" s="1"/>
  <c r="Z517" i="2" s="1"/>
  <c r="Z518" i="2" s="1"/>
  <c r="Z519" i="2" s="1"/>
  <c r="Z520" i="2" s="1"/>
  <c r="Z521" i="2" s="1"/>
  <c r="Z522" i="2" s="1"/>
  <c r="Z523" i="2" s="1"/>
  <c r="Z524" i="2" s="1"/>
  <c r="Z525" i="2" s="1"/>
  <c r="Z526" i="2" s="1"/>
  <c r="Z527" i="2" s="1"/>
  <c r="Z528" i="2" s="1"/>
  <c r="Z529" i="2" s="1"/>
  <c r="Z530" i="2" s="1"/>
  <c r="Z531" i="2" s="1"/>
  <c r="Z532" i="2" s="1"/>
  <c r="Z533" i="2" s="1"/>
  <c r="Z534" i="2" s="1"/>
  <c r="Z535" i="2" s="1"/>
  <c r="Z536" i="2" s="1"/>
  <c r="Z537" i="2" s="1"/>
  <c r="Z538" i="2" s="1"/>
  <c r="Z539" i="2" s="1"/>
  <c r="Z540" i="2" s="1"/>
  <c r="Z541" i="2" s="1"/>
  <c r="Z542" i="2" s="1"/>
  <c r="Z543" i="2" s="1"/>
  <c r="Z544" i="2" s="1"/>
  <c r="Z545" i="2" s="1"/>
  <c r="Z546" i="2" s="1"/>
  <c r="Z547" i="2" s="1"/>
  <c r="Z548" i="2" s="1"/>
  <c r="Z549" i="2" s="1"/>
  <c r="Z550" i="2" s="1"/>
  <c r="Z551" i="2" s="1"/>
  <c r="Z552" i="2" s="1"/>
  <c r="Z553" i="2" s="1"/>
  <c r="Z554" i="2" s="1"/>
  <c r="Z555" i="2" s="1"/>
  <c r="Z556" i="2" s="1"/>
  <c r="Z557" i="2" s="1"/>
  <c r="Z558" i="2" s="1"/>
  <c r="Z559" i="2" s="1"/>
  <c r="Z560" i="2" s="1"/>
  <c r="Z561" i="2" s="1"/>
  <c r="Z562" i="2" s="1"/>
  <c r="Z563" i="2" s="1"/>
  <c r="Z564" i="2" s="1"/>
  <c r="Z565" i="2" s="1"/>
  <c r="Z566" i="2" s="1"/>
  <c r="Z567" i="2" s="1"/>
  <c r="Z568" i="2" s="1"/>
  <c r="Z569" i="2" s="1"/>
  <c r="Z570" i="2" s="1"/>
  <c r="Z571" i="2" s="1"/>
  <c r="Z572" i="2" s="1"/>
  <c r="Z573" i="2" s="1"/>
  <c r="Z574" i="2" s="1"/>
  <c r="Z575" i="2" s="1"/>
  <c r="Z576" i="2" s="1"/>
  <c r="Z577" i="2" s="1"/>
  <c r="Z578" i="2" s="1"/>
  <c r="Z579" i="2" s="1"/>
  <c r="Z580" i="2" s="1"/>
  <c r="Z581" i="2" s="1"/>
  <c r="Z582" i="2" s="1"/>
  <c r="Z583" i="2" s="1"/>
  <c r="Z584" i="2" s="1"/>
  <c r="Z585" i="2" s="1"/>
  <c r="Z586" i="2" s="1"/>
  <c r="Z587" i="2" s="1"/>
  <c r="Z588" i="2" s="1"/>
  <c r="Z589" i="2" s="1"/>
  <c r="Z590" i="2" s="1"/>
  <c r="Z591" i="2" s="1"/>
  <c r="Z592" i="2" s="1"/>
  <c r="Z593" i="2" s="1"/>
  <c r="Z594" i="2" s="1"/>
  <c r="Z595" i="2" s="1"/>
  <c r="Z596" i="2" s="1"/>
  <c r="Z597" i="2" s="1"/>
  <c r="Z598" i="2" s="1"/>
  <c r="Z599" i="2" s="1"/>
  <c r="Z600" i="2" s="1"/>
  <c r="Z601" i="2" s="1"/>
  <c r="Z602" i="2" s="1"/>
  <c r="Z603" i="2" s="1"/>
  <c r="Z604" i="2" s="1"/>
  <c r="Z605" i="2" s="1"/>
  <c r="Z606" i="2" s="1"/>
  <c r="Z607" i="2" s="1"/>
  <c r="Z608" i="2" s="1"/>
  <c r="Z609" i="2" s="1"/>
  <c r="Z610" i="2" s="1"/>
  <c r="Z611" i="2" s="1"/>
  <c r="Z612" i="2" s="1"/>
  <c r="Z613" i="2" s="1"/>
  <c r="Z614" i="2" s="1"/>
  <c r="Z615" i="2" s="1"/>
  <c r="Z616" i="2" s="1"/>
  <c r="Z617" i="2" s="1"/>
  <c r="Z618" i="2" s="1"/>
  <c r="Z619" i="2" s="1"/>
  <c r="Z620" i="2" s="1"/>
  <c r="Z621" i="2" s="1"/>
  <c r="Z622" i="2" s="1"/>
  <c r="Z623" i="2" s="1"/>
  <c r="Z624" i="2" s="1"/>
  <c r="Z625" i="2" s="1"/>
  <c r="Z626" i="2" s="1"/>
  <c r="Z627" i="2" s="1"/>
  <c r="Z628" i="2" s="1"/>
  <c r="Z629" i="2" s="1"/>
  <c r="Z630" i="2" s="1"/>
  <c r="Z631" i="2" s="1"/>
  <c r="Z632" i="2" s="1"/>
  <c r="Z633" i="2" s="1"/>
  <c r="Z634" i="2" s="1"/>
  <c r="Z635" i="2" s="1"/>
  <c r="Z636" i="2" s="1"/>
  <c r="Z637" i="2" s="1"/>
  <c r="Z638" i="2" s="1"/>
  <c r="Z639" i="2" s="1"/>
  <c r="Z640" i="2" s="1"/>
  <c r="Z641" i="2" s="1"/>
  <c r="Z642" i="2" s="1"/>
  <c r="Z643" i="2" s="1"/>
  <c r="Z644" i="2" s="1"/>
  <c r="Z645" i="2" s="1"/>
  <c r="Z646" i="2" s="1"/>
  <c r="Z647" i="2" s="1"/>
  <c r="Z648" i="2" s="1"/>
  <c r="Z649" i="2" s="1"/>
  <c r="Z650" i="2" s="1"/>
  <c r="Z651" i="2" s="1"/>
  <c r="Z652" i="2" s="1"/>
  <c r="Z653" i="2" s="1"/>
  <c r="Z654" i="2" s="1"/>
  <c r="Z655" i="2" s="1"/>
  <c r="Z656" i="2" s="1"/>
  <c r="Z657" i="2" s="1"/>
  <c r="Z658" i="2" s="1"/>
  <c r="Z659" i="2" s="1"/>
  <c r="Z660" i="2" s="1"/>
  <c r="Z661" i="2" s="1"/>
  <c r="Z662" i="2" s="1"/>
  <c r="Z663" i="2" s="1"/>
  <c r="Z664" i="2" s="1"/>
  <c r="Z665" i="2" s="1"/>
  <c r="Z666" i="2" s="1"/>
  <c r="Z667" i="2" s="1"/>
  <c r="Z668" i="2" s="1"/>
  <c r="Z669" i="2" s="1"/>
  <c r="Z670" i="2" s="1"/>
  <c r="Z671" i="2" s="1"/>
  <c r="Z672" i="2" s="1"/>
  <c r="Z673" i="2" s="1"/>
  <c r="Z674" i="2" s="1"/>
  <c r="Z675" i="2" s="1"/>
  <c r="Z676" i="2" s="1"/>
  <c r="Z677" i="2" s="1"/>
  <c r="Z678" i="2" s="1"/>
  <c r="Z679" i="2" s="1"/>
  <c r="Z680" i="2" s="1"/>
  <c r="Z681" i="2" s="1"/>
  <c r="Z682" i="2" s="1"/>
  <c r="Z683" i="2" s="1"/>
  <c r="Z684" i="2" s="1"/>
  <c r="Z685" i="2" s="1"/>
  <c r="Z686" i="2" s="1"/>
  <c r="Z687" i="2" s="1"/>
  <c r="Z688" i="2" s="1"/>
  <c r="Z689" i="2" s="1"/>
  <c r="Z690" i="2" s="1"/>
  <c r="Z691" i="2" s="1"/>
  <c r="Z692" i="2" s="1"/>
  <c r="Z693" i="2" s="1"/>
  <c r="Z694" i="2" s="1"/>
  <c r="Z695" i="2" s="1"/>
  <c r="Z696" i="2" s="1"/>
  <c r="Z697" i="2" s="1"/>
  <c r="Z698" i="2" s="1"/>
  <c r="Z699" i="2" s="1"/>
  <c r="Z700" i="2" s="1"/>
  <c r="Z701" i="2" s="1"/>
  <c r="Z702" i="2" s="1"/>
  <c r="Z703" i="2" s="1"/>
  <c r="Z704" i="2" s="1"/>
  <c r="Z705" i="2" s="1"/>
  <c r="Z706" i="2" s="1"/>
  <c r="Z707" i="2" s="1"/>
  <c r="Z708" i="2" s="1"/>
  <c r="Z709" i="2" s="1"/>
  <c r="Z710" i="2" s="1"/>
  <c r="Z711" i="2" s="1"/>
  <c r="Z712" i="2" s="1"/>
  <c r="Z713" i="2" s="1"/>
  <c r="Z714" i="2" s="1"/>
  <c r="Z715" i="2" s="1"/>
  <c r="Z716" i="2" s="1"/>
  <c r="Z717" i="2" s="1"/>
  <c r="Z718" i="2" s="1"/>
  <c r="Z719" i="2" s="1"/>
  <c r="Z720" i="2" s="1"/>
  <c r="Z721" i="2" s="1"/>
  <c r="Z722" i="2" s="1"/>
  <c r="Z723" i="2" s="1"/>
  <c r="Z724" i="2" s="1"/>
  <c r="Z725" i="2" s="1"/>
  <c r="Z726" i="2" s="1"/>
  <c r="Z727" i="2" s="1"/>
  <c r="Z728" i="2" s="1"/>
  <c r="Z729" i="2" s="1"/>
  <c r="Z730" i="2" s="1"/>
  <c r="Z731" i="2" s="1"/>
  <c r="Z732" i="2" s="1"/>
  <c r="Z733" i="2" s="1"/>
  <c r="Z734" i="2" s="1"/>
  <c r="Z735" i="2" s="1"/>
  <c r="Z736" i="2" s="1"/>
  <c r="Z737" i="2" s="1"/>
  <c r="Z738" i="2" s="1"/>
  <c r="Z739" i="2" s="1"/>
  <c r="Z740" i="2" s="1"/>
  <c r="Z741" i="2" s="1"/>
  <c r="Z742" i="2" s="1"/>
  <c r="Z743" i="2" s="1"/>
  <c r="Z744" i="2" s="1"/>
  <c r="Z745" i="2" s="1"/>
  <c r="Z746" i="2" s="1"/>
  <c r="Z747" i="2" s="1"/>
  <c r="Z748" i="2" s="1"/>
  <c r="Z749" i="2" s="1"/>
  <c r="Z750" i="2" s="1"/>
  <c r="Z751" i="2" s="1"/>
  <c r="Z752" i="2" s="1"/>
  <c r="Z753" i="2" s="1"/>
  <c r="Z754" i="2" s="1"/>
  <c r="Z755" i="2" s="1"/>
  <c r="Z756" i="2" s="1"/>
  <c r="Z757" i="2" s="1"/>
  <c r="Z758" i="2" s="1"/>
  <c r="Z759" i="2" s="1"/>
  <c r="Z760" i="2" s="1"/>
  <c r="Z761" i="2" s="1"/>
  <c r="Z762" i="2" s="1"/>
  <c r="Z763" i="2" s="1"/>
  <c r="Z764" i="2" s="1"/>
  <c r="Z765" i="2" s="1"/>
  <c r="Z766" i="2" s="1"/>
  <c r="Z767" i="2" s="1"/>
  <c r="Z768" i="2" s="1"/>
  <c r="Z769" i="2" s="1"/>
  <c r="Z770" i="2" s="1"/>
  <c r="Z771" i="2" s="1"/>
  <c r="Z772" i="2" s="1"/>
  <c r="Z773" i="2" s="1"/>
  <c r="Z774" i="2" s="1"/>
  <c r="Z775" i="2" s="1"/>
  <c r="Z776" i="2" s="1"/>
  <c r="Z777" i="2" s="1"/>
  <c r="Z778" i="2" s="1"/>
  <c r="Z779" i="2" s="1"/>
  <c r="Z780" i="2" s="1"/>
  <c r="Z781" i="2" s="1"/>
  <c r="Z782" i="2" s="1"/>
  <c r="Z783" i="2" s="1"/>
  <c r="Z784" i="2" s="1"/>
  <c r="Z785" i="2" s="1"/>
  <c r="Z786" i="2" s="1"/>
  <c r="Z787" i="2" s="1"/>
  <c r="Z788" i="2" s="1"/>
  <c r="Z789" i="2" s="1"/>
  <c r="Z790" i="2" s="1"/>
  <c r="Z791" i="2" s="1"/>
  <c r="Z792" i="2" s="1"/>
  <c r="Z793" i="2" s="1"/>
  <c r="Z794" i="2" s="1"/>
  <c r="Z795" i="2" s="1"/>
  <c r="Z796" i="2" s="1"/>
  <c r="Z797" i="2" s="1"/>
  <c r="Z798" i="2" s="1"/>
  <c r="Z799" i="2" s="1"/>
  <c r="Z800" i="2" s="1"/>
  <c r="Z801" i="2" s="1"/>
  <c r="Z802" i="2" s="1"/>
  <c r="Z803" i="2" s="1"/>
  <c r="Z804" i="2" s="1"/>
  <c r="Z805" i="2" s="1"/>
  <c r="Z806" i="2" s="1"/>
  <c r="Z807" i="2" s="1"/>
  <c r="Z808" i="2" s="1"/>
  <c r="Z809" i="2" s="1"/>
  <c r="Z810" i="2" s="1"/>
  <c r="Z811" i="2" s="1"/>
  <c r="Z812" i="2" s="1"/>
  <c r="Z813" i="2" s="1"/>
  <c r="Z814" i="2" s="1"/>
  <c r="Z815" i="2" s="1"/>
  <c r="Z816" i="2" s="1"/>
  <c r="Z817" i="2" s="1"/>
  <c r="Z818" i="2" s="1"/>
  <c r="Z819" i="2" s="1"/>
  <c r="Z820" i="2" s="1"/>
  <c r="Z821" i="2" s="1"/>
  <c r="Z822" i="2" s="1"/>
  <c r="Z823" i="2" s="1"/>
  <c r="Z824" i="2" s="1"/>
  <c r="Z825" i="2" s="1"/>
  <c r="Z826" i="2" s="1"/>
  <c r="Z827" i="2" s="1"/>
  <c r="Z828" i="2" s="1"/>
  <c r="Z829" i="2" s="1"/>
  <c r="Z830" i="2" s="1"/>
  <c r="Z831" i="2" s="1"/>
  <c r="Z832" i="2" s="1"/>
  <c r="Z833" i="2" s="1"/>
  <c r="Z834" i="2" s="1"/>
  <c r="Z835" i="2" s="1"/>
  <c r="Z836" i="2" s="1"/>
  <c r="Z837" i="2" s="1"/>
  <c r="Z838" i="2" s="1"/>
  <c r="Z839" i="2" s="1"/>
  <c r="Z840" i="2" s="1"/>
  <c r="Z841" i="2" s="1"/>
  <c r="Z842" i="2" s="1"/>
  <c r="Z843" i="2" s="1"/>
  <c r="Z844" i="2" s="1"/>
  <c r="Z845" i="2" s="1"/>
  <c r="Z846" i="2" s="1"/>
  <c r="Z847" i="2" s="1"/>
  <c r="Z848" i="2" s="1"/>
  <c r="Z849" i="2" s="1"/>
  <c r="Z850" i="2" s="1"/>
  <c r="Z851" i="2" s="1"/>
  <c r="Z852" i="2" s="1"/>
  <c r="Z853" i="2" s="1"/>
  <c r="Z854" i="2" s="1"/>
  <c r="Z855" i="2" s="1"/>
  <c r="Z856" i="2" s="1"/>
  <c r="Z857" i="2" s="1"/>
  <c r="Z858" i="2" s="1"/>
  <c r="Z859" i="2" s="1"/>
  <c r="Z860" i="2" s="1"/>
  <c r="Z861" i="2" s="1"/>
  <c r="Z862" i="2" s="1"/>
  <c r="Z863" i="2" s="1"/>
  <c r="Z864" i="2" s="1"/>
  <c r="Z865" i="2" s="1"/>
  <c r="Z866" i="2" s="1"/>
  <c r="Z867" i="2" s="1"/>
  <c r="Z868" i="2" s="1"/>
  <c r="Z869" i="2" s="1"/>
  <c r="Z870" i="2" s="1"/>
  <c r="Z871" i="2" s="1"/>
  <c r="Z872" i="2" s="1"/>
  <c r="Z873" i="2" s="1"/>
  <c r="Z874" i="2" s="1"/>
  <c r="Z875" i="2" s="1"/>
  <c r="Z876" i="2" s="1"/>
  <c r="Z877" i="2" s="1"/>
  <c r="Z878" i="2" s="1"/>
  <c r="Z879" i="2" s="1"/>
  <c r="Z880" i="2" s="1"/>
  <c r="Z881" i="2" s="1"/>
  <c r="Z882" i="2" s="1"/>
  <c r="Z883" i="2" s="1"/>
  <c r="Z884" i="2" s="1"/>
  <c r="Z885" i="2" s="1"/>
  <c r="Z886" i="2" s="1"/>
  <c r="Z887" i="2" s="1"/>
  <c r="Z888" i="2" s="1"/>
  <c r="Z889" i="2" s="1"/>
  <c r="Z890" i="2" s="1"/>
  <c r="Z891" i="2" s="1"/>
  <c r="Z892" i="2" s="1"/>
  <c r="Z893" i="2" s="1"/>
  <c r="Z894" i="2" s="1"/>
  <c r="Z895" i="2" s="1"/>
  <c r="Z896" i="2" s="1"/>
  <c r="Z897" i="2" s="1"/>
  <c r="Z898" i="2" s="1"/>
  <c r="Z899" i="2" s="1"/>
  <c r="Z900" i="2" s="1"/>
  <c r="Z901" i="2" s="1"/>
  <c r="Z902" i="2" s="1"/>
  <c r="Z903" i="2" s="1"/>
  <c r="Z904" i="2" s="1"/>
  <c r="Z905" i="2" s="1"/>
  <c r="Z906" i="2" s="1"/>
  <c r="Z907" i="2" s="1"/>
  <c r="Z908" i="2" s="1"/>
  <c r="Z909" i="2" s="1"/>
  <c r="Z910" i="2" s="1"/>
  <c r="Z911" i="2" s="1"/>
  <c r="Z912" i="2" s="1"/>
  <c r="Z913" i="2" s="1"/>
  <c r="Z914" i="2" s="1"/>
  <c r="Z915" i="2" s="1"/>
  <c r="Z916" i="2" s="1"/>
  <c r="Z917" i="2" s="1"/>
  <c r="Z918" i="2" s="1"/>
  <c r="Z919" i="2" s="1"/>
  <c r="Z920" i="2" s="1"/>
  <c r="Z921" i="2" s="1"/>
  <c r="Z922" i="2" s="1"/>
  <c r="Z923" i="2" s="1"/>
  <c r="Z924" i="2" s="1"/>
  <c r="Z925" i="2" s="1"/>
  <c r="Z926" i="2" s="1"/>
  <c r="Z927" i="2" s="1"/>
  <c r="Z928" i="2" s="1"/>
  <c r="Z929" i="2" s="1"/>
  <c r="Z930" i="2" s="1"/>
  <c r="Z931" i="2" s="1"/>
  <c r="Z932" i="2" s="1"/>
  <c r="Z933" i="2" s="1"/>
  <c r="Z934" i="2" s="1"/>
  <c r="Z935" i="2" s="1"/>
  <c r="Z936" i="2" s="1"/>
  <c r="Z937" i="2" s="1"/>
  <c r="Z938" i="2" s="1"/>
  <c r="Z939" i="2" s="1"/>
  <c r="Z940" i="2" s="1"/>
  <c r="Z941" i="2" s="1"/>
  <c r="Z942" i="2" s="1"/>
  <c r="Z943" i="2" s="1"/>
  <c r="Z944" i="2" s="1"/>
  <c r="Z945" i="2" s="1"/>
  <c r="Z946" i="2" s="1"/>
  <c r="Z947" i="2" s="1"/>
  <c r="Z948" i="2" s="1"/>
  <c r="Z949" i="2" s="1"/>
  <c r="Z950" i="2" s="1"/>
  <c r="Z951" i="2" s="1"/>
  <c r="Z952" i="2" s="1"/>
  <c r="Z953" i="2" s="1"/>
  <c r="Z954" i="2" s="1"/>
  <c r="Z955" i="2" s="1"/>
  <c r="Z956" i="2" s="1"/>
  <c r="Z957" i="2" s="1"/>
  <c r="Z958" i="2" s="1"/>
  <c r="Y3" i="2"/>
  <c r="Y4" i="2" s="1"/>
  <c r="Y5" i="2" s="1"/>
  <c r="Y6" i="2" s="1"/>
  <c r="Y7" i="2" s="1"/>
  <c r="Y8" i="2" s="1"/>
  <c r="Y9" i="2" s="1"/>
  <c r="Y10" i="2" s="1"/>
  <c r="Y11" i="2" s="1"/>
  <c r="Y12" i="2" s="1"/>
  <c r="Y13" i="2" s="1"/>
  <c r="Y14" i="2" s="1"/>
  <c r="Y15" i="2" s="1"/>
  <c r="Y16" i="2" s="1"/>
  <c r="Y17" i="2" s="1"/>
  <c r="Y18" i="2" s="1"/>
  <c r="Y19" i="2" s="1"/>
  <c r="Y20" i="2" s="1"/>
  <c r="Y21" i="2" s="1"/>
  <c r="Y22" i="2" s="1"/>
  <c r="Y23" i="2" s="1"/>
  <c r="Y24" i="2" s="1"/>
  <c r="Y25" i="2" s="1"/>
  <c r="Y26" i="2" s="1"/>
  <c r="Y27" i="2" s="1"/>
  <c r="Y28" i="2" s="1"/>
  <c r="Y29" i="2" s="1"/>
  <c r="Y30" i="2" s="1"/>
  <c r="Y31" i="2" s="1"/>
  <c r="Y32" i="2" s="1"/>
  <c r="Y33" i="2" s="1"/>
  <c r="Y34" i="2" s="1"/>
  <c r="Y35" i="2" s="1"/>
  <c r="Y36" i="2" s="1"/>
  <c r="Y37" i="2" s="1"/>
  <c r="Y38" i="2" s="1"/>
  <c r="Y39" i="2" s="1"/>
  <c r="Y40" i="2" s="1"/>
  <c r="Y41" i="2" s="1"/>
  <c r="Y42" i="2" s="1"/>
  <c r="Y43" i="2" s="1"/>
  <c r="Y44" i="2" s="1"/>
  <c r="Y45" i="2" s="1"/>
  <c r="Y46" i="2" s="1"/>
  <c r="Y47" i="2" s="1"/>
  <c r="Y48" i="2" s="1"/>
  <c r="Y49" i="2" s="1"/>
  <c r="Y50" i="2" s="1"/>
  <c r="Y51" i="2" s="1"/>
  <c r="Y52" i="2" s="1"/>
  <c r="Y53" i="2" s="1"/>
  <c r="Y54" i="2" s="1"/>
  <c r="Y55" i="2" s="1"/>
  <c r="Y56" i="2" s="1"/>
  <c r="Y57" i="2" s="1"/>
  <c r="Y58" i="2" s="1"/>
  <c r="Y59" i="2" s="1"/>
  <c r="Y60" i="2" s="1"/>
  <c r="Y61" i="2" s="1"/>
  <c r="Y62" i="2" s="1"/>
  <c r="Y63" i="2" s="1"/>
  <c r="Y64" i="2" s="1"/>
  <c r="Y65" i="2" s="1"/>
  <c r="Y66" i="2" s="1"/>
  <c r="Y67" i="2" s="1"/>
  <c r="Y68" i="2" s="1"/>
  <c r="Y69" i="2" s="1"/>
  <c r="Y70" i="2" s="1"/>
  <c r="Y71" i="2" s="1"/>
  <c r="Y72" i="2" s="1"/>
  <c r="Y73" i="2" s="1"/>
  <c r="Y74" i="2" s="1"/>
  <c r="Y75" i="2" s="1"/>
  <c r="Y76" i="2" s="1"/>
  <c r="Y77" i="2" s="1"/>
  <c r="Y78" i="2" s="1"/>
  <c r="Y79" i="2" s="1"/>
  <c r="Y80" i="2" s="1"/>
  <c r="Y81" i="2" s="1"/>
  <c r="Y82" i="2" s="1"/>
  <c r="Y83" i="2" s="1"/>
  <c r="Y84" i="2" s="1"/>
  <c r="Y85" i="2" s="1"/>
  <c r="Y86" i="2" s="1"/>
  <c r="Y87" i="2" s="1"/>
  <c r="Y88" i="2" s="1"/>
  <c r="Y89" i="2" s="1"/>
  <c r="Y90" i="2" s="1"/>
  <c r="Y91" i="2" s="1"/>
  <c r="Y92" i="2" s="1"/>
  <c r="Y93" i="2" s="1"/>
  <c r="Y94" i="2" s="1"/>
  <c r="Y95" i="2" s="1"/>
  <c r="Y96" i="2" s="1"/>
  <c r="Y97" i="2" s="1"/>
  <c r="Y98" i="2" s="1"/>
  <c r="Y99" i="2" s="1"/>
  <c r="Y100" i="2" s="1"/>
  <c r="Y101" i="2" s="1"/>
  <c r="Y102" i="2" s="1"/>
  <c r="Y103" i="2" s="1"/>
  <c r="Y104" i="2" s="1"/>
  <c r="Y105" i="2" s="1"/>
  <c r="Y106" i="2" s="1"/>
  <c r="Y107" i="2" s="1"/>
  <c r="Y108" i="2" s="1"/>
  <c r="Y109" i="2" s="1"/>
  <c r="Y110" i="2" s="1"/>
  <c r="Y111" i="2" s="1"/>
  <c r="Y112" i="2" s="1"/>
  <c r="Y113" i="2" s="1"/>
  <c r="Y114" i="2" s="1"/>
  <c r="Y115" i="2" s="1"/>
  <c r="Y116" i="2" s="1"/>
  <c r="Y117" i="2" s="1"/>
  <c r="Y118" i="2" s="1"/>
  <c r="Y119" i="2" s="1"/>
  <c r="Y120" i="2" s="1"/>
  <c r="Y121" i="2" s="1"/>
  <c r="Y122" i="2" s="1"/>
  <c r="Y123" i="2" s="1"/>
  <c r="Y124" i="2" s="1"/>
  <c r="Y125" i="2" s="1"/>
  <c r="Y126" i="2" s="1"/>
  <c r="Y127" i="2" s="1"/>
  <c r="Y128" i="2" s="1"/>
  <c r="Y129" i="2" s="1"/>
  <c r="Y130" i="2" s="1"/>
  <c r="Y131" i="2" s="1"/>
  <c r="Y132" i="2" s="1"/>
  <c r="Y133" i="2" s="1"/>
  <c r="Y134" i="2" s="1"/>
  <c r="Y135" i="2" s="1"/>
  <c r="Y136" i="2" s="1"/>
  <c r="Y137" i="2" s="1"/>
  <c r="Y138" i="2" s="1"/>
  <c r="Y139" i="2" s="1"/>
  <c r="Y140" i="2" s="1"/>
  <c r="Y141" i="2" s="1"/>
  <c r="Y142" i="2" s="1"/>
  <c r="Y143" i="2" s="1"/>
  <c r="Y144" i="2" s="1"/>
  <c r="Y145" i="2" s="1"/>
  <c r="Y146" i="2" s="1"/>
  <c r="Y147" i="2" s="1"/>
  <c r="Y148" i="2" s="1"/>
  <c r="Y149" i="2" s="1"/>
  <c r="Y150" i="2" s="1"/>
  <c r="Y151" i="2" s="1"/>
  <c r="Y152" i="2" s="1"/>
  <c r="Y153" i="2" s="1"/>
  <c r="Y154" i="2" s="1"/>
  <c r="Y155" i="2" s="1"/>
  <c r="Y156" i="2" s="1"/>
  <c r="Y157" i="2" s="1"/>
  <c r="Y158" i="2" s="1"/>
  <c r="Y159" i="2" s="1"/>
  <c r="Y160" i="2" s="1"/>
  <c r="Y161" i="2" s="1"/>
  <c r="Y162" i="2" s="1"/>
  <c r="Y163" i="2" s="1"/>
  <c r="Y164" i="2" s="1"/>
  <c r="Y165" i="2" s="1"/>
  <c r="Y166" i="2" s="1"/>
  <c r="Y167" i="2" s="1"/>
  <c r="Y168" i="2" s="1"/>
  <c r="Y169" i="2" s="1"/>
  <c r="Y170" i="2" s="1"/>
  <c r="Y171" i="2" s="1"/>
  <c r="Y172" i="2" s="1"/>
  <c r="Y173" i="2" s="1"/>
  <c r="Y174" i="2" s="1"/>
  <c r="Y175" i="2" s="1"/>
  <c r="Y176" i="2" s="1"/>
  <c r="Y177" i="2" s="1"/>
  <c r="Y178" i="2" s="1"/>
  <c r="Y179" i="2" s="1"/>
  <c r="Y180" i="2" s="1"/>
  <c r="Y181" i="2" s="1"/>
  <c r="Y182" i="2" s="1"/>
  <c r="Y183" i="2" s="1"/>
  <c r="Y184" i="2" s="1"/>
  <c r="Y185" i="2" s="1"/>
  <c r="Y186" i="2" s="1"/>
  <c r="Y187" i="2" s="1"/>
  <c r="Y188" i="2" s="1"/>
  <c r="Y189" i="2" s="1"/>
  <c r="Y190" i="2" s="1"/>
  <c r="Y191" i="2" s="1"/>
  <c r="Y192" i="2" s="1"/>
  <c r="Y193" i="2" s="1"/>
  <c r="Y194" i="2" s="1"/>
  <c r="Y195" i="2" s="1"/>
  <c r="Y196" i="2" s="1"/>
  <c r="Y197" i="2" s="1"/>
  <c r="Y198" i="2" s="1"/>
  <c r="Y199" i="2" s="1"/>
  <c r="Y200" i="2" s="1"/>
  <c r="Y201" i="2" s="1"/>
  <c r="Y202" i="2" s="1"/>
  <c r="Y203" i="2" s="1"/>
  <c r="Y204" i="2" s="1"/>
  <c r="Y205" i="2" s="1"/>
  <c r="Y206" i="2" s="1"/>
  <c r="Y207" i="2" s="1"/>
  <c r="Y208" i="2" s="1"/>
  <c r="Y209" i="2" s="1"/>
  <c r="Y210" i="2" s="1"/>
  <c r="Y211" i="2" s="1"/>
  <c r="Y212" i="2" s="1"/>
  <c r="Y213" i="2" s="1"/>
  <c r="Y214" i="2" s="1"/>
  <c r="Y215" i="2" s="1"/>
  <c r="Y216" i="2" s="1"/>
  <c r="Y217" i="2" s="1"/>
  <c r="Y218" i="2" s="1"/>
  <c r="Y219" i="2" s="1"/>
  <c r="Y220" i="2" s="1"/>
  <c r="Y221" i="2" s="1"/>
  <c r="Y222" i="2" s="1"/>
  <c r="Y223" i="2" s="1"/>
  <c r="Y224" i="2" s="1"/>
  <c r="Y225" i="2" s="1"/>
  <c r="Y226" i="2" s="1"/>
  <c r="Y227" i="2" s="1"/>
  <c r="Y228" i="2" s="1"/>
  <c r="Y229" i="2" s="1"/>
  <c r="Y230" i="2" s="1"/>
  <c r="Y231" i="2" s="1"/>
  <c r="Y232" i="2" s="1"/>
  <c r="Y233" i="2" s="1"/>
  <c r="Y234" i="2" s="1"/>
  <c r="Y235" i="2" s="1"/>
  <c r="Y236" i="2" s="1"/>
  <c r="Y237" i="2" s="1"/>
  <c r="Y238" i="2" s="1"/>
  <c r="Y239" i="2" s="1"/>
  <c r="Y240" i="2" s="1"/>
  <c r="Y241" i="2" s="1"/>
  <c r="Y242" i="2" s="1"/>
  <c r="Y243" i="2" s="1"/>
  <c r="Y244" i="2" s="1"/>
  <c r="Y245" i="2" s="1"/>
  <c r="Y246" i="2" s="1"/>
  <c r="Y247" i="2" s="1"/>
  <c r="Y248" i="2" s="1"/>
  <c r="Y249" i="2" s="1"/>
  <c r="Y250" i="2" s="1"/>
  <c r="Y251" i="2" s="1"/>
  <c r="Y252" i="2" s="1"/>
  <c r="Y253" i="2" s="1"/>
  <c r="Y254" i="2" s="1"/>
  <c r="Y255" i="2" s="1"/>
  <c r="Y256" i="2" s="1"/>
  <c r="Y257" i="2" s="1"/>
  <c r="Y258" i="2" s="1"/>
  <c r="Y259" i="2" s="1"/>
  <c r="Y260" i="2" s="1"/>
  <c r="Y261" i="2" s="1"/>
  <c r="Y262" i="2" s="1"/>
  <c r="Y263" i="2" s="1"/>
  <c r="Y264" i="2" s="1"/>
  <c r="Y265" i="2" s="1"/>
  <c r="Y266" i="2" s="1"/>
  <c r="Y267" i="2" s="1"/>
  <c r="Y268" i="2" s="1"/>
  <c r="Y269" i="2" s="1"/>
  <c r="Y270" i="2" s="1"/>
  <c r="Y271" i="2" s="1"/>
  <c r="Y272" i="2" s="1"/>
  <c r="Y273" i="2" s="1"/>
  <c r="Y274" i="2" s="1"/>
  <c r="Y275" i="2" s="1"/>
  <c r="Y276" i="2" s="1"/>
  <c r="Y277" i="2" s="1"/>
  <c r="Y278" i="2" s="1"/>
  <c r="Y279" i="2" s="1"/>
  <c r="Y280" i="2" s="1"/>
  <c r="Y281" i="2" s="1"/>
  <c r="Y282" i="2" s="1"/>
  <c r="Y283" i="2" s="1"/>
  <c r="Y284" i="2" s="1"/>
  <c r="Y285" i="2" s="1"/>
  <c r="Y286" i="2" s="1"/>
  <c r="Y287" i="2" s="1"/>
  <c r="Y288" i="2" s="1"/>
  <c r="Y289" i="2" s="1"/>
  <c r="Y290" i="2" s="1"/>
  <c r="Y291" i="2" s="1"/>
  <c r="Y292" i="2" s="1"/>
  <c r="Y293" i="2" s="1"/>
  <c r="Y294" i="2" s="1"/>
  <c r="Y295" i="2" s="1"/>
  <c r="Y296" i="2" s="1"/>
  <c r="Y297" i="2" s="1"/>
  <c r="Y298" i="2" s="1"/>
  <c r="Y299" i="2" s="1"/>
  <c r="Y300" i="2" s="1"/>
  <c r="Y301" i="2" s="1"/>
  <c r="Y302" i="2" s="1"/>
  <c r="Y303" i="2" s="1"/>
  <c r="Y304" i="2" s="1"/>
  <c r="Y305" i="2" s="1"/>
  <c r="Y306" i="2" s="1"/>
  <c r="Y307" i="2" s="1"/>
  <c r="Y308" i="2" s="1"/>
  <c r="Y309" i="2" s="1"/>
  <c r="Y310" i="2" s="1"/>
  <c r="Y311" i="2" s="1"/>
  <c r="Y312" i="2" s="1"/>
  <c r="Y313" i="2" s="1"/>
  <c r="Y314" i="2" s="1"/>
  <c r="Y315" i="2" s="1"/>
  <c r="Y316" i="2" s="1"/>
  <c r="Y317" i="2" s="1"/>
  <c r="Y318" i="2" s="1"/>
  <c r="Y319" i="2" s="1"/>
  <c r="Y320" i="2" s="1"/>
  <c r="Y321" i="2" s="1"/>
  <c r="Y322" i="2" s="1"/>
  <c r="Y323" i="2" s="1"/>
  <c r="Y324" i="2" s="1"/>
  <c r="Y325" i="2" s="1"/>
  <c r="Y326" i="2" s="1"/>
  <c r="Y327" i="2" s="1"/>
  <c r="Y328" i="2" s="1"/>
  <c r="Y329" i="2" s="1"/>
  <c r="Y330" i="2" s="1"/>
  <c r="Y331" i="2" s="1"/>
  <c r="Y332" i="2" s="1"/>
  <c r="Y333" i="2" s="1"/>
  <c r="Y334" i="2" s="1"/>
  <c r="Y335" i="2" s="1"/>
  <c r="Y336" i="2" s="1"/>
  <c r="Y337" i="2" s="1"/>
  <c r="Y338" i="2" s="1"/>
  <c r="Y339" i="2" s="1"/>
  <c r="Y340" i="2" s="1"/>
  <c r="Y341" i="2" s="1"/>
  <c r="Y342" i="2" s="1"/>
  <c r="Y343" i="2" s="1"/>
  <c r="Y344" i="2" s="1"/>
  <c r="Y345" i="2" s="1"/>
  <c r="Y346" i="2" s="1"/>
  <c r="Y347" i="2" s="1"/>
  <c r="Y348" i="2" s="1"/>
  <c r="Y349" i="2" s="1"/>
  <c r="Y350" i="2" s="1"/>
  <c r="Y351" i="2" s="1"/>
  <c r="Y352" i="2" s="1"/>
  <c r="Y353" i="2" s="1"/>
  <c r="Y354" i="2" s="1"/>
  <c r="Y355" i="2" s="1"/>
  <c r="Y356" i="2" s="1"/>
  <c r="Y357" i="2" s="1"/>
  <c r="Y358" i="2" s="1"/>
  <c r="Y359" i="2" s="1"/>
  <c r="Y360" i="2" s="1"/>
  <c r="Y361" i="2" s="1"/>
  <c r="Y362" i="2" s="1"/>
  <c r="Y363" i="2" s="1"/>
  <c r="Y364" i="2" s="1"/>
  <c r="Y365" i="2" s="1"/>
  <c r="Y366" i="2" s="1"/>
  <c r="Y367" i="2" s="1"/>
  <c r="Y368" i="2" s="1"/>
  <c r="Y369" i="2" s="1"/>
  <c r="Y370" i="2" s="1"/>
  <c r="Y371" i="2" s="1"/>
  <c r="Y372" i="2" s="1"/>
  <c r="Y373" i="2" s="1"/>
  <c r="Y374" i="2" s="1"/>
  <c r="Y375" i="2" s="1"/>
  <c r="Y376" i="2" s="1"/>
  <c r="Y377" i="2" s="1"/>
  <c r="Y378" i="2" s="1"/>
  <c r="Y379" i="2" s="1"/>
  <c r="Y380" i="2" s="1"/>
  <c r="Y381" i="2" s="1"/>
  <c r="Y382" i="2" s="1"/>
  <c r="Y383" i="2" s="1"/>
  <c r="Y384" i="2" s="1"/>
  <c r="Y385" i="2" s="1"/>
  <c r="Y386" i="2" s="1"/>
  <c r="Y387" i="2" s="1"/>
  <c r="Y388" i="2" s="1"/>
  <c r="Y389" i="2" s="1"/>
  <c r="Y390" i="2" s="1"/>
  <c r="Y391" i="2" s="1"/>
  <c r="Y392" i="2" s="1"/>
  <c r="Y393" i="2" s="1"/>
  <c r="Y394" i="2" s="1"/>
  <c r="Y395" i="2" s="1"/>
  <c r="Y396" i="2" s="1"/>
  <c r="Y397" i="2" s="1"/>
  <c r="Y398" i="2" s="1"/>
  <c r="Y399" i="2" s="1"/>
  <c r="Y400" i="2" s="1"/>
  <c r="Y401" i="2" s="1"/>
  <c r="Y402" i="2" s="1"/>
  <c r="Y403" i="2" s="1"/>
  <c r="Y404" i="2" s="1"/>
  <c r="Y405" i="2" s="1"/>
  <c r="Y406" i="2" s="1"/>
  <c r="Y407" i="2" s="1"/>
  <c r="Y408" i="2" s="1"/>
  <c r="Y409" i="2" s="1"/>
  <c r="Y410" i="2" s="1"/>
  <c r="Y411" i="2" s="1"/>
  <c r="Y412" i="2" s="1"/>
  <c r="Y413" i="2" s="1"/>
  <c r="Y414" i="2" s="1"/>
  <c r="Y415" i="2" s="1"/>
  <c r="Y416" i="2" s="1"/>
  <c r="Y417" i="2" s="1"/>
  <c r="Y418" i="2" s="1"/>
  <c r="Y419" i="2" s="1"/>
  <c r="Y420" i="2" s="1"/>
  <c r="Y421" i="2" s="1"/>
  <c r="Y422" i="2" s="1"/>
  <c r="Y423" i="2" s="1"/>
  <c r="Y424" i="2" s="1"/>
  <c r="Y425" i="2" s="1"/>
  <c r="Y426" i="2" s="1"/>
  <c r="Y427" i="2" s="1"/>
  <c r="Y428" i="2" s="1"/>
  <c r="Y429" i="2" s="1"/>
  <c r="Y430" i="2" s="1"/>
  <c r="Y431" i="2" s="1"/>
  <c r="Y432" i="2" s="1"/>
  <c r="Y433" i="2" s="1"/>
  <c r="Y434" i="2" s="1"/>
  <c r="Y435" i="2" s="1"/>
  <c r="Y436" i="2" s="1"/>
  <c r="Y437" i="2" s="1"/>
  <c r="Y438" i="2" s="1"/>
  <c r="Y439" i="2" s="1"/>
  <c r="Y440" i="2" s="1"/>
  <c r="Y441" i="2" s="1"/>
  <c r="Y442" i="2" s="1"/>
  <c r="Y443" i="2" s="1"/>
  <c r="Y444" i="2" s="1"/>
  <c r="Y445" i="2" s="1"/>
  <c r="Y446" i="2" s="1"/>
  <c r="Y447" i="2" s="1"/>
  <c r="Y448" i="2" s="1"/>
  <c r="Y449" i="2" s="1"/>
  <c r="Y450" i="2" s="1"/>
  <c r="Y451" i="2" s="1"/>
  <c r="Y452" i="2" s="1"/>
  <c r="Y453" i="2" s="1"/>
  <c r="Y454" i="2" s="1"/>
  <c r="Y455" i="2" s="1"/>
  <c r="Y456" i="2" s="1"/>
  <c r="Y457" i="2" s="1"/>
  <c r="Y458" i="2" s="1"/>
  <c r="Y459" i="2" s="1"/>
  <c r="Y460" i="2" s="1"/>
  <c r="Y461" i="2" s="1"/>
  <c r="Y462" i="2" s="1"/>
  <c r="Y463" i="2" s="1"/>
  <c r="Y464" i="2" s="1"/>
  <c r="Y465" i="2" s="1"/>
  <c r="Y466" i="2" s="1"/>
  <c r="Y467" i="2" s="1"/>
  <c r="Y468" i="2" s="1"/>
  <c r="Y469" i="2" s="1"/>
  <c r="Y470" i="2" s="1"/>
  <c r="Y471" i="2" s="1"/>
  <c r="Y472" i="2" s="1"/>
  <c r="Y473" i="2" s="1"/>
  <c r="Y474" i="2" s="1"/>
  <c r="Y475" i="2" s="1"/>
  <c r="Y476" i="2" s="1"/>
  <c r="Y477" i="2" s="1"/>
  <c r="Y478" i="2" s="1"/>
  <c r="Y479" i="2" s="1"/>
  <c r="Y480" i="2" s="1"/>
  <c r="Y481" i="2" s="1"/>
  <c r="Y482" i="2" s="1"/>
  <c r="Y483" i="2" s="1"/>
  <c r="Y484" i="2" s="1"/>
  <c r="Y485" i="2" s="1"/>
  <c r="Y486" i="2" s="1"/>
  <c r="Y487" i="2" s="1"/>
  <c r="Y488" i="2" s="1"/>
  <c r="Y489" i="2" s="1"/>
  <c r="Y490" i="2" s="1"/>
  <c r="Y491" i="2" s="1"/>
  <c r="Y492" i="2" s="1"/>
  <c r="Y493" i="2" s="1"/>
  <c r="Y494" i="2" s="1"/>
  <c r="Y495" i="2" s="1"/>
  <c r="Y496" i="2" s="1"/>
  <c r="Y497" i="2" s="1"/>
  <c r="Y498" i="2" s="1"/>
  <c r="Y499" i="2" s="1"/>
  <c r="Y500" i="2" s="1"/>
  <c r="Y501" i="2" s="1"/>
  <c r="Y502" i="2" s="1"/>
  <c r="Y503" i="2" s="1"/>
  <c r="Y504" i="2" s="1"/>
  <c r="Y505" i="2" s="1"/>
  <c r="Y506" i="2" s="1"/>
  <c r="Y507" i="2" s="1"/>
  <c r="Y508" i="2" s="1"/>
  <c r="Y509" i="2" s="1"/>
  <c r="Y510" i="2" s="1"/>
  <c r="Y511" i="2" s="1"/>
  <c r="Y512" i="2" s="1"/>
  <c r="Y513" i="2" s="1"/>
  <c r="Y514" i="2" s="1"/>
  <c r="Y515" i="2" s="1"/>
  <c r="Y516" i="2" s="1"/>
  <c r="Y517" i="2" s="1"/>
  <c r="Y518" i="2" s="1"/>
  <c r="Y519" i="2" s="1"/>
  <c r="Y520" i="2" s="1"/>
  <c r="Y521" i="2" s="1"/>
  <c r="Y522" i="2" s="1"/>
  <c r="Y523" i="2" s="1"/>
  <c r="Y524" i="2" s="1"/>
  <c r="Y525" i="2" s="1"/>
  <c r="Y526" i="2" s="1"/>
  <c r="Y527" i="2" s="1"/>
  <c r="Y528" i="2" s="1"/>
  <c r="Y529" i="2" s="1"/>
  <c r="Y530" i="2" s="1"/>
  <c r="Y531" i="2" s="1"/>
  <c r="Y532" i="2" s="1"/>
  <c r="Y533" i="2" s="1"/>
  <c r="Y534" i="2" s="1"/>
  <c r="Y535" i="2" s="1"/>
  <c r="Y536" i="2" s="1"/>
  <c r="Y537" i="2" s="1"/>
  <c r="Y538" i="2" s="1"/>
  <c r="Y539" i="2" s="1"/>
  <c r="Y540" i="2" s="1"/>
  <c r="Y541" i="2" s="1"/>
  <c r="Y542" i="2" s="1"/>
  <c r="Y543" i="2" s="1"/>
  <c r="Y544" i="2" s="1"/>
  <c r="Y545" i="2" s="1"/>
  <c r="Y546" i="2" s="1"/>
  <c r="Y547" i="2" s="1"/>
  <c r="Y548" i="2" s="1"/>
  <c r="Y549" i="2" s="1"/>
  <c r="Y550" i="2" s="1"/>
  <c r="Y551" i="2" s="1"/>
  <c r="Y552" i="2" s="1"/>
  <c r="Y553" i="2" s="1"/>
  <c r="Y554" i="2" s="1"/>
  <c r="Y555" i="2" s="1"/>
  <c r="Y556" i="2" s="1"/>
  <c r="Y557" i="2" s="1"/>
  <c r="Y558" i="2" s="1"/>
  <c r="Y559" i="2" s="1"/>
  <c r="Y560" i="2" s="1"/>
  <c r="Y561" i="2" s="1"/>
  <c r="Y562" i="2" s="1"/>
  <c r="Y563" i="2" s="1"/>
  <c r="Y564" i="2" s="1"/>
  <c r="Y565" i="2" s="1"/>
  <c r="Y566" i="2" s="1"/>
  <c r="Y567" i="2" s="1"/>
  <c r="Y568" i="2" s="1"/>
  <c r="Y569" i="2" s="1"/>
  <c r="Y570" i="2" s="1"/>
  <c r="Y571" i="2" s="1"/>
  <c r="Y572" i="2" s="1"/>
  <c r="Y573" i="2" s="1"/>
  <c r="Y574" i="2" s="1"/>
  <c r="Y575" i="2" s="1"/>
  <c r="Y576" i="2" s="1"/>
  <c r="Y577" i="2" s="1"/>
  <c r="Y578" i="2" s="1"/>
  <c r="Y579" i="2" s="1"/>
  <c r="Y580" i="2" s="1"/>
  <c r="Y581" i="2" s="1"/>
  <c r="Y582" i="2" s="1"/>
  <c r="Y583" i="2" s="1"/>
  <c r="Y584" i="2" s="1"/>
  <c r="Y585" i="2" s="1"/>
  <c r="Y586" i="2" s="1"/>
  <c r="Y587" i="2" s="1"/>
  <c r="Y588" i="2" s="1"/>
  <c r="Y589" i="2" s="1"/>
  <c r="Y590" i="2" s="1"/>
  <c r="Y591" i="2" s="1"/>
  <c r="Y592" i="2" s="1"/>
  <c r="Y593" i="2" s="1"/>
  <c r="Y594" i="2" s="1"/>
  <c r="Y595" i="2" s="1"/>
  <c r="Y596" i="2" s="1"/>
  <c r="Y597" i="2" s="1"/>
  <c r="Y598" i="2" s="1"/>
  <c r="Y599" i="2" s="1"/>
  <c r="Y600" i="2" s="1"/>
  <c r="Y601" i="2" s="1"/>
  <c r="Y602" i="2" s="1"/>
  <c r="Y603" i="2" s="1"/>
  <c r="Y604" i="2" s="1"/>
  <c r="Y605" i="2" s="1"/>
  <c r="Y606" i="2" s="1"/>
  <c r="Y607" i="2" s="1"/>
  <c r="Y608" i="2" s="1"/>
  <c r="Y609" i="2" s="1"/>
  <c r="Y610" i="2" s="1"/>
  <c r="Y611" i="2" s="1"/>
  <c r="Y612" i="2" s="1"/>
  <c r="Y613" i="2" s="1"/>
  <c r="Y614" i="2" s="1"/>
  <c r="Y615" i="2" s="1"/>
  <c r="Y616" i="2" s="1"/>
  <c r="Y617" i="2" s="1"/>
  <c r="Y618" i="2" s="1"/>
  <c r="Y619" i="2" s="1"/>
  <c r="Y620" i="2" s="1"/>
  <c r="Y621" i="2" s="1"/>
  <c r="Y622" i="2" s="1"/>
  <c r="Y623" i="2" s="1"/>
  <c r="Y624" i="2" s="1"/>
  <c r="Y625" i="2" s="1"/>
  <c r="Y626" i="2" s="1"/>
  <c r="Y627" i="2" s="1"/>
  <c r="Y628" i="2" s="1"/>
  <c r="Y629" i="2" s="1"/>
  <c r="Y630" i="2" s="1"/>
  <c r="Y631" i="2" s="1"/>
  <c r="Y632" i="2" s="1"/>
  <c r="Y633" i="2" s="1"/>
  <c r="Y634" i="2" s="1"/>
  <c r="Y635" i="2" s="1"/>
  <c r="Y636" i="2" s="1"/>
  <c r="Y637" i="2" s="1"/>
  <c r="Y638" i="2" s="1"/>
  <c r="Y639" i="2" s="1"/>
  <c r="Y640" i="2" s="1"/>
  <c r="Y641" i="2" s="1"/>
  <c r="Y642" i="2" s="1"/>
  <c r="Y643" i="2" s="1"/>
  <c r="Y644" i="2" s="1"/>
  <c r="Y645" i="2" s="1"/>
  <c r="Y646" i="2" s="1"/>
  <c r="Y647" i="2" s="1"/>
  <c r="Y648" i="2" s="1"/>
  <c r="Y649" i="2" s="1"/>
  <c r="Y650" i="2" s="1"/>
  <c r="Y651" i="2" s="1"/>
  <c r="Y652" i="2" s="1"/>
  <c r="Y653" i="2" s="1"/>
  <c r="Y654" i="2" s="1"/>
  <c r="Y655" i="2" s="1"/>
  <c r="Y656" i="2" s="1"/>
  <c r="Y657" i="2" s="1"/>
  <c r="Y658" i="2" s="1"/>
  <c r="Y659" i="2" s="1"/>
  <c r="Y660" i="2" s="1"/>
  <c r="Y661" i="2" s="1"/>
  <c r="Y662" i="2" s="1"/>
  <c r="Y663" i="2" s="1"/>
  <c r="Y664" i="2" s="1"/>
  <c r="Y665" i="2" s="1"/>
  <c r="Y666" i="2" s="1"/>
  <c r="Y667" i="2" s="1"/>
  <c r="Y668" i="2" s="1"/>
  <c r="Y669" i="2" s="1"/>
  <c r="Y670" i="2" s="1"/>
  <c r="Y671" i="2" s="1"/>
  <c r="Y672" i="2" s="1"/>
  <c r="Y673" i="2" s="1"/>
  <c r="Y674" i="2" s="1"/>
  <c r="Y675" i="2" s="1"/>
  <c r="Y676" i="2" s="1"/>
  <c r="Y677" i="2" s="1"/>
  <c r="Y678" i="2" s="1"/>
  <c r="Y679" i="2" s="1"/>
  <c r="Y680" i="2" s="1"/>
  <c r="Y681" i="2" s="1"/>
  <c r="Y682" i="2" s="1"/>
  <c r="Y683" i="2" s="1"/>
  <c r="Y684" i="2" s="1"/>
  <c r="Y685" i="2" s="1"/>
  <c r="Y686" i="2" s="1"/>
  <c r="Y687" i="2" s="1"/>
  <c r="Y688" i="2" s="1"/>
  <c r="Y689" i="2" s="1"/>
  <c r="Y690" i="2" s="1"/>
  <c r="Y691" i="2" s="1"/>
  <c r="Y692" i="2" s="1"/>
  <c r="Y693" i="2" s="1"/>
  <c r="Y694" i="2" s="1"/>
  <c r="Y695" i="2" s="1"/>
  <c r="Y696" i="2" s="1"/>
  <c r="Y697" i="2" s="1"/>
  <c r="Y698" i="2" s="1"/>
  <c r="Y699" i="2" s="1"/>
  <c r="Y700" i="2" s="1"/>
  <c r="Y701" i="2" s="1"/>
  <c r="Y702" i="2" s="1"/>
  <c r="Y703" i="2" s="1"/>
  <c r="Y704" i="2" s="1"/>
  <c r="Y705" i="2" s="1"/>
  <c r="Y706" i="2" s="1"/>
  <c r="Y707" i="2" s="1"/>
  <c r="Y708" i="2" s="1"/>
  <c r="Y709" i="2" s="1"/>
  <c r="Y710" i="2" s="1"/>
  <c r="Y711" i="2" s="1"/>
  <c r="Y712" i="2" s="1"/>
  <c r="Y713" i="2" s="1"/>
  <c r="Y714" i="2" s="1"/>
  <c r="Y715" i="2" s="1"/>
  <c r="Y716" i="2" s="1"/>
  <c r="Y717" i="2" s="1"/>
  <c r="Y718" i="2" s="1"/>
  <c r="Y719" i="2" s="1"/>
  <c r="Y720" i="2" s="1"/>
  <c r="Y721" i="2" s="1"/>
  <c r="Y722" i="2" s="1"/>
  <c r="Y723" i="2" s="1"/>
  <c r="Y724" i="2" s="1"/>
  <c r="Y725" i="2" s="1"/>
  <c r="Y726" i="2" s="1"/>
  <c r="Y727" i="2" s="1"/>
  <c r="Y728" i="2" s="1"/>
  <c r="Y729" i="2" s="1"/>
  <c r="Y730" i="2" s="1"/>
  <c r="Y731" i="2" s="1"/>
  <c r="Y732" i="2" s="1"/>
  <c r="Y733" i="2" s="1"/>
  <c r="Y734" i="2" s="1"/>
  <c r="Y735" i="2" s="1"/>
  <c r="Y736" i="2" s="1"/>
  <c r="Y737" i="2" s="1"/>
  <c r="Y738" i="2" s="1"/>
  <c r="Y739" i="2" s="1"/>
  <c r="Y740" i="2" s="1"/>
  <c r="Y741" i="2" s="1"/>
  <c r="Y742" i="2" s="1"/>
  <c r="Y743" i="2" s="1"/>
  <c r="Y744" i="2" s="1"/>
  <c r="Y745" i="2" s="1"/>
  <c r="Y746" i="2" s="1"/>
  <c r="Y747" i="2" s="1"/>
  <c r="Y748" i="2" s="1"/>
  <c r="Y749" i="2" s="1"/>
  <c r="Y750" i="2" s="1"/>
  <c r="Y751" i="2" s="1"/>
  <c r="Y752" i="2" s="1"/>
  <c r="Y753" i="2" s="1"/>
  <c r="Y754" i="2" s="1"/>
  <c r="Y755" i="2" s="1"/>
  <c r="Y756" i="2" s="1"/>
  <c r="Y757" i="2" s="1"/>
  <c r="Y758" i="2" s="1"/>
  <c r="Y759" i="2" s="1"/>
  <c r="Y760" i="2" s="1"/>
  <c r="Y761" i="2" s="1"/>
  <c r="Y762" i="2" s="1"/>
  <c r="Y763" i="2" s="1"/>
  <c r="Y764" i="2" s="1"/>
  <c r="Y765" i="2" s="1"/>
  <c r="Y766" i="2" s="1"/>
  <c r="Y767" i="2" s="1"/>
  <c r="Y768" i="2" s="1"/>
  <c r="Y769" i="2" s="1"/>
  <c r="Y770" i="2" s="1"/>
  <c r="Y771" i="2" s="1"/>
  <c r="Y772" i="2" s="1"/>
  <c r="Y773" i="2" s="1"/>
  <c r="Y774" i="2" s="1"/>
  <c r="Y775" i="2" s="1"/>
  <c r="Y776" i="2" s="1"/>
  <c r="Y777" i="2" s="1"/>
  <c r="Y778" i="2" s="1"/>
  <c r="Y779" i="2" s="1"/>
  <c r="Y780" i="2" s="1"/>
  <c r="Y781" i="2" s="1"/>
  <c r="Y782" i="2" s="1"/>
  <c r="Y783" i="2" s="1"/>
  <c r="Y784" i="2" s="1"/>
  <c r="Y785" i="2" s="1"/>
  <c r="Y786" i="2" s="1"/>
  <c r="Y787" i="2" s="1"/>
  <c r="Y788" i="2" s="1"/>
  <c r="Y789" i="2" s="1"/>
  <c r="Y790" i="2" s="1"/>
  <c r="Y791" i="2" s="1"/>
  <c r="Y792" i="2" s="1"/>
  <c r="Y793" i="2" s="1"/>
  <c r="Y794" i="2" s="1"/>
  <c r="Y795" i="2" s="1"/>
  <c r="Y796" i="2" s="1"/>
  <c r="Y797" i="2" s="1"/>
  <c r="Y798" i="2" s="1"/>
  <c r="Y799" i="2" s="1"/>
  <c r="Y800" i="2" s="1"/>
  <c r="Y801" i="2" s="1"/>
  <c r="Y802" i="2" s="1"/>
  <c r="Y803" i="2" s="1"/>
  <c r="Y804" i="2" s="1"/>
  <c r="Y805" i="2" s="1"/>
  <c r="Y806" i="2" s="1"/>
  <c r="Y807" i="2" s="1"/>
  <c r="Y808" i="2" s="1"/>
  <c r="Y809" i="2" s="1"/>
  <c r="Y810" i="2" s="1"/>
  <c r="Y811" i="2" s="1"/>
  <c r="Y812" i="2" s="1"/>
  <c r="Y813" i="2" s="1"/>
  <c r="Y814" i="2" s="1"/>
  <c r="Y815" i="2" s="1"/>
  <c r="Y816" i="2" s="1"/>
  <c r="Y817" i="2" s="1"/>
  <c r="Y818" i="2" s="1"/>
  <c r="Y819" i="2" s="1"/>
  <c r="Y820" i="2" s="1"/>
  <c r="Y821" i="2" s="1"/>
  <c r="Y822" i="2" s="1"/>
  <c r="Y823" i="2" s="1"/>
  <c r="Y824" i="2" s="1"/>
  <c r="Y825" i="2" s="1"/>
  <c r="Y826" i="2" s="1"/>
  <c r="Y827" i="2" s="1"/>
  <c r="Y828" i="2" s="1"/>
  <c r="Y829" i="2" s="1"/>
  <c r="Y830" i="2" s="1"/>
  <c r="Y831" i="2" s="1"/>
  <c r="Y832" i="2" s="1"/>
  <c r="Y833" i="2" s="1"/>
  <c r="Y834" i="2" s="1"/>
  <c r="Y835" i="2" s="1"/>
  <c r="Y836" i="2" s="1"/>
  <c r="Y837" i="2" s="1"/>
  <c r="Y838" i="2" s="1"/>
  <c r="Y839" i="2" s="1"/>
  <c r="Y840" i="2" s="1"/>
  <c r="Y841" i="2" s="1"/>
  <c r="Y842" i="2" s="1"/>
  <c r="Y843" i="2" s="1"/>
  <c r="Y844" i="2" s="1"/>
  <c r="Y845" i="2" s="1"/>
  <c r="Y846" i="2" s="1"/>
  <c r="Y847" i="2" s="1"/>
  <c r="Y848" i="2" s="1"/>
  <c r="Y849" i="2" s="1"/>
  <c r="Y850" i="2" s="1"/>
  <c r="Y851" i="2" s="1"/>
  <c r="Y852" i="2" s="1"/>
  <c r="Y853" i="2" s="1"/>
  <c r="Y854" i="2" s="1"/>
  <c r="Y855" i="2" s="1"/>
  <c r="Y856" i="2" s="1"/>
  <c r="Y857" i="2" s="1"/>
  <c r="Y858" i="2" s="1"/>
  <c r="Y859" i="2" s="1"/>
  <c r="Y860" i="2" s="1"/>
  <c r="Y861" i="2" s="1"/>
  <c r="Y862" i="2" s="1"/>
  <c r="Y863" i="2" s="1"/>
  <c r="Y864" i="2" s="1"/>
  <c r="Y865" i="2" s="1"/>
  <c r="Y866" i="2" s="1"/>
  <c r="Y867" i="2" s="1"/>
  <c r="Y868" i="2" s="1"/>
  <c r="Y869" i="2" s="1"/>
  <c r="Y870" i="2" s="1"/>
  <c r="Y871" i="2" s="1"/>
  <c r="Y872" i="2" s="1"/>
  <c r="Y873" i="2" s="1"/>
  <c r="Y874" i="2" s="1"/>
  <c r="Y875" i="2" s="1"/>
  <c r="Y876" i="2" s="1"/>
  <c r="Y877" i="2" s="1"/>
  <c r="Y878" i="2" s="1"/>
  <c r="Y879" i="2" s="1"/>
  <c r="Y880" i="2" s="1"/>
  <c r="Y881" i="2" s="1"/>
  <c r="Y882" i="2" s="1"/>
  <c r="Y883" i="2" s="1"/>
  <c r="Y884" i="2" s="1"/>
  <c r="Y885" i="2" s="1"/>
  <c r="Y886" i="2" s="1"/>
  <c r="Y887" i="2" s="1"/>
  <c r="Y888" i="2" s="1"/>
  <c r="Y889" i="2" s="1"/>
  <c r="Y890" i="2" s="1"/>
  <c r="Y891" i="2" s="1"/>
  <c r="Y892" i="2" s="1"/>
  <c r="Y893" i="2" s="1"/>
  <c r="Y894" i="2" s="1"/>
  <c r="Y895" i="2" s="1"/>
  <c r="Y896" i="2" s="1"/>
  <c r="Y897" i="2" s="1"/>
  <c r="Y898" i="2" s="1"/>
  <c r="Y899" i="2" s="1"/>
  <c r="Y900" i="2" s="1"/>
  <c r="Y901" i="2" s="1"/>
  <c r="Y902" i="2" s="1"/>
  <c r="Y903" i="2" s="1"/>
  <c r="Y904" i="2" s="1"/>
  <c r="Y905" i="2" s="1"/>
  <c r="Y906" i="2" s="1"/>
  <c r="Y907" i="2" s="1"/>
  <c r="Y908" i="2" s="1"/>
  <c r="Y909" i="2" s="1"/>
  <c r="Y910" i="2" s="1"/>
  <c r="Y911" i="2" s="1"/>
  <c r="Y912" i="2" s="1"/>
  <c r="Y913" i="2" s="1"/>
  <c r="Y914" i="2" s="1"/>
  <c r="Y915" i="2" s="1"/>
  <c r="Y916" i="2" s="1"/>
  <c r="Y917" i="2" s="1"/>
  <c r="Y918" i="2" s="1"/>
  <c r="Y919" i="2" s="1"/>
  <c r="Y920" i="2" s="1"/>
  <c r="Y921" i="2" s="1"/>
  <c r="Y922" i="2" s="1"/>
  <c r="Y923" i="2" s="1"/>
  <c r="Y924" i="2" s="1"/>
  <c r="Y925" i="2" s="1"/>
  <c r="Y926" i="2" s="1"/>
  <c r="Y927" i="2" s="1"/>
  <c r="Y928" i="2" s="1"/>
  <c r="Y929" i="2" s="1"/>
  <c r="Y930" i="2" s="1"/>
  <c r="Y931" i="2" s="1"/>
  <c r="Y932" i="2" s="1"/>
  <c r="Y933" i="2" s="1"/>
  <c r="Y934" i="2" s="1"/>
  <c r="Y935" i="2" s="1"/>
  <c r="Y936" i="2" s="1"/>
  <c r="Y937" i="2" s="1"/>
  <c r="Y938" i="2" s="1"/>
  <c r="Y939" i="2" s="1"/>
  <c r="Y940" i="2" s="1"/>
  <c r="Y941" i="2" s="1"/>
  <c r="Y942" i="2" s="1"/>
  <c r="Y943" i="2" s="1"/>
  <c r="Y944" i="2" s="1"/>
  <c r="Y945" i="2" s="1"/>
  <c r="Y946" i="2" s="1"/>
  <c r="Y947" i="2" s="1"/>
  <c r="Y948" i="2" s="1"/>
  <c r="Y949" i="2" s="1"/>
  <c r="Y950" i="2" s="1"/>
  <c r="Y951" i="2" s="1"/>
  <c r="Y952" i="2" s="1"/>
  <c r="Y953" i="2" s="1"/>
  <c r="Y954" i="2" s="1"/>
  <c r="Y955" i="2" s="1"/>
  <c r="Y956" i="2" s="1"/>
  <c r="Y957" i="2" s="1"/>
  <c r="Y958" i="2" s="1"/>
  <c r="M954" i="5" l="1"/>
  <c r="M952" i="5"/>
  <c r="M950" i="5"/>
  <c r="M948" i="5"/>
  <c r="M946" i="5"/>
  <c r="M944" i="5"/>
  <c r="M942" i="5"/>
  <c r="M940" i="5"/>
  <c r="M938" i="5"/>
  <c r="M936" i="5"/>
  <c r="M934" i="5"/>
  <c r="M932" i="5"/>
  <c r="M930" i="5"/>
  <c r="M928" i="5"/>
  <c r="M926" i="5"/>
  <c r="M920" i="5"/>
  <c r="M918" i="5"/>
  <c r="M916" i="5"/>
  <c r="M914" i="5"/>
  <c r="M912" i="5"/>
  <c r="M910" i="5"/>
  <c r="M908" i="5"/>
  <c r="M906" i="5"/>
  <c r="M904" i="5"/>
  <c r="M902" i="5"/>
  <c r="M900" i="5"/>
  <c r="M898" i="5"/>
  <c r="M896" i="5"/>
  <c r="M894" i="5"/>
  <c r="M888" i="5"/>
  <c r="S887" i="5"/>
  <c r="O887" i="5"/>
  <c r="Q886" i="5"/>
  <c r="M886" i="5"/>
  <c r="S885" i="5"/>
  <c r="O885" i="5"/>
  <c r="Q884" i="5"/>
  <c r="M884" i="5"/>
  <c r="S883" i="5"/>
  <c r="O883" i="5"/>
  <c r="Q882" i="5"/>
  <c r="M882" i="5"/>
  <c r="S881" i="5"/>
  <c r="O881" i="5"/>
  <c r="Q880" i="5"/>
  <c r="M880" i="5"/>
  <c r="S879" i="5"/>
  <c r="O879" i="5"/>
  <c r="Q878" i="5"/>
  <c r="M878" i="5"/>
  <c r="S877" i="5"/>
  <c r="O877" i="5"/>
  <c r="Q876" i="5"/>
  <c r="M876" i="5"/>
  <c r="S875" i="5"/>
  <c r="O875" i="5"/>
  <c r="Q874" i="5"/>
  <c r="M874" i="5"/>
  <c r="S873" i="5"/>
  <c r="O873" i="5"/>
  <c r="Q872" i="5"/>
  <c r="M872" i="5"/>
  <c r="S871" i="5"/>
  <c r="O871" i="5"/>
  <c r="Q870" i="5"/>
  <c r="M870" i="5"/>
  <c r="S869" i="5"/>
  <c r="O869" i="5"/>
  <c r="Q868" i="5"/>
  <c r="M868" i="5"/>
  <c r="S867" i="5"/>
  <c r="O867" i="5"/>
  <c r="R952" i="5"/>
  <c r="R949" i="5"/>
  <c r="M947" i="5"/>
  <c r="R944" i="5"/>
  <c r="T940" i="5"/>
  <c r="M939" i="5"/>
  <c r="T937" i="5"/>
  <c r="R933" i="5"/>
  <c r="T932" i="5"/>
  <c r="M931" i="5"/>
  <c r="T929" i="5"/>
  <c r="R928" i="5"/>
  <c r="R920" i="5"/>
  <c r="R917" i="5"/>
  <c r="M915" i="5"/>
  <c r="R912" i="5"/>
  <c r="T908" i="5"/>
  <c r="M907" i="5"/>
  <c r="T905" i="5"/>
  <c r="R901" i="5"/>
  <c r="T900" i="5"/>
  <c r="M899" i="5"/>
  <c r="T897" i="5"/>
  <c r="R896" i="5"/>
  <c r="O888" i="5"/>
  <c r="N887" i="5"/>
  <c r="O886" i="5"/>
  <c r="N885" i="5"/>
  <c r="O884" i="5"/>
  <c r="N883" i="5"/>
  <c r="O882" i="5"/>
  <c r="N881" i="5"/>
  <c r="O880" i="5"/>
  <c r="N879" i="5"/>
  <c r="O878" i="5"/>
  <c r="N877" i="5"/>
  <c r="T876" i="5"/>
  <c r="O876" i="5"/>
  <c r="T875" i="5"/>
  <c r="N875" i="5"/>
  <c r="T874" i="5"/>
  <c r="O874" i="5"/>
  <c r="T873" i="5"/>
  <c r="N873" i="5"/>
  <c r="T872" i="5"/>
  <c r="O872" i="5"/>
  <c r="T871" i="5"/>
  <c r="N871" i="5"/>
  <c r="T870" i="5"/>
  <c r="O870" i="5"/>
  <c r="T869" i="5"/>
  <c r="N869" i="5"/>
  <c r="T868" i="5"/>
  <c r="O868" i="5"/>
  <c r="T867" i="5"/>
  <c r="N867" i="5"/>
  <c r="T866" i="5"/>
  <c r="P866" i="5"/>
  <c r="R865" i="5"/>
  <c r="N865" i="5"/>
  <c r="T864" i="5"/>
  <c r="P864" i="5"/>
  <c r="R863" i="5"/>
  <c r="N863" i="5"/>
  <c r="T862" i="5"/>
  <c r="P862" i="5"/>
  <c r="R861" i="5"/>
  <c r="N861" i="5"/>
  <c r="T860" i="5"/>
  <c r="P860" i="5"/>
  <c r="N855" i="5"/>
  <c r="P854" i="5"/>
  <c r="N853" i="5"/>
  <c r="P852" i="5"/>
  <c r="N851" i="5"/>
  <c r="P850" i="5"/>
  <c r="N849" i="5"/>
  <c r="P848" i="5"/>
  <c r="N847" i="5"/>
  <c r="P846" i="5"/>
  <c r="N845" i="5"/>
  <c r="P844" i="5"/>
  <c r="N843" i="5"/>
  <c r="T842" i="5"/>
  <c r="P842" i="5"/>
  <c r="N841" i="5"/>
  <c r="T840" i="5"/>
  <c r="P840" i="5"/>
  <c r="N839" i="5"/>
  <c r="T838" i="5"/>
  <c r="P838" i="5"/>
  <c r="N837" i="5"/>
  <c r="T836" i="5"/>
  <c r="P836" i="5"/>
  <c r="N835" i="5"/>
  <c r="T834" i="5"/>
  <c r="P834" i="5"/>
  <c r="N833" i="5"/>
  <c r="T832" i="5"/>
  <c r="P832" i="5"/>
  <c r="N831" i="5"/>
  <c r="T830" i="5"/>
  <c r="P830" i="5"/>
  <c r="N829" i="5"/>
  <c r="T828" i="5"/>
  <c r="P828" i="5"/>
  <c r="N827" i="5"/>
  <c r="T810" i="5"/>
  <c r="T808" i="5"/>
  <c r="T806" i="5"/>
  <c r="T804" i="5"/>
  <c r="T802" i="5"/>
  <c r="T800" i="5"/>
  <c r="T798" i="5"/>
  <c r="T796" i="5"/>
  <c r="T794" i="5"/>
  <c r="P788" i="5"/>
  <c r="P786" i="5"/>
  <c r="P784" i="5"/>
  <c r="P782" i="5"/>
  <c r="P780" i="5"/>
  <c r="P778" i="5"/>
  <c r="T776" i="5"/>
  <c r="P776" i="5"/>
  <c r="T774" i="5"/>
  <c r="P774" i="5"/>
  <c r="T772" i="5"/>
  <c r="P772" i="5"/>
  <c r="T770" i="5"/>
  <c r="P770" i="5"/>
  <c r="T768" i="5"/>
  <c r="P768" i="5"/>
  <c r="T766" i="5"/>
  <c r="P766" i="5"/>
  <c r="T764" i="5"/>
  <c r="P764" i="5"/>
  <c r="T762" i="5"/>
  <c r="P762" i="5"/>
  <c r="P756" i="5"/>
  <c r="R755" i="5"/>
  <c r="N755" i="5"/>
  <c r="P754" i="5"/>
  <c r="R753" i="5"/>
  <c r="N753" i="5"/>
  <c r="P752" i="5"/>
  <c r="R953" i="5"/>
  <c r="R946" i="5"/>
  <c r="M943" i="5"/>
  <c r="T941" i="5"/>
  <c r="R937" i="5"/>
  <c r="T936" i="5"/>
  <c r="T935" i="5"/>
  <c r="T931" i="5"/>
  <c r="M929" i="5"/>
  <c r="R918" i="5"/>
  <c r="M911" i="5"/>
  <c r="T909" i="5"/>
  <c r="R906" i="5"/>
  <c r="T904" i="5"/>
  <c r="T903" i="5"/>
  <c r="R902" i="5"/>
  <c r="T899" i="5"/>
  <c r="M897" i="5"/>
  <c r="M893" i="5"/>
  <c r="S888" i="5"/>
  <c r="Q887" i="5"/>
  <c r="P886" i="5"/>
  <c r="M885" i="5"/>
  <c r="S884" i="5"/>
  <c r="Q883" i="5"/>
  <c r="P882" i="5"/>
  <c r="M881" i="5"/>
  <c r="S880" i="5"/>
  <c r="Q879" i="5"/>
  <c r="P878" i="5"/>
  <c r="M877" i="5"/>
  <c r="R876" i="5"/>
  <c r="M875" i="5"/>
  <c r="R874" i="5"/>
  <c r="M873" i="5"/>
  <c r="R872" i="5"/>
  <c r="M871" i="5"/>
  <c r="R870" i="5"/>
  <c r="M869" i="5"/>
  <c r="R868" i="5"/>
  <c r="M867" i="5"/>
  <c r="R866" i="5"/>
  <c r="M866" i="5"/>
  <c r="S865" i="5"/>
  <c r="M865" i="5"/>
  <c r="R864" i="5"/>
  <c r="M864" i="5"/>
  <c r="S863" i="5"/>
  <c r="M863" i="5"/>
  <c r="R862" i="5"/>
  <c r="M862" i="5"/>
  <c r="S861" i="5"/>
  <c r="M861" i="5"/>
  <c r="R860" i="5"/>
  <c r="M860" i="5"/>
  <c r="Q853" i="5"/>
  <c r="M852" i="5"/>
  <c r="S851" i="5"/>
  <c r="Q849" i="5"/>
  <c r="M848" i="5"/>
  <c r="S847" i="5"/>
  <c r="Q845" i="5"/>
  <c r="M844" i="5"/>
  <c r="S843" i="5"/>
  <c r="S842" i="5"/>
  <c r="N842" i="5"/>
  <c r="T841" i="5"/>
  <c r="P841" i="5"/>
  <c r="Q839" i="5"/>
  <c r="Q838" i="5"/>
  <c r="M837" i="5"/>
  <c r="M836" i="5"/>
  <c r="S835" i="5"/>
  <c r="S834" i="5"/>
  <c r="N834" i="5"/>
  <c r="T833" i="5"/>
  <c r="P833" i="5"/>
  <c r="Q831" i="5"/>
  <c r="Q830" i="5"/>
  <c r="M829" i="5"/>
  <c r="M828" i="5"/>
  <c r="S827" i="5"/>
  <c r="M809" i="5"/>
  <c r="T807" i="5"/>
  <c r="M806" i="5"/>
  <c r="M801" i="5"/>
  <c r="T799" i="5"/>
  <c r="M798" i="5"/>
  <c r="Q788" i="5"/>
  <c r="Q785" i="5"/>
  <c r="M785" i="5"/>
  <c r="P783" i="5"/>
  <c r="M782" i="5"/>
  <c r="Q780" i="5"/>
  <c r="Q777" i="5"/>
  <c r="M777" i="5"/>
  <c r="M776" i="5"/>
  <c r="Q773" i="5"/>
  <c r="M773" i="5"/>
  <c r="M772" i="5"/>
  <c r="Q769" i="5"/>
  <c r="M769" i="5"/>
  <c r="M768" i="5"/>
  <c r="Q765" i="5"/>
  <c r="M765" i="5"/>
  <c r="M764" i="5"/>
  <c r="Q761" i="5"/>
  <c r="M761" i="5"/>
  <c r="Q755" i="5"/>
  <c r="R754" i="5"/>
  <c r="M754" i="5"/>
  <c r="M753" i="5"/>
  <c r="N752" i="5"/>
  <c r="P751" i="5"/>
  <c r="R750" i="5"/>
  <c r="N750" i="5"/>
  <c r="P749" i="5"/>
  <c r="N748" i="5"/>
  <c r="P747" i="5"/>
  <c r="N746" i="5"/>
  <c r="P745" i="5"/>
  <c r="N744" i="5"/>
  <c r="T743" i="5"/>
  <c r="P743" i="5"/>
  <c r="N742" i="5"/>
  <c r="T741" i="5"/>
  <c r="P741" i="5"/>
  <c r="N740" i="5"/>
  <c r="T739" i="5"/>
  <c r="P739" i="5"/>
  <c r="N738" i="5"/>
  <c r="T737" i="5"/>
  <c r="P737" i="5"/>
  <c r="N736" i="5"/>
  <c r="T735" i="5"/>
  <c r="P735" i="5"/>
  <c r="N734" i="5"/>
  <c r="T733" i="5"/>
  <c r="P733" i="5"/>
  <c r="N732" i="5"/>
  <c r="T731" i="5"/>
  <c r="P731" i="5"/>
  <c r="N730" i="5"/>
  <c r="T729" i="5"/>
  <c r="P729" i="5"/>
  <c r="N728" i="5"/>
  <c r="T711" i="5"/>
  <c r="T709" i="5"/>
  <c r="T707" i="5"/>
  <c r="T705" i="5"/>
  <c r="T703" i="5"/>
  <c r="T701" i="5"/>
  <c r="T699" i="5"/>
  <c r="T697" i="5"/>
  <c r="T695" i="5"/>
  <c r="N690" i="5"/>
  <c r="P689" i="5"/>
  <c r="R688" i="5"/>
  <c r="N688" i="5"/>
  <c r="P687" i="5"/>
  <c r="N686" i="5"/>
  <c r="N684" i="5"/>
  <c r="N682" i="5"/>
  <c r="N680" i="5"/>
  <c r="N678" i="5"/>
  <c r="T677" i="5"/>
  <c r="R676" i="5"/>
  <c r="N676" i="5"/>
  <c r="T675" i="5"/>
  <c r="N674" i="5"/>
  <c r="T673" i="5"/>
  <c r="R672" i="5"/>
  <c r="N672" i="5"/>
  <c r="T671" i="5"/>
  <c r="N670" i="5"/>
  <c r="T669" i="5"/>
  <c r="R668" i="5"/>
  <c r="N668" i="5"/>
  <c r="T667" i="5"/>
  <c r="N666" i="5"/>
  <c r="T665" i="5"/>
  <c r="R664" i="5"/>
  <c r="N664" i="5"/>
  <c r="T663" i="5"/>
  <c r="N662" i="5"/>
  <c r="T645" i="5"/>
  <c r="T643" i="5"/>
  <c r="T641" i="5"/>
  <c r="T639" i="5"/>
  <c r="T637" i="5"/>
  <c r="T635" i="5"/>
  <c r="T633" i="5"/>
  <c r="T631" i="5"/>
  <c r="T629" i="5"/>
  <c r="T611" i="5"/>
  <c r="T609" i="5"/>
  <c r="T607" i="5"/>
  <c r="T605" i="5"/>
  <c r="T603" i="5"/>
  <c r="T601" i="5"/>
  <c r="T599" i="5"/>
  <c r="T597" i="5"/>
  <c r="R590" i="5"/>
  <c r="R586" i="5"/>
  <c r="R582" i="5"/>
  <c r="T579" i="5"/>
  <c r="T577" i="5"/>
  <c r="T575" i="5"/>
  <c r="T573" i="5"/>
  <c r="T571" i="5"/>
  <c r="T569" i="5"/>
  <c r="T567" i="5"/>
  <c r="T565" i="5"/>
  <c r="T563" i="5"/>
  <c r="N558" i="5"/>
  <c r="P557" i="5"/>
  <c r="R556" i="5"/>
  <c r="N556" i="5"/>
  <c r="P555" i="5"/>
  <c r="N554" i="5"/>
  <c r="P553" i="5"/>
  <c r="R552" i="5"/>
  <c r="N552" i="5"/>
  <c r="P551" i="5"/>
  <c r="N550" i="5"/>
  <c r="P549" i="5"/>
  <c r="R548" i="5"/>
  <c r="N548" i="5"/>
  <c r="P547" i="5"/>
  <c r="N546" i="5"/>
  <c r="T545" i="5"/>
  <c r="P545" i="5"/>
  <c r="N544" i="5"/>
  <c r="T543" i="5"/>
  <c r="P543" i="5"/>
  <c r="N542" i="5"/>
  <c r="T541" i="5"/>
  <c r="P541" i="5"/>
  <c r="N540" i="5"/>
  <c r="T539" i="5"/>
  <c r="P539" i="5"/>
  <c r="N538" i="5"/>
  <c r="T537" i="5"/>
  <c r="P537" i="5"/>
  <c r="N536" i="5"/>
  <c r="T535" i="5"/>
  <c r="P535" i="5"/>
  <c r="N534" i="5"/>
  <c r="T533" i="5"/>
  <c r="P533" i="5"/>
  <c r="N532" i="5"/>
  <c r="T531" i="5"/>
  <c r="P531" i="5"/>
  <c r="N530" i="5"/>
  <c r="P523" i="5"/>
  <c r="P521" i="5"/>
  <c r="P519" i="5"/>
  <c r="P517" i="5"/>
  <c r="P515" i="5"/>
  <c r="T513" i="5"/>
  <c r="P513" i="5"/>
  <c r="T511" i="5"/>
  <c r="P511" i="5"/>
  <c r="T509" i="5"/>
  <c r="P509" i="5"/>
  <c r="T507" i="5"/>
  <c r="P507" i="5"/>
  <c r="T505" i="5"/>
  <c r="R947" i="5"/>
  <c r="M941" i="5"/>
  <c r="T938" i="5"/>
  <c r="T934" i="5"/>
  <c r="T933" i="5"/>
  <c r="R927" i="5"/>
  <c r="T926" i="5"/>
  <c r="M919" i="5"/>
  <c r="R913" i="5"/>
  <c r="M905" i="5"/>
  <c r="M903" i="5"/>
  <c r="T898" i="5"/>
  <c r="M895" i="5"/>
  <c r="T893" i="5"/>
  <c r="P887" i="5"/>
  <c r="Q885" i="5"/>
  <c r="P883" i="5"/>
  <c r="Q881" i="5"/>
  <c r="P879" i="5"/>
  <c r="Q877" i="5"/>
  <c r="S876" i="5"/>
  <c r="N874" i="5"/>
  <c r="Q873" i="5"/>
  <c r="S872" i="5"/>
  <c r="N870" i="5"/>
  <c r="Q869" i="5"/>
  <c r="S868" i="5"/>
  <c r="O866" i="5"/>
  <c r="T865" i="5"/>
  <c r="O864" i="5"/>
  <c r="T863" i="5"/>
  <c r="O862" i="5"/>
  <c r="T861" i="5"/>
  <c r="O860" i="5"/>
  <c r="Q854" i="5"/>
  <c r="Q851" i="5"/>
  <c r="M850" i="5"/>
  <c r="S849" i="5"/>
  <c r="M849" i="5"/>
  <c r="S848" i="5"/>
  <c r="N848" i="5"/>
  <c r="M847" i="5"/>
  <c r="S846" i="5"/>
  <c r="N846" i="5"/>
  <c r="T843" i="5"/>
  <c r="Q841" i="5"/>
  <c r="P839" i="5"/>
  <c r="N838" i="5"/>
  <c r="T837" i="5"/>
  <c r="P837" i="5"/>
  <c r="S836" i="5"/>
  <c r="N836" i="5"/>
  <c r="M835" i="5"/>
  <c r="Q834" i="5"/>
  <c r="S832" i="5"/>
  <c r="N832" i="5"/>
  <c r="T831" i="5"/>
  <c r="S830" i="5"/>
  <c r="M830" i="5"/>
  <c r="S829" i="5"/>
  <c r="Q827" i="5"/>
  <c r="M810" i="5"/>
  <c r="M803" i="5"/>
  <c r="T801" i="5"/>
  <c r="M799" i="5"/>
  <c r="Q787" i="5"/>
  <c r="M787" i="5"/>
  <c r="Q783" i="5"/>
  <c r="P779" i="5"/>
  <c r="M778" i="5"/>
  <c r="T773" i="5"/>
  <c r="P769" i="5"/>
  <c r="T767" i="5"/>
  <c r="P767" i="5"/>
  <c r="Q766" i="5"/>
  <c r="Q764" i="5"/>
  <c r="Q763" i="5"/>
  <c r="M763" i="5"/>
  <c r="M762" i="5"/>
  <c r="M756" i="5"/>
  <c r="Q754" i="5"/>
  <c r="P753" i="5"/>
  <c r="P750" i="5"/>
  <c r="Q749" i="5"/>
  <c r="M748" i="5"/>
  <c r="N747" i="5"/>
  <c r="P746" i="5"/>
  <c r="Q745" i="5"/>
  <c r="M744" i="5"/>
  <c r="M743" i="5"/>
  <c r="N741" i="5"/>
  <c r="T740" i="5"/>
  <c r="P740" i="5"/>
  <c r="Q738" i="5"/>
  <c r="Q737" i="5"/>
  <c r="M736" i="5"/>
  <c r="M735" i="5"/>
  <c r="N733" i="5"/>
  <c r="T732" i="5"/>
  <c r="P732" i="5"/>
  <c r="Q730" i="5"/>
  <c r="Q729" i="5"/>
  <c r="M728" i="5"/>
  <c r="M722" i="5"/>
  <c r="M720" i="5"/>
  <c r="M718" i="5"/>
  <c r="M716" i="5"/>
  <c r="R954" i="5"/>
  <c r="M949" i="5"/>
  <c r="M945" i="5"/>
  <c r="T942" i="5"/>
  <c r="M933" i="5"/>
  <c r="R931" i="5"/>
  <c r="T928" i="5"/>
  <c r="T927" i="5"/>
  <c r="M921" i="5"/>
  <c r="R911" i="5"/>
  <c r="T907" i="5"/>
  <c r="R898" i="5"/>
  <c r="P888" i="5"/>
  <c r="R886" i="5"/>
  <c r="P884" i="5"/>
  <c r="P880" i="5"/>
  <c r="N876" i="5"/>
  <c r="Q875" i="5"/>
  <c r="S874" i="5"/>
  <c r="N872" i="5"/>
  <c r="Q871" i="5"/>
  <c r="S870" i="5"/>
  <c r="N868" i="5"/>
  <c r="Q867" i="5"/>
  <c r="S866" i="5"/>
  <c r="P865" i="5"/>
  <c r="S864" i="5"/>
  <c r="P863" i="5"/>
  <c r="S862" i="5"/>
  <c r="P861" i="5"/>
  <c r="S860" i="5"/>
  <c r="S854" i="5"/>
  <c r="N854" i="5"/>
  <c r="P849" i="5"/>
  <c r="Q848" i="5"/>
  <c r="P847" i="5"/>
  <c r="Q846" i="5"/>
  <c r="Q843" i="5"/>
  <c r="S841" i="5"/>
  <c r="M841" i="5"/>
  <c r="M840" i="5"/>
  <c r="S839" i="5"/>
  <c r="M839" i="5"/>
  <c r="Q836" i="5"/>
  <c r="P835" i="5"/>
  <c r="M834" i="5"/>
  <c r="Q832" i="5"/>
  <c r="Q829" i="5"/>
  <c r="T827" i="5"/>
  <c r="M808" i="5"/>
  <c r="T805" i="5"/>
  <c r="M804" i="5"/>
  <c r="M797" i="5"/>
  <c r="T795" i="5"/>
  <c r="M794" i="5"/>
  <c r="M789" i="5"/>
  <c r="M788" i="5"/>
  <c r="Q786" i="5"/>
  <c r="M784" i="5"/>
  <c r="P781" i="5"/>
  <c r="P777" i="5"/>
  <c r="T775" i="5"/>
  <c r="P775" i="5"/>
  <c r="Q774" i="5"/>
  <c r="Q772" i="5"/>
  <c r="Q771" i="5"/>
  <c r="M771" i="5"/>
  <c r="M770" i="5"/>
  <c r="R945" i="5"/>
  <c r="T930" i="5"/>
  <c r="M917" i="5"/>
  <c r="R895" i="5"/>
  <c r="P885" i="5"/>
  <c r="P881" i="5"/>
  <c r="P877" i="5"/>
  <c r="P870" i="5"/>
  <c r="P869" i="5"/>
  <c r="M854" i="5"/>
  <c r="S853" i="5"/>
  <c r="M853" i="5"/>
  <c r="S852" i="5"/>
  <c r="N852" i="5"/>
  <c r="S840" i="5"/>
  <c r="N840" i="5"/>
  <c r="S838" i="5"/>
  <c r="Q837" i="5"/>
  <c r="T835" i="5"/>
  <c r="Q833" i="5"/>
  <c r="P831" i="5"/>
  <c r="P829" i="5"/>
  <c r="S828" i="5"/>
  <c r="N828" i="5"/>
  <c r="P827" i="5"/>
  <c r="M822" i="5"/>
  <c r="M820" i="5"/>
  <c r="M818" i="5"/>
  <c r="M816" i="5"/>
  <c r="M814" i="5"/>
  <c r="M812" i="5"/>
  <c r="M807" i="5"/>
  <c r="T803" i="5"/>
  <c r="M800" i="5"/>
  <c r="M786" i="5"/>
  <c r="M783" i="5"/>
  <c r="Q778" i="5"/>
  <c r="M775" i="5"/>
  <c r="P773" i="5"/>
  <c r="M766" i="5"/>
  <c r="P763" i="5"/>
  <c r="T761" i="5"/>
  <c r="N756" i="5"/>
  <c r="R751" i="5"/>
  <c r="M751" i="5"/>
  <c r="Q743" i="5"/>
  <c r="Q742" i="5"/>
  <c r="Q741" i="5"/>
  <c r="N739" i="5"/>
  <c r="T738" i="5"/>
  <c r="M737" i="5"/>
  <c r="M734" i="5"/>
  <c r="Q732" i="5"/>
  <c r="P730" i="5"/>
  <c r="N729" i="5"/>
  <c r="T728" i="5"/>
  <c r="P728" i="5"/>
  <c r="M721" i="5"/>
  <c r="M711" i="5"/>
  <c r="M706" i="5"/>
  <c r="T704" i="5"/>
  <c r="M703" i="5"/>
  <c r="M698" i="5"/>
  <c r="T696" i="5"/>
  <c r="M695" i="5"/>
  <c r="P690" i="5"/>
  <c r="Q689" i="5"/>
  <c r="Q688" i="5"/>
  <c r="M687" i="5"/>
  <c r="M686" i="5"/>
  <c r="M683" i="5"/>
  <c r="M682" i="5"/>
  <c r="M679" i="5"/>
  <c r="M678" i="5"/>
  <c r="R677" i="5"/>
  <c r="N677" i="5"/>
  <c r="T676" i="5"/>
  <c r="M671" i="5"/>
  <c r="M670" i="5"/>
  <c r="N669" i="5"/>
  <c r="T668" i="5"/>
  <c r="M663" i="5"/>
  <c r="M662" i="5"/>
  <c r="M656" i="5"/>
  <c r="M654" i="5"/>
  <c r="M652" i="5"/>
  <c r="M650" i="5"/>
  <c r="M648" i="5"/>
  <c r="M646" i="5"/>
  <c r="T644" i="5"/>
  <c r="M643" i="5"/>
  <c r="M638" i="5"/>
  <c r="T636" i="5"/>
  <c r="M635" i="5"/>
  <c r="M630" i="5"/>
  <c r="T612" i="5"/>
  <c r="M611" i="5"/>
  <c r="M606" i="5"/>
  <c r="T604" i="5"/>
  <c r="M603" i="5"/>
  <c r="M598" i="5"/>
  <c r="T596" i="5"/>
  <c r="M951" i="5"/>
  <c r="M937" i="5"/>
  <c r="R930" i="5"/>
  <c r="M913" i="5"/>
  <c r="T896" i="5"/>
  <c r="T895" i="5"/>
  <c r="M887" i="5"/>
  <c r="S886" i="5"/>
  <c r="M883" i="5"/>
  <c r="S882" i="5"/>
  <c r="M879" i="5"/>
  <c r="S878" i="5"/>
  <c r="R875" i="5"/>
  <c r="P874" i="5"/>
  <c r="P873" i="5"/>
  <c r="Q866" i="5"/>
  <c r="Q865" i="5"/>
  <c r="Q864" i="5"/>
  <c r="Q863" i="5"/>
  <c r="Q862" i="5"/>
  <c r="Q861" i="5"/>
  <c r="Q860" i="5"/>
  <c r="P853" i="5"/>
  <c r="Q852" i="5"/>
  <c r="Q847" i="5"/>
  <c r="Q840" i="5"/>
  <c r="S837" i="5"/>
  <c r="Q835" i="5"/>
  <c r="S833" i="5"/>
  <c r="M833" i="5"/>
  <c r="S831" i="5"/>
  <c r="M831" i="5"/>
  <c r="T829" i="5"/>
  <c r="Q828" i="5"/>
  <c r="M827" i="5"/>
  <c r="M821" i="5"/>
  <c r="M819" i="5"/>
  <c r="M817" i="5"/>
  <c r="M815" i="5"/>
  <c r="M813" i="5"/>
  <c r="M811" i="5"/>
  <c r="M796" i="5"/>
  <c r="P787" i="5"/>
  <c r="P785" i="5"/>
  <c r="Q784" i="5"/>
  <c r="Q782" i="5"/>
  <c r="Q781" i="5"/>
  <c r="M779" i="5"/>
  <c r="Q776" i="5"/>
  <c r="P771" i="5"/>
  <c r="T769" i="5"/>
  <c r="Q767" i="5"/>
  <c r="P765" i="5"/>
  <c r="R756" i="5"/>
  <c r="Q753" i="5"/>
  <c r="N749" i="5"/>
  <c r="P748" i="5"/>
  <c r="N745" i="5"/>
  <c r="T744" i="5"/>
  <c r="P744" i="5"/>
  <c r="N743" i="5"/>
  <c r="M741" i="5"/>
  <c r="Q739" i="5"/>
  <c r="Q736" i="5"/>
  <c r="T734" i="5"/>
  <c r="P734" i="5"/>
  <c r="M732" i="5"/>
  <c r="M731" i="5"/>
  <c r="M730" i="5"/>
  <c r="M717" i="5"/>
  <c r="M710" i="5"/>
  <c r="T708" i="5"/>
  <c r="M707" i="5"/>
  <c r="M702" i="5"/>
  <c r="T700" i="5"/>
  <c r="M699" i="5"/>
  <c r="N689" i="5"/>
  <c r="P686" i="5"/>
  <c r="M685" i="5"/>
  <c r="M684" i="5"/>
  <c r="M681" i="5"/>
  <c r="M680" i="5"/>
  <c r="M675" i="5"/>
  <c r="M674" i="5"/>
  <c r="R673" i="5"/>
  <c r="N673" i="5"/>
  <c r="T672" i="5"/>
  <c r="M667" i="5"/>
  <c r="M666" i="5"/>
  <c r="N665" i="5"/>
  <c r="T664" i="5"/>
  <c r="M657" i="5"/>
  <c r="M655" i="5"/>
  <c r="M653" i="5"/>
  <c r="M651" i="5"/>
  <c r="M649" i="5"/>
  <c r="M647" i="5"/>
  <c r="M642" i="5"/>
  <c r="T640" i="5"/>
  <c r="M639" i="5"/>
  <c r="M634" i="5"/>
  <c r="T632" i="5"/>
  <c r="M631" i="5"/>
  <c r="M610" i="5"/>
  <c r="T608" i="5"/>
  <c r="M607" i="5"/>
  <c r="M602" i="5"/>
  <c r="T600" i="5"/>
  <c r="M599" i="5"/>
  <c r="O590" i="5"/>
  <c r="M589" i="5"/>
  <c r="S588" i="5"/>
  <c r="M586" i="5"/>
  <c r="S585" i="5"/>
  <c r="O585" i="5"/>
  <c r="R583" i="5"/>
  <c r="O582" i="5"/>
  <c r="M581" i="5"/>
  <c r="S580" i="5"/>
  <c r="S579" i="5"/>
  <c r="O579" i="5"/>
  <c r="M577" i="5"/>
  <c r="S576" i="5"/>
  <c r="S575" i="5"/>
  <c r="O575" i="5"/>
  <c r="M573" i="5"/>
  <c r="S572" i="5"/>
  <c r="S571" i="5"/>
  <c r="O571" i="5"/>
  <c r="M569" i="5"/>
  <c r="S568" i="5"/>
  <c r="S567" i="5"/>
  <c r="O567" i="5"/>
  <c r="M565" i="5"/>
  <c r="S564" i="5"/>
  <c r="S563" i="5"/>
  <c r="O563" i="5"/>
  <c r="M953" i="5"/>
  <c r="R915" i="5"/>
  <c r="T902" i="5"/>
  <c r="T901" i="5"/>
  <c r="P875" i="5"/>
  <c r="P872" i="5"/>
  <c r="O865" i="5"/>
  <c r="O861" i="5"/>
  <c r="Q855" i="5"/>
  <c r="M846" i="5"/>
  <c r="S845" i="5"/>
  <c r="M845" i="5"/>
  <c r="S844" i="5"/>
  <c r="N844" i="5"/>
  <c r="P843" i="5"/>
  <c r="M842" i="5"/>
  <c r="N830" i="5"/>
  <c r="Q779" i="5"/>
  <c r="T777" i="5"/>
  <c r="M774" i="5"/>
  <c r="Q770" i="5"/>
  <c r="T763" i="5"/>
  <c r="P761" i="5"/>
  <c r="P755" i="5"/>
  <c r="N754" i="5"/>
  <c r="M752" i="5"/>
  <c r="Q750" i="5"/>
  <c r="M747" i="5"/>
  <c r="M746" i="5"/>
  <c r="Q744" i="5"/>
  <c r="P742" i="5"/>
  <c r="Q740" i="5"/>
  <c r="M739" i="5"/>
  <c r="T736" i="5"/>
  <c r="Q734" i="5"/>
  <c r="M733" i="5"/>
  <c r="N731" i="5"/>
  <c r="M729" i="5"/>
  <c r="T710" i="5"/>
  <c r="M708" i="5"/>
  <c r="M697" i="5"/>
  <c r="M688" i="5"/>
  <c r="M677" i="5"/>
  <c r="M672" i="5"/>
  <c r="N671" i="5"/>
  <c r="T666" i="5"/>
  <c r="M637" i="5"/>
  <c r="T634" i="5"/>
  <c r="M632" i="5"/>
  <c r="M622" i="5"/>
  <c r="M620" i="5"/>
  <c r="M618" i="5"/>
  <c r="M616" i="5"/>
  <c r="M614" i="5"/>
  <c r="M605" i="5"/>
  <c r="T602" i="5"/>
  <c r="M600" i="5"/>
  <c r="M591" i="5"/>
  <c r="S590" i="5"/>
  <c r="M590" i="5"/>
  <c r="S589" i="5"/>
  <c r="O589" i="5"/>
  <c r="M584" i="5"/>
  <c r="S583" i="5"/>
  <c r="O580" i="5"/>
  <c r="T578" i="5"/>
  <c r="O578" i="5"/>
  <c r="O576" i="5"/>
  <c r="T574" i="5"/>
  <c r="O574" i="5"/>
  <c r="O572" i="5"/>
  <c r="T570" i="5"/>
  <c r="O570" i="5"/>
  <c r="O568" i="5"/>
  <c r="T566" i="5"/>
  <c r="O566" i="5"/>
  <c r="O564" i="5"/>
  <c r="O557" i="5"/>
  <c r="P556" i="5"/>
  <c r="Q555" i="5"/>
  <c r="Q554" i="5"/>
  <c r="R553" i="5"/>
  <c r="M553" i="5"/>
  <c r="S552" i="5"/>
  <c r="M552" i="5"/>
  <c r="S551" i="5"/>
  <c r="N551" i="5"/>
  <c r="O550" i="5"/>
  <c r="O549" i="5"/>
  <c r="P548" i="5"/>
  <c r="Q547" i="5"/>
  <c r="Q546" i="5"/>
  <c r="Q545" i="5"/>
  <c r="Q544" i="5"/>
  <c r="Q543" i="5"/>
  <c r="Q542" i="5"/>
  <c r="Q541" i="5"/>
  <c r="Q540" i="5"/>
  <c r="Q539" i="5"/>
  <c r="Q538" i="5"/>
  <c r="Q537" i="5"/>
  <c r="Q536" i="5"/>
  <c r="Q535" i="5"/>
  <c r="Q534" i="5"/>
  <c r="Q533" i="5"/>
  <c r="Q532" i="5"/>
  <c r="Q531" i="5"/>
  <c r="Q530" i="5"/>
  <c r="M524" i="5"/>
  <c r="P522" i="5"/>
  <c r="M521" i="5"/>
  <c r="M516" i="5"/>
  <c r="P514" i="5"/>
  <c r="T510" i="5"/>
  <c r="P510" i="5"/>
  <c r="T506" i="5"/>
  <c r="P506" i="5"/>
  <c r="M505" i="5"/>
  <c r="M503" i="5"/>
  <c r="M501" i="5"/>
  <c r="M499" i="5"/>
  <c r="M497" i="5"/>
  <c r="M491" i="5"/>
  <c r="M489" i="5"/>
  <c r="M487" i="5"/>
  <c r="M485" i="5"/>
  <c r="M483" i="5"/>
  <c r="M481" i="5"/>
  <c r="M479" i="5"/>
  <c r="M477" i="5"/>
  <c r="M475" i="5"/>
  <c r="M473" i="5"/>
  <c r="M471" i="5"/>
  <c r="M469" i="5"/>
  <c r="M467" i="5"/>
  <c r="M465" i="5"/>
  <c r="M459" i="5"/>
  <c r="M457" i="5"/>
  <c r="M455" i="5"/>
  <c r="M453" i="5"/>
  <c r="M451" i="5"/>
  <c r="M449" i="5"/>
  <c r="M447" i="5"/>
  <c r="M445" i="5"/>
  <c r="M443" i="5"/>
  <c r="M441" i="5"/>
  <c r="M439" i="5"/>
  <c r="M437" i="5"/>
  <c r="M435" i="5"/>
  <c r="M433" i="5"/>
  <c r="M431" i="5"/>
  <c r="Q425" i="5"/>
  <c r="M425" i="5"/>
  <c r="O424" i="5"/>
  <c r="Q423" i="5"/>
  <c r="M423" i="5"/>
  <c r="O422" i="5"/>
  <c r="Q421" i="5"/>
  <c r="M421" i="5"/>
  <c r="O420" i="5"/>
  <c r="Q419" i="5"/>
  <c r="M419" i="5"/>
  <c r="O418" i="5"/>
  <c r="Q417" i="5"/>
  <c r="M417" i="5"/>
  <c r="O416" i="5"/>
  <c r="Q415" i="5"/>
  <c r="M415" i="5"/>
  <c r="O414" i="5"/>
  <c r="Q413" i="5"/>
  <c r="M413" i="5"/>
  <c r="O412" i="5"/>
  <c r="Q411" i="5"/>
  <c r="M411" i="5"/>
  <c r="O410" i="5"/>
  <c r="Q409" i="5"/>
  <c r="M409" i="5"/>
  <c r="O408" i="5"/>
  <c r="Q407" i="5"/>
  <c r="M407" i="5"/>
  <c r="O406" i="5"/>
  <c r="Q405" i="5"/>
  <c r="M405" i="5"/>
  <c r="O404" i="5"/>
  <c r="Q403" i="5"/>
  <c r="M403" i="5"/>
  <c r="O402" i="5"/>
  <c r="Q401" i="5"/>
  <c r="M401" i="5"/>
  <c r="O400" i="5"/>
  <c r="Q399" i="5"/>
  <c r="M399" i="5"/>
  <c r="O398" i="5"/>
  <c r="M393" i="5"/>
  <c r="M391" i="5"/>
  <c r="M389" i="5"/>
  <c r="M387" i="5"/>
  <c r="M385" i="5"/>
  <c r="M383" i="5"/>
  <c r="M381" i="5"/>
  <c r="M379" i="5"/>
  <c r="M377" i="5"/>
  <c r="M375" i="5"/>
  <c r="M373" i="5"/>
  <c r="M371" i="5"/>
  <c r="M369" i="5"/>
  <c r="M367" i="5"/>
  <c r="M365" i="5"/>
  <c r="M359" i="5"/>
  <c r="M357" i="5"/>
  <c r="M355" i="5"/>
  <c r="M353" i="5"/>
  <c r="M351" i="5"/>
  <c r="M349" i="5"/>
  <c r="M347" i="5"/>
  <c r="M345" i="5"/>
  <c r="M343" i="5"/>
  <c r="M341" i="5"/>
  <c r="M339" i="5"/>
  <c r="M337" i="5"/>
  <c r="M335" i="5"/>
  <c r="M333" i="5"/>
  <c r="M325" i="5"/>
  <c r="M323" i="5"/>
  <c r="M321" i="5"/>
  <c r="M319" i="5"/>
  <c r="M317" i="5"/>
  <c r="M315" i="5"/>
  <c r="M313" i="5"/>
  <c r="M311" i="5"/>
  <c r="M309" i="5"/>
  <c r="M307" i="5"/>
  <c r="M305" i="5"/>
  <c r="M303" i="5"/>
  <c r="M301" i="5"/>
  <c r="M299" i="5"/>
  <c r="S294" i="5"/>
  <c r="M293" i="5"/>
  <c r="S292" i="5"/>
  <c r="M291" i="5"/>
  <c r="S290" i="5"/>
  <c r="M289" i="5"/>
  <c r="S288" i="5"/>
  <c r="M287" i="5"/>
  <c r="S286" i="5"/>
  <c r="M285" i="5"/>
  <c r="S284" i="5"/>
  <c r="M283" i="5"/>
  <c r="S282" i="5"/>
  <c r="M281" i="5"/>
  <c r="S280" i="5"/>
  <c r="M279" i="5"/>
  <c r="S278" i="5"/>
  <c r="M277" i="5"/>
  <c r="S276" i="5"/>
  <c r="M275" i="5"/>
  <c r="S274" i="5"/>
  <c r="M273" i="5"/>
  <c r="S272" i="5"/>
  <c r="M271" i="5"/>
  <c r="S270" i="5"/>
  <c r="M269" i="5"/>
  <c r="S268" i="5"/>
  <c r="M267" i="5"/>
  <c r="S266" i="5"/>
  <c r="S260" i="5"/>
  <c r="S258" i="5"/>
  <c r="S256" i="5"/>
  <c r="R943" i="5"/>
  <c r="T939" i="5"/>
  <c r="M927" i="5"/>
  <c r="M901" i="5"/>
  <c r="R899" i="5"/>
  <c r="R887" i="5"/>
  <c r="N886" i="5"/>
  <c r="R885" i="5"/>
  <c r="N884" i="5"/>
  <c r="R883" i="5"/>
  <c r="N882" i="5"/>
  <c r="R881" i="5"/>
  <c r="N880" i="5"/>
  <c r="R879" i="5"/>
  <c r="N878" i="5"/>
  <c r="R877" i="5"/>
  <c r="P867" i="5"/>
  <c r="O863" i="5"/>
  <c r="P845" i="5"/>
  <c r="Q844" i="5"/>
  <c r="M843" i="5"/>
  <c r="Q842" i="5"/>
  <c r="M838" i="5"/>
  <c r="M805" i="5"/>
  <c r="T797" i="5"/>
  <c r="M781" i="5"/>
  <c r="M780" i="5"/>
  <c r="M767" i="5"/>
  <c r="M755" i="5"/>
  <c r="Q752" i="5"/>
  <c r="M750" i="5"/>
  <c r="Q747" i="5"/>
  <c r="Q746" i="5"/>
  <c r="M742" i="5"/>
  <c r="M740" i="5"/>
  <c r="Q733" i="5"/>
  <c r="Q731" i="5"/>
  <c r="M719" i="5"/>
  <c r="M705" i="5"/>
  <c r="T702" i="5"/>
  <c r="M700" i="5"/>
  <c r="P688" i="5"/>
  <c r="R685" i="5"/>
  <c r="N685" i="5"/>
  <c r="R683" i="5"/>
  <c r="N683" i="5"/>
  <c r="R681" i="5"/>
  <c r="N681" i="5"/>
  <c r="R679" i="5"/>
  <c r="N679" i="5"/>
  <c r="T674" i="5"/>
  <c r="M669" i="5"/>
  <c r="M664" i="5"/>
  <c r="N663" i="5"/>
  <c r="M645" i="5"/>
  <c r="T642" i="5"/>
  <c r="M640" i="5"/>
  <c r="M629" i="5"/>
  <c r="M623" i="5"/>
  <c r="M621" i="5"/>
  <c r="M619" i="5"/>
  <c r="M617" i="5"/>
  <c r="M615" i="5"/>
  <c r="M613" i="5"/>
  <c r="T610" i="5"/>
  <c r="M608" i="5"/>
  <c r="M597" i="5"/>
  <c r="O591" i="5"/>
  <c r="O586" i="5"/>
  <c r="O584" i="5"/>
  <c r="R581" i="5"/>
  <c r="M580" i="5"/>
  <c r="M578" i="5"/>
  <c r="M576" i="5"/>
  <c r="M574" i="5"/>
  <c r="R573" i="5"/>
  <c r="M572" i="5"/>
  <c r="M570" i="5"/>
  <c r="M568" i="5"/>
  <c r="M566" i="5"/>
  <c r="R565" i="5"/>
  <c r="M564" i="5"/>
  <c r="Q558" i="5"/>
  <c r="R557" i="5"/>
  <c r="M557" i="5"/>
  <c r="S556" i="5"/>
  <c r="M556" i="5"/>
  <c r="S555" i="5"/>
  <c r="N555" i="5"/>
  <c r="O554" i="5"/>
  <c r="O553" i="5"/>
  <c r="P552" i="5"/>
  <c r="Q551" i="5"/>
  <c r="Q550" i="5"/>
  <c r="R549" i="5"/>
  <c r="M549" i="5"/>
  <c r="S548" i="5"/>
  <c r="M548" i="5"/>
  <c r="S547" i="5"/>
  <c r="N547" i="5"/>
  <c r="T546" i="5"/>
  <c r="O546" i="5"/>
  <c r="S545" i="5"/>
  <c r="N545" i="5"/>
  <c r="T544" i="5"/>
  <c r="O544" i="5"/>
  <c r="S543" i="5"/>
  <c r="N543" i="5"/>
  <c r="T542" i="5"/>
  <c r="O542" i="5"/>
  <c r="S541" i="5"/>
  <c r="N541" i="5"/>
  <c r="T540" i="5"/>
  <c r="O540" i="5"/>
  <c r="S539" i="5"/>
  <c r="N539" i="5"/>
  <c r="T538" i="5"/>
  <c r="O538" i="5"/>
  <c r="S537" i="5"/>
  <c r="N537" i="5"/>
  <c r="T536" i="5"/>
  <c r="O536" i="5"/>
  <c r="S535" i="5"/>
  <c r="N535" i="5"/>
  <c r="T534" i="5"/>
  <c r="O534" i="5"/>
  <c r="S533" i="5"/>
  <c r="N533" i="5"/>
  <c r="T532" i="5"/>
  <c r="O532" i="5"/>
  <c r="S531" i="5"/>
  <c r="N531" i="5"/>
  <c r="T530" i="5"/>
  <c r="O530" i="5"/>
  <c r="M525" i="5"/>
  <c r="M520" i="5"/>
  <c r="P518" i="5"/>
  <c r="M517" i="5"/>
  <c r="T512" i="5"/>
  <c r="P512" i="5"/>
  <c r="T508" i="5"/>
  <c r="P508" i="5"/>
  <c r="M504" i="5"/>
  <c r="M502" i="5"/>
  <c r="M500" i="5"/>
  <c r="M498" i="5"/>
  <c r="M492" i="5"/>
  <c r="M490" i="5"/>
  <c r="M488" i="5"/>
  <c r="M486" i="5"/>
  <c r="M484" i="5"/>
  <c r="M482" i="5"/>
  <c r="M480" i="5"/>
  <c r="M478" i="5"/>
  <c r="M476" i="5"/>
  <c r="M474" i="5"/>
  <c r="M472" i="5"/>
  <c r="M470" i="5"/>
  <c r="M468" i="5"/>
  <c r="M466" i="5"/>
  <c r="M464" i="5"/>
  <c r="M458" i="5"/>
  <c r="M456" i="5"/>
  <c r="M454" i="5"/>
  <c r="M452" i="5"/>
  <c r="M450" i="5"/>
  <c r="M448" i="5"/>
  <c r="M446" i="5"/>
  <c r="M444" i="5"/>
  <c r="M442" i="5"/>
  <c r="M440" i="5"/>
  <c r="M438" i="5"/>
  <c r="M436" i="5"/>
  <c r="M434" i="5"/>
  <c r="M432" i="5"/>
  <c r="M426" i="5"/>
  <c r="O425" i="5"/>
  <c r="Q424" i="5"/>
  <c r="M424" i="5"/>
  <c r="O423" i="5"/>
  <c r="Q422" i="5"/>
  <c r="M422" i="5"/>
  <c r="O421" i="5"/>
  <c r="Q420" i="5"/>
  <c r="M420" i="5"/>
  <c r="O419" i="5"/>
  <c r="Q418" i="5"/>
  <c r="M418" i="5"/>
  <c r="O417" i="5"/>
  <c r="Q416" i="5"/>
  <c r="M416" i="5"/>
  <c r="O415" i="5"/>
  <c r="Q414" i="5"/>
  <c r="M414" i="5"/>
  <c r="O413" i="5"/>
  <c r="Q412" i="5"/>
  <c r="M412" i="5"/>
  <c r="O411" i="5"/>
  <c r="Q410" i="5"/>
  <c r="M410" i="5"/>
  <c r="O409" i="5"/>
  <c r="Q408" i="5"/>
  <c r="M408" i="5"/>
  <c r="O407" i="5"/>
  <c r="Q406" i="5"/>
  <c r="M406" i="5"/>
  <c r="O405" i="5"/>
  <c r="Q404" i="5"/>
  <c r="M404" i="5"/>
  <c r="O403" i="5"/>
  <c r="Q402" i="5"/>
  <c r="M402" i="5"/>
  <c r="O401" i="5"/>
  <c r="Q400" i="5"/>
  <c r="M400" i="5"/>
  <c r="O399" i="5"/>
  <c r="Q398" i="5"/>
  <c r="M398" i="5"/>
  <c r="M392" i="5"/>
  <c r="M390" i="5"/>
  <c r="M388" i="5"/>
  <c r="M386" i="5"/>
  <c r="M384" i="5"/>
  <c r="M382" i="5"/>
  <c r="M380" i="5"/>
  <c r="M378" i="5"/>
  <c r="M376" i="5"/>
  <c r="M374" i="5"/>
  <c r="M372" i="5"/>
  <c r="M370" i="5"/>
  <c r="M368" i="5"/>
  <c r="M366" i="5"/>
  <c r="M358" i="5"/>
  <c r="M356" i="5"/>
  <c r="M354" i="5"/>
  <c r="M352" i="5"/>
  <c r="M350" i="5"/>
  <c r="M348" i="5"/>
  <c r="M346" i="5"/>
  <c r="M344" i="5"/>
  <c r="M342" i="5"/>
  <c r="M340" i="5"/>
  <c r="M338" i="5"/>
  <c r="M336" i="5"/>
  <c r="M334" i="5"/>
  <c r="M332" i="5"/>
  <c r="M326" i="5"/>
  <c r="M324" i="5"/>
  <c r="M322" i="5"/>
  <c r="M320" i="5"/>
  <c r="M318" i="5"/>
  <c r="M316" i="5"/>
  <c r="M314" i="5"/>
  <c r="M312" i="5"/>
  <c r="M310" i="5"/>
  <c r="M308" i="5"/>
  <c r="M306" i="5"/>
  <c r="M304" i="5"/>
  <c r="M302" i="5"/>
  <c r="M300" i="5"/>
  <c r="M294" i="5"/>
  <c r="S293" i="5"/>
  <c r="M292" i="5"/>
  <c r="S291" i="5"/>
  <c r="M290" i="5"/>
  <c r="S289" i="5"/>
  <c r="M288" i="5"/>
  <c r="S287" i="5"/>
  <c r="M286" i="5"/>
  <c r="S285" i="5"/>
  <c r="M284" i="5"/>
  <c r="S283" i="5"/>
  <c r="M282" i="5"/>
  <c r="S281" i="5"/>
  <c r="M280" i="5"/>
  <c r="S279" i="5"/>
  <c r="M278" i="5"/>
  <c r="S277" i="5"/>
  <c r="M276" i="5"/>
  <c r="S275" i="5"/>
  <c r="M274" i="5"/>
  <c r="S273" i="5"/>
  <c r="M272" i="5"/>
  <c r="S271" i="5"/>
  <c r="M270" i="5"/>
  <c r="S269" i="5"/>
  <c r="M268" i="5"/>
  <c r="S267" i="5"/>
  <c r="M266" i="5"/>
  <c r="S259" i="5"/>
  <c r="S257" i="5"/>
  <c r="S255" i="5"/>
  <c r="T906" i="5"/>
  <c r="P868" i="5"/>
  <c r="N860" i="5"/>
  <c r="T839" i="5"/>
  <c r="Q775" i="5"/>
  <c r="Q768" i="5"/>
  <c r="Q751" i="5"/>
  <c r="Q748" i="5"/>
  <c r="M745" i="5"/>
  <c r="P738" i="5"/>
  <c r="N737" i="5"/>
  <c r="T730" i="5"/>
  <c r="M723" i="5"/>
  <c r="M709" i="5"/>
  <c r="M689" i="5"/>
  <c r="N687" i="5"/>
  <c r="M673" i="5"/>
  <c r="M668" i="5"/>
  <c r="R667" i="5"/>
  <c r="N667" i="5"/>
  <c r="T662" i="5"/>
  <c r="M636" i="5"/>
  <c r="T630" i="5"/>
  <c r="M609" i="5"/>
  <c r="O587" i="5"/>
  <c r="M583" i="5"/>
  <c r="S582" i="5"/>
  <c r="M582" i="5"/>
  <c r="S581" i="5"/>
  <c r="S578" i="5"/>
  <c r="S573" i="5"/>
  <c r="S570" i="5"/>
  <c r="S565" i="5"/>
  <c r="N557" i="5"/>
  <c r="Q556" i="5"/>
  <c r="P554" i="5"/>
  <c r="O552" i="5"/>
  <c r="M550" i="5"/>
  <c r="S549" i="5"/>
  <c r="O547" i="5"/>
  <c r="S546" i="5"/>
  <c r="M544" i="5"/>
  <c r="O543" i="5"/>
  <c r="S542" i="5"/>
  <c r="M540" i="5"/>
  <c r="O539" i="5"/>
  <c r="S538" i="5"/>
  <c r="M536" i="5"/>
  <c r="O535" i="5"/>
  <c r="S534" i="5"/>
  <c r="M532" i="5"/>
  <c r="O531" i="5"/>
  <c r="S530" i="5"/>
  <c r="P524" i="5"/>
  <c r="M522" i="5"/>
  <c r="M935" i="5"/>
  <c r="R919" i="5"/>
  <c r="T894" i="5"/>
  <c r="P876" i="5"/>
  <c r="P871" i="5"/>
  <c r="N866" i="5"/>
  <c r="P851" i="5"/>
  <c r="Q850" i="5"/>
  <c r="M802" i="5"/>
  <c r="T765" i="5"/>
  <c r="T742" i="5"/>
  <c r="P736" i="5"/>
  <c r="N735" i="5"/>
  <c r="Q728" i="5"/>
  <c r="M715" i="5"/>
  <c r="M713" i="5"/>
  <c r="M696" i="5"/>
  <c r="M665" i="5"/>
  <c r="M644" i="5"/>
  <c r="T638" i="5"/>
  <c r="M633" i="5"/>
  <c r="M596" i="5"/>
  <c r="M588" i="5"/>
  <c r="S587" i="5"/>
  <c r="R585" i="5"/>
  <c r="M585" i="5"/>
  <c r="S584" i="5"/>
  <c r="M579" i="5"/>
  <c r="O577" i="5"/>
  <c r="T576" i="5"/>
  <c r="M571" i="5"/>
  <c r="O569" i="5"/>
  <c r="T568" i="5"/>
  <c r="M563" i="5"/>
  <c r="O556" i="5"/>
  <c r="M554" i="5"/>
  <c r="S553" i="5"/>
  <c r="O551" i="5"/>
  <c r="Q549" i="5"/>
  <c r="M547" i="5"/>
  <c r="P546" i="5"/>
  <c r="R545" i="5"/>
  <c r="M543" i="5"/>
  <c r="P542" i="5"/>
  <c r="M539" i="5"/>
  <c r="P538" i="5"/>
  <c r="R537" i="5"/>
  <c r="M535" i="5"/>
  <c r="P534" i="5"/>
  <c r="M531" i="5"/>
  <c r="P530" i="5"/>
  <c r="M515" i="5"/>
  <c r="T504" i="5"/>
  <c r="P504" i="5"/>
  <c r="T500" i="5"/>
  <c r="P500" i="5"/>
  <c r="P492" i="5"/>
  <c r="N490" i="5"/>
  <c r="P488" i="5"/>
  <c r="N486" i="5"/>
  <c r="P484" i="5"/>
  <c r="N482" i="5"/>
  <c r="T480" i="5"/>
  <c r="P480" i="5"/>
  <c r="N478" i="5"/>
  <c r="T476" i="5"/>
  <c r="N864" i="5"/>
  <c r="T809" i="5"/>
  <c r="N751" i="5"/>
  <c r="M749" i="5"/>
  <c r="M738" i="5"/>
  <c r="T706" i="5"/>
  <c r="M701" i="5"/>
  <c r="R689" i="5"/>
  <c r="M612" i="5"/>
  <c r="O583" i="5"/>
  <c r="R575" i="5"/>
  <c r="M575" i="5"/>
  <c r="P550" i="5"/>
  <c r="N549" i="5"/>
  <c r="Q548" i="5"/>
  <c r="M546" i="5"/>
  <c r="M545" i="5"/>
  <c r="P544" i="5"/>
  <c r="M538" i="5"/>
  <c r="M537" i="5"/>
  <c r="P536" i="5"/>
  <c r="M530" i="5"/>
  <c r="P520" i="5"/>
  <c r="M518" i="5"/>
  <c r="P505" i="5"/>
  <c r="T503" i="5"/>
  <c r="P503" i="5"/>
  <c r="N491" i="5"/>
  <c r="P487" i="5"/>
  <c r="N483" i="5"/>
  <c r="N480" i="5"/>
  <c r="T478" i="5"/>
  <c r="P478" i="5"/>
  <c r="T477" i="5"/>
  <c r="P477" i="5"/>
  <c r="P476" i="5"/>
  <c r="N474" i="5"/>
  <c r="T472" i="5"/>
  <c r="P472" i="5"/>
  <c r="N470" i="5"/>
  <c r="T468" i="5"/>
  <c r="P468" i="5"/>
  <c r="N466" i="5"/>
  <c r="T464" i="5"/>
  <c r="P464" i="5"/>
  <c r="R458" i="5"/>
  <c r="R450" i="5"/>
  <c r="T444" i="5"/>
  <c r="T440" i="5"/>
  <c r="T436" i="5"/>
  <c r="T432" i="5"/>
  <c r="R426" i="5"/>
  <c r="P425" i="5"/>
  <c r="N424" i="5"/>
  <c r="P421" i="5"/>
  <c r="N420" i="5"/>
  <c r="R418" i="5"/>
  <c r="P417" i="5"/>
  <c r="N416" i="5"/>
  <c r="P413" i="5"/>
  <c r="T412" i="5"/>
  <c r="N412" i="5"/>
  <c r="P409" i="5"/>
  <c r="T408" i="5"/>
  <c r="N408" i="5"/>
  <c r="P405" i="5"/>
  <c r="T404" i="5"/>
  <c r="N404" i="5"/>
  <c r="P401" i="5"/>
  <c r="T400" i="5"/>
  <c r="N400" i="5"/>
  <c r="R392" i="5"/>
  <c r="N392" i="5"/>
  <c r="R388" i="5"/>
  <c r="N388" i="5"/>
  <c r="R384" i="5"/>
  <c r="N384" i="5"/>
  <c r="R380" i="5"/>
  <c r="N380" i="5"/>
  <c r="T378" i="5"/>
  <c r="N376" i="5"/>
  <c r="T374" i="5"/>
  <c r="R372" i="5"/>
  <c r="N372" i="5"/>
  <c r="T370" i="5"/>
  <c r="N368" i="5"/>
  <c r="T366" i="5"/>
  <c r="R356" i="5"/>
  <c r="T346" i="5"/>
  <c r="T342" i="5"/>
  <c r="T338" i="5"/>
  <c r="T334" i="5"/>
  <c r="P326" i="5"/>
  <c r="R324" i="5"/>
  <c r="T314" i="5"/>
  <c r="T310" i="5"/>
  <c r="T306" i="5"/>
  <c r="T302" i="5"/>
  <c r="T282" i="5"/>
  <c r="T281" i="5"/>
  <c r="T280" i="5"/>
  <c r="T279" i="5"/>
  <c r="T278" i="5"/>
  <c r="T277" i="5"/>
  <c r="T276" i="5"/>
  <c r="T275" i="5"/>
  <c r="T274" i="5"/>
  <c r="T273" i="5"/>
  <c r="T272" i="5"/>
  <c r="T271" i="5"/>
  <c r="T270" i="5"/>
  <c r="T269" i="5"/>
  <c r="T268" i="5"/>
  <c r="T267" i="5"/>
  <c r="T266" i="5"/>
  <c r="P260" i="5"/>
  <c r="R258" i="5"/>
  <c r="N258" i="5"/>
  <c r="P256" i="5"/>
  <c r="S254" i="5"/>
  <c r="S252" i="5"/>
  <c r="S250" i="5"/>
  <c r="S248" i="5"/>
  <c r="S246" i="5"/>
  <c r="S244" i="5"/>
  <c r="S242" i="5"/>
  <c r="S240" i="5"/>
  <c r="S238" i="5"/>
  <c r="S236" i="5"/>
  <c r="S234" i="5"/>
  <c r="S162" i="5"/>
  <c r="Q161" i="5"/>
  <c r="M161" i="5"/>
  <c r="S160" i="5"/>
  <c r="O160" i="5"/>
  <c r="Q159" i="5"/>
  <c r="M159" i="5"/>
  <c r="S158" i="5"/>
  <c r="O158" i="5"/>
  <c r="Q157" i="5"/>
  <c r="M157" i="5"/>
  <c r="S156" i="5"/>
  <c r="O156" i="5"/>
  <c r="Q155" i="5"/>
  <c r="M155" i="5"/>
  <c r="S154" i="5"/>
  <c r="O154" i="5"/>
  <c r="Q153" i="5"/>
  <c r="M153" i="5"/>
  <c r="S152" i="5"/>
  <c r="O152" i="5"/>
  <c r="Q151" i="5"/>
  <c r="M151" i="5"/>
  <c r="S150" i="5"/>
  <c r="O150" i="5"/>
  <c r="Q149" i="5"/>
  <c r="M149" i="5"/>
  <c r="S148" i="5"/>
  <c r="O148" i="5"/>
  <c r="Q147" i="5"/>
  <c r="M147" i="5"/>
  <c r="S146" i="5"/>
  <c r="O146" i="5"/>
  <c r="Q145" i="5"/>
  <c r="M145" i="5"/>
  <c r="S144" i="5"/>
  <c r="O144" i="5"/>
  <c r="Q143" i="5"/>
  <c r="M143" i="5"/>
  <c r="S142" i="5"/>
  <c r="O142" i="5"/>
  <c r="Q141" i="5"/>
  <c r="M141" i="5"/>
  <c r="S140" i="5"/>
  <c r="O140" i="5"/>
  <c r="Q139" i="5"/>
  <c r="M139" i="5"/>
  <c r="S138" i="5"/>
  <c r="O138" i="5"/>
  <c r="Q137" i="5"/>
  <c r="M137" i="5"/>
  <c r="S136" i="5"/>
  <c r="O136" i="5"/>
  <c r="Q135" i="5"/>
  <c r="M135" i="5"/>
  <c r="S134" i="5"/>
  <c r="O134" i="5"/>
  <c r="M95" i="5"/>
  <c r="M93" i="5"/>
  <c r="M91" i="5"/>
  <c r="M89" i="5"/>
  <c r="M87" i="5"/>
  <c r="M85" i="5"/>
  <c r="M83" i="5"/>
  <c r="M81" i="5"/>
  <c r="M79" i="5"/>
  <c r="M77" i="5"/>
  <c r="M75" i="5"/>
  <c r="M73" i="5"/>
  <c r="M71" i="5"/>
  <c r="M69" i="5"/>
  <c r="N862" i="5"/>
  <c r="M832" i="5"/>
  <c r="M712" i="5"/>
  <c r="O581" i="5"/>
  <c r="S577" i="5"/>
  <c r="S566" i="5"/>
  <c r="O565" i="5"/>
  <c r="T564" i="5"/>
  <c r="M558" i="5"/>
  <c r="S557" i="5"/>
  <c r="O555" i="5"/>
  <c r="O548" i="5"/>
  <c r="R547" i="5"/>
  <c r="O541" i="5"/>
  <c r="S540" i="5"/>
  <c r="O533" i="5"/>
  <c r="S532" i="5"/>
  <c r="R531" i="5"/>
  <c r="M523" i="5"/>
  <c r="T502" i="5"/>
  <c r="P502" i="5"/>
  <c r="R497" i="5"/>
  <c r="N489" i="5"/>
  <c r="N488" i="5"/>
  <c r="P486" i="5"/>
  <c r="P485" i="5"/>
  <c r="N481" i="5"/>
  <c r="N479" i="5"/>
  <c r="T475" i="5"/>
  <c r="P475" i="5"/>
  <c r="N473" i="5"/>
  <c r="T471" i="5"/>
  <c r="P471" i="5"/>
  <c r="N469" i="5"/>
  <c r="T467" i="5"/>
  <c r="P467" i="5"/>
  <c r="N465" i="5"/>
  <c r="R457" i="5"/>
  <c r="R449" i="5"/>
  <c r="T447" i="5"/>
  <c r="R445" i="5"/>
  <c r="T443" i="5"/>
  <c r="R441" i="5"/>
  <c r="T439" i="5"/>
  <c r="R437" i="5"/>
  <c r="T435" i="5"/>
  <c r="R433" i="5"/>
  <c r="T431" i="5"/>
  <c r="N425" i="5"/>
  <c r="P422" i="5"/>
  <c r="N421" i="5"/>
  <c r="R419" i="5"/>
  <c r="P418" i="5"/>
  <c r="N417" i="5"/>
  <c r="P414" i="5"/>
  <c r="T413" i="5"/>
  <c r="N413" i="5"/>
  <c r="P410" i="5"/>
  <c r="T409" i="5"/>
  <c r="N409" i="5"/>
  <c r="P406" i="5"/>
  <c r="T405" i="5"/>
  <c r="N405" i="5"/>
  <c r="P402" i="5"/>
  <c r="T401" i="5"/>
  <c r="N401" i="5"/>
  <c r="P398" i="5"/>
  <c r="R391" i="5"/>
  <c r="N391" i="5"/>
  <c r="N387" i="5"/>
  <c r="N383" i="5"/>
  <c r="T381" i="5"/>
  <c r="R379" i="5"/>
  <c r="N379" i="5"/>
  <c r="T377" i="5"/>
  <c r="N375" i="5"/>
  <c r="T373" i="5"/>
  <c r="R371" i="5"/>
  <c r="N371" i="5"/>
  <c r="T369" i="5"/>
  <c r="N367" i="5"/>
  <c r="T365" i="5"/>
  <c r="R359" i="5"/>
  <c r="T345" i="5"/>
  <c r="T341" i="5"/>
  <c r="T337" i="5"/>
  <c r="T333" i="5"/>
  <c r="R327" i="5"/>
  <c r="P325" i="5"/>
  <c r="R323" i="5"/>
  <c r="T313" i="5"/>
  <c r="T309" i="5"/>
  <c r="T305" i="5"/>
  <c r="T301" i="5"/>
  <c r="N294" i="5"/>
  <c r="R293" i="5"/>
  <c r="N293" i="5"/>
  <c r="R292" i="5"/>
  <c r="N292" i="5"/>
  <c r="N291" i="5"/>
  <c r="N290" i="5"/>
  <c r="N289" i="5"/>
  <c r="N288" i="5"/>
  <c r="N287" i="5"/>
  <c r="N286" i="5"/>
  <c r="N285" i="5"/>
  <c r="N284" i="5"/>
  <c r="N283" i="5"/>
  <c r="N282" i="5"/>
  <c r="N281" i="5"/>
  <c r="N280" i="5"/>
  <c r="N279" i="5"/>
  <c r="N278" i="5"/>
  <c r="N277" i="5"/>
  <c r="N276" i="5"/>
  <c r="N275" i="5"/>
  <c r="N274" i="5"/>
  <c r="N273" i="5"/>
  <c r="N272" i="5"/>
  <c r="N271" i="5"/>
  <c r="N270" i="5"/>
  <c r="N269" i="5"/>
  <c r="N268" i="5"/>
  <c r="N267" i="5"/>
  <c r="N266" i="5"/>
  <c r="R261" i="5"/>
  <c r="P259" i="5"/>
  <c r="N257" i="5"/>
  <c r="P255" i="5"/>
  <c r="R254" i="5"/>
  <c r="N254" i="5"/>
  <c r="P253" i="5"/>
  <c r="N252" i="5"/>
  <c r="P251" i="5"/>
  <c r="R250" i="5"/>
  <c r="N250" i="5"/>
  <c r="T249" i="5"/>
  <c r="P249" i="5"/>
  <c r="R248" i="5"/>
  <c r="N248" i="5"/>
  <c r="T247" i="5"/>
  <c r="P247" i="5"/>
  <c r="R246" i="5"/>
  <c r="N246" i="5"/>
  <c r="T245" i="5"/>
  <c r="P245" i="5"/>
  <c r="R244" i="5"/>
  <c r="N244" i="5"/>
  <c r="T243" i="5"/>
  <c r="P243" i="5"/>
  <c r="R242" i="5"/>
  <c r="N242" i="5"/>
  <c r="T241" i="5"/>
  <c r="P241" i="5"/>
  <c r="R240" i="5"/>
  <c r="N240" i="5"/>
  <c r="T239" i="5"/>
  <c r="P239" i="5"/>
  <c r="R238" i="5"/>
  <c r="N238" i="5"/>
  <c r="T237" i="5"/>
  <c r="P237" i="5"/>
  <c r="R236" i="5"/>
  <c r="N236" i="5"/>
  <c r="T235" i="5"/>
  <c r="P235" i="5"/>
  <c r="R234" i="5"/>
  <c r="N234" i="5"/>
  <c r="T233" i="5"/>
  <c r="P233" i="5"/>
  <c r="R228" i="5"/>
  <c r="R226" i="5"/>
  <c r="R224" i="5"/>
  <c r="R220" i="5"/>
  <c r="R216" i="5"/>
  <c r="T215" i="5"/>
  <c r="R214" i="5"/>
  <c r="T213" i="5"/>
  <c r="R212" i="5"/>
  <c r="T211" i="5"/>
  <c r="R210" i="5"/>
  <c r="T209" i="5"/>
  <c r="R208" i="5"/>
  <c r="T207" i="5"/>
  <c r="R206" i="5"/>
  <c r="T205" i="5"/>
  <c r="R204" i="5"/>
  <c r="T203" i="5"/>
  <c r="R202" i="5"/>
  <c r="T201" i="5"/>
  <c r="R200" i="5"/>
  <c r="R194" i="5"/>
  <c r="P193" i="5"/>
  <c r="R192" i="5"/>
  <c r="P191" i="5"/>
  <c r="R190" i="5"/>
  <c r="P189" i="5"/>
  <c r="R188" i="5"/>
  <c r="P187" i="5"/>
  <c r="R186" i="5"/>
  <c r="P185" i="5"/>
  <c r="R184" i="5"/>
  <c r="T183" i="5"/>
  <c r="P183" i="5"/>
  <c r="T181" i="5"/>
  <c r="P181" i="5"/>
  <c r="R180" i="5"/>
  <c r="T179" i="5"/>
  <c r="P179" i="5"/>
  <c r="T177" i="5"/>
  <c r="P177" i="5"/>
  <c r="R176" i="5"/>
  <c r="T175" i="5"/>
  <c r="P175" i="5"/>
  <c r="T173" i="5"/>
  <c r="P173" i="5"/>
  <c r="R172" i="5"/>
  <c r="T171" i="5"/>
  <c r="P171" i="5"/>
  <c r="T169" i="5"/>
  <c r="P169" i="5"/>
  <c r="R168" i="5"/>
  <c r="T167" i="5"/>
  <c r="P167" i="5"/>
  <c r="N162" i="5"/>
  <c r="P161" i="5"/>
  <c r="R160" i="5"/>
  <c r="N160" i="5"/>
  <c r="P159" i="5"/>
  <c r="N158" i="5"/>
  <c r="P157" i="5"/>
  <c r="R156" i="5"/>
  <c r="N156" i="5"/>
  <c r="P155" i="5"/>
  <c r="N154" i="5"/>
  <c r="P153" i="5"/>
  <c r="R152" i="5"/>
  <c r="N152" i="5"/>
  <c r="P151" i="5"/>
  <c r="N150" i="5"/>
  <c r="T149" i="5"/>
  <c r="P149" i="5"/>
  <c r="N148" i="5"/>
  <c r="T147" i="5"/>
  <c r="P147" i="5"/>
  <c r="N146" i="5"/>
  <c r="T145" i="5"/>
  <c r="P145" i="5"/>
  <c r="N144" i="5"/>
  <c r="T143" i="5"/>
  <c r="P143" i="5"/>
  <c r="N142" i="5"/>
  <c r="T141" i="5"/>
  <c r="P141" i="5"/>
  <c r="N140" i="5"/>
  <c r="T139" i="5"/>
  <c r="P139" i="5"/>
  <c r="N138" i="5"/>
  <c r="T137" i="5"/>
  <c r="P137" i="5"/>
  <c r="N136" i="5"/>
  <c r="T135" i="5"/>
  <c r="P135" i="5"/>
  <c r="N134" i="5"/>
  <c r="T117" i="5"/>
  <c r="T115" i="5"/>
  <c r="T113" i="5"/>
  <c r="T111" i="5"/>
  <c r="T109" i="5"/>
  <c r="T107" i="5"/>
  <c r="T105" i="5"/>
  <c r="T103" i="5"/>
  <c r="T101" i="5"/>
  <c r="N96" i="5"/>
  <c r="P95" i="5"/>
  <c r="N94" i="5"/>
  <c r="P93" i="5"/>
  <c r="N92" i="5"/>
  <c r="P91" i="5"/>
  <c r="N90" i="5"/>
  <c r="P89" i="5"/>
  <c r="N88" i="5"/>
  <c r="P87" i="5"/>
  <c r="N86" i="5"/>
  <c r="P85" i="5"/>
  <c r="N84" i="5"/>
  <c r="T83" i="5"/>
  <c r="P83" i="5"/>
  <c r="N82" i="5"/>
  <c r="T81" i="5"/>
  <c r="P81" i="5"/>
  <c r="N80" i="5"/>
  <c r="T79" i="5"/>
  <c r="P79" i="5"/>
  <c r="N78" i="5"/>
  <c r="T77" i="5"/>
  <c r="P77" i="5"/>
  <c r="N76" i="5"/>
  <c r="T75" i="5"/>
  <c r="P75" i="5"/>
  <c r="N74" i="5"/>
  <c r="T73" i="5"/>
  <c r="P73" i="5"/>
  <c r="N72" i="5"/>
  <c r="T71" i="5"/>
  <c r="P71" i="5"/>
  <c r="N70" i="5"/>
  <c r="T69" i="5"/>
  <c r="P69" i="5"/>
  <c r="N68" i="5"/>
  <c r="R62" i="5"/>
  <c r="N62" i="5"/>
  <c r="P61" i="5"/>
  <c r="N60" i="5"/>
  <c r="P59" i="5"/>
  <c r="R58" i="5"/>
  <c r="N58" i="5"/>
  <c r="P57" i="5"/>
  <c r="N56" i="5"/>
  <c r="R52" i="5"/>
  <c r="T51" i="5"/>
  <c r="R50" i="5"/>
  <c r="T49" i="5"/>
  <c r="R48" i="5"/>
  <c r="N850" i="5"/>
  <c r="T771" i="5"/>
  <c r="M714" i="5"/>
  <c r="T678" i="5"/>
  <c r="T670" i="5"/>
  <c r="M604" i="5"/>
  <c r="T598" i="5"/>
  <c r="R589" i="5"/>
  <c r="R567" i="5"/>
  <c r="M567" i="5"/>
  <c r="Q557" i="5"/>
  <c r="M555" i="5"/>
  <c r="S554" i="5"/>
  <c r="Q553" i="5"/>
  <c r="M542" i="5"/>
  <c r="M541" i="5"/>
  <c r="P540" i="5"/>
  <c r="M534" i="5"/>
  <c r="M533" i="5"/>
  <c r="P532" i="5"/>
  <c r="M514" i="5"/>
  <c r="M513" i="5"/>
  <c r="M512" i="5"/>
  <c r="M511" i="5"/>
  <c r="M510" i="5"/>
  <c r="M509" i="5"/>
  <c r="M508" i="5"/>
  <c r="R507" i="5"/>
  <c r="M507" i="5"/>
  <c r="M506" i="5"/>
  <c r="T501" i="5"/>
  <c r="P501" i="5"/>
  <c r="T499" i="5"/>
  <c r="P499" i="5"/>
  <c r="P498" i="5"/>
  <c r="P491" i="5"/>
  <c r="N487" i="5"/>
  <c r="P483" i="5"/>
  <c r="N477" i="5"/>
  <c r="N476" i="5"/>
  <c r="T474" i="5"/>
  <c r="P474" i="5"/>
  <c r="N472" i="5"/>
  <c r="T470" i="5"/>
  <c r="P470" i="5"/>
  <c r="N468" i="5"/>
  <c r="T466" i="5"/>
  <c r="P466" i="5"/>
  <c r="N464" i="5"/>
  <c r="R456" i="5"/>
  <c r="R448" i="5"/>
  <c r="T446" i="5"/>
  <c r="R444" i="5"/>
  <c r="T442" i="5"/>
  <c r="R440" i="5"/>
  <c r="T438" i="5"/>
  <c r="R436" i="5"/>
  <c r="T434" i="5"/>
  <c r="R432" i="5"/>
  <c r="N426" i="5"/>
  <c r="R424" i="5"/>
  <c r="P423" i="5"/>
  <c r="N422" i="5"/>
  <c r="R420" i="5"/>
  <c r="P419" i="5"/>
  <c r="N418" i="5"/>
  <c r="P415" i="5"/>
  <c r="T414" i="5"/>
  <c r="N414" i="5"/>
  <c r="P411" i="5"/>
  <c r="T410" i="5"/>
  <c r="N410" i="5"/>
  <c r="P407" i="5"/>
  <c r="T406" i="5"/>
  <c r="N406" i="5"/>
  <c r="P403" i="5"/>
  <c r="T402" i="5"/>
  <c r="N402" i="5"/>
  <c r="P399" i="5"/>
  <c r="T398" i="5"/>
  <c r="N398" i="5"/>
  <c r="N390" i="5"/>
  <c r="N386" i="5"/>
  <c r="N382" i="5"/>
  <c r="T380" i="5"/>
  <c r="R378" i="5"/>
  <c r="N378" i="5"/>
  <c r="T376" i="5"/>
  <c r="N374" i="5"/>
  <c r="T372" i="5"/>
  <c r="R370" i="5"/>
  <c r="N370" i="5"/>
  <c r="T368" i="5"/>
  <c r="N366" i="5"/>
  <c r="R358" i="5"/>
  <c r="T348" i="5"/>
  <c r="T344" i="5"/>
  <c r="T340" i="5"/>
  <c r="T336" i="5"/>
  <c r="T332" i="5"/>
  <c r="R326" i="5"/>
  <c r="P324" i="5"/>
  <c r="T312" i="5"/>
  <c r="T308" i="5"/>
  <c r="T304" i="5"/>
  <c r="T300" i="5"/>
  <c r="R260" i="5"/>
  <c r="N260" i="5"/>
  <c r="P258" i="5"/>
  <c r="R256" i="5"/>
  <c r="N256" i="5"/>
  <c r="S253" i="5"/>
  <c r="S251" i="5"/>
  <c r="S249" i="5"/>
  <c r="S247" i="5"/>
  <c r="S245" i="5"/>
  <c r="S243" i="5"/>
  <c r="S241" i="5"/>
  <c r="S239" i="5"/>
  <c r="S237" i="5"/>
  <c r="S235" i="5"/>
  <c r="S233" i="5"/>
  <c r="M162" i="5"/>
  <c r="S161" i="5"/>
  <c r="O161" i="5"/>
  <c r="Q160" i="5"/>
  <c r="M160" i="5"/>
  <c r="S159" i="5"/>
  <c r="O159" i="5"/>
  <c r="Q158" i="5"/>
  <c r="M158" i="5"/>
  <c r="S157" i="5"/>
  <c r="O157" i="5"/>
  <c r="Q156" i="5"/>
  <c r="M156" i="5"/>
  <c r="S155" i="5"/>
  <c r="O155" i="5"/>
  <c r="Q154" i="5"/>
  <c r="M154" i="5"/>
  <c r="S153" i="5"/>
  <c r="O153" i="5"/>
  <c r="Q152" i="5"/>
  <c r="M152" i="5"/>
  <c r="S151" i="5"/>
  <c r="O151" i="5"/>
  <c r="Q150" i="5"/>
  <c r="M150" i="5"/>
  <c r="S149" i="5"/>
  <c r="O149" i="5"/>
  <c r="Q148" i="5"/>
  <c r="M148" i="5"/>
  <c r="S147" i="5"/>
  <c r="O147" i="5"/>
  <c r="Q146" i="5"/>
  <c r="M146" i="5"/>
  <c r="S145" i="5"/>
  <c r="O145" i="5"/>
  <c r="Q144" i="5"/>
  <c r="M144" i="5"/>
  <c r="S143" i="5"/>
  <c r="O143" i="5"/>
  <c r="Q142" i="5"/>
  <c r="M142" i="5"/>
  <c r="S141" i="5"/>
  <c r="O141" i="5"/>
  <c r="Q140" i="5"/>
  <c r="M140" i="5"/>
  <c r="S139" i="5"/>
  <c r="O139" i="5"/>
  <c r="Q138" i="5"/>
  <c r="M138" i="5"/>
  <c r="S137" i="5"/>
  <c r="O137" i="5"/>
  <c r="Q136" i="5"/>
  <c r="M136" i="5"/>
  <c r="S135" i="5"/>
  <c r="O135" i="5"/>
  <c r="Q134" i="5"/>
  <c r="M134" i="5"/>
  <c r="M94" i="5"/>
  <c r="M92" i="5"/>
  <c r="M90" i="5"/>
  <c r="M88" i="5"/>
  <c r="M86" i="5"/>
  <c r="M84" i="5"/>
  <c r="M82" i="5"/>
  <c r="M80" i="5"/>
  <c r="M78" i="5"/>
  <c r="M76" i="5"/>
  <c r="M74" i="5"/>
  <c r="M72" i="5"/>
  <c r="M70" i="5"/>
  <c r="M68" i="5"/>
  <c r="T4" i="5"/>
  <c r="R910" i="5"/>
  <c r="M909" i="5"/>
  <c r="R908" i="5"/>
  <c r="M851" i="5"/>
  <c r="S850" i="5"/>
  <c r="M795" i="5"/>
  <c r="Q762" i="5"/>
  <c r="Q735" i="5"/>
  <c r="M704" i="5"/>
  <c r="T698" i="5"/>
  <c r="Q687" i="5"/>
  <c r="M676" i="5"/>
  <c r="N675" i="5"/>
  <c r="M641" i="5"/>
  <c r="T606" i="5"/>
  <c r="M601" i="5"/>
  <c r="O588" i="5"/>
  <c r="M587" i="5"/>
  <c r="S586" i="5"/>
  <c r="S574" i="5"/>
  <c r="O573" i="5"/>
  <c r="T572" i="5"/>
  <c r="S569" i="5"/>
  <c r="N553" i="5"/>
  <c r="Q552" i="5"/>
  <c r="M551" i="5"/>
  <c r="S550" i="5"/>
  <c r="O545" i="5"/>
  <c r="S544" i="5"/>
  <c r="O537" i="5"/>
  <c r="S536" i="5"/>
  <c r="R535" i="5"/>
  <c r="M519" i="5"/>
  <c r="P516" i="5"/>
  <c r="T498" i="5"/>
  <c r="T497" i="5"/>
  <c r="P497" i="5"/>
  <c r="P490" i="5"/>
  <c r="P489" i="5"/>
  <c r="N485" i="5"/>
  <c r="N484" i="5"/>
  <c r="P482" i="5"/>
  <c r="P481" i="5"/>
  <c r="T479" i="5"/>
  <c r="P479" i="5"/>
  <c r="N475" i="5"/>
  <c r="T473" i="5"/>
  <c r="P473" i="5"/>
  <c r="N471" i="5"/>
  <c r="T469" i="5"/>
  <c r="P469" i="5"/>
  <c r="N467" i="5"/>
  <c r="T465" i="5"/>
  <c r="P465" i="5"/>
  <c r="R459" i="5"/>
  <c r="R451" i="5"/>
  <c r="T445" i="5"/>
  <c r="T441" i="5"/>
  <c r="T437" i="5"/>
  <c r="T433" i="5"/>
  <c r="R425" i="5"/>
  <c r="P424" i="5"/>
  <c r="N423" i="5"/>
  <c r="R421" i="5"/>
  <c r="P420" i="5"/>
  <c r="N419" i="5"/>
  <c r="P416" i="5"/>
  <c r="N415" i="5"/>
  <c r="R413" i="5"/>
  <c r="P412" i="5"/>
  <c r="T411" i="5"/>
  <c r="N411" i="5"/>
  <c r="R409" i="5"/>
  <c r="P408" i="5"/>
  <c r="T407" i="5"/>
  <c r="N407" i="5"/>
  <c r="R405" i="5"/>
  <c r="P404" i="5"/>
  <c r="T403" i="5"/>
  <c r="N403" i="5"/>
  <c r="R401" i="5"/>
  <c r="P400" i="5"/>
  <c r="T399" i="5"/>
  <c r="N399" i="5"/>
  <c r="R393" i="5"/>
  <c r="R389" i="5"/>
  <c r="N389" i="5"/>
  <c r="R385" i="5"/>
  <c r="N385" i="5"/>
  <c r="R381" i="5"/>
  <c r="N381" i="5"/>
  <c r="T379" i="5"/>
  <c r="N377" i="5"/>
  <c r="T375" i="5"/>
  <c r="R373" i="5"/>
  <c r="N373" i="5"/>
  <c r="T371" i="5"/>
  <c r="N369" i="5"/>
  <c r="T367" i="5"/>
  <c r="R365" i="5"/>
  <c r="N365" i="5"/>
  <c r="T347" i="5"/>
  <c r="T343" i="5"/>
  <c r="T339" i="5"/>
  <c r="T335" i="5"/>
  <c r="P327" i="5"/>
  <c r="R325" i="5"/>
  <c r="T315" i="5"/>
  <c r="T311" i="5"/>
  <c r="T307" i="5"/>
  <c r="T303" i="5"/>
  <c r="T299" i="5"/>
  <c r="P261" i="5"/>
  <c r="R259" i="5"/>
  <c r="N259" i="5"/>
  <c r="P257" i="5"/>
  <c r="R255" i="5"/>
  <c r="N255" i="5"/>
  <c r="P254" i="5"/>
  <c r="N253" i="5"/>
  <c r="P252" i="5"/>
  <c r="R251" i="5"/>
  <c r="N251" i="5"/>
  <c r="P250" i="5"/>
  <c r="N249" i="5"/>
  <c r="T248" i="5"/>
  <c r="P248" i="5"/>
  <c r="N247" i="5"/>
  <c r="T246" i="5"/>
  <c r="P246" i="5"/>
  <c r="N245" i="5"/>
  <c r="T244" i="5"/>
  <c r="P244" i="5"/>
  <c r="N243" i="5"/>
  <c r="T242" i="5"/>
  <c r="P242" i="5"/>
  <c r="N241" i="5"/>
  <c r="T240" i="5"/>
  <c r="P240" i="5"/>
  <c r="N239" i="5"/>
  <c r="T238" i="5"/>
  <c r="P238" i="5"/>
  <c r="N237" i="5"/>
  <c r="T236" i="5"/>
  <c r="P236" i="5"/>
  <c r="N235" i="5"/>
  <c r="T234" i="5"/>
  <c r="P234" i="5"/>
  <c r="N233" i="5"/>
  <c r="R227" i="5"/>
  <c r="R225" i="5"/>
  <c r="R221" i="5"/>
  <c r="R217" i="5"/>
  <c r="T216" i="5"/>
  <c r="R215" i="5"/>
  <c r="T214" i="5"/>
  <c r="R213" i="5"/>
  <c r="T212" i="5"/>
  <c r="R211" i="5"/>
  <c r="T210" i="5"/>
  <c r="R209" i="5"/>
  <c r="T208" i="5"/>
  <c r="R207" i="5"/>
  <c r="T206" i="5"/>
  <c r="R205" i="5"/>
  <c r="T204" i="5"/>
  <c r="R203" i="5"/>
  <c r="T202" i="5"/>
  <c r="R201" i="5"/>
  <c r="T200" i="5"/>
  <c r="R195" i="5"/>
  <c r="P194" i="5"/>
  <c r="R193" i="5"/>
  <c r="P192" i="5"/>
  <c r="R191" i="5"/>
  <c r="P190" i="5"/>
  <c r="R189" i="5"/>
  <c r="P188" i="5"/>
  <c r="R187" i="5"/>
  <c r="P186" i="5"/>
  <c r="R185" i="5"/>
  <c r="P184" i="5"/>
  <c r="R183" i="5"/>
  <c r="T182" i="5"/>
  <c r="P182" i="5"/>
  <c r="T180" i="5"/>
  <c r="P180" i="5"/>
  <c r="R179" i="5"/>
  <c r="T178" i="5"/>
  <c r="P178" i="5"/>
  <c r="T176" i="5"/>
  <c r="P176" i="5"/>
  <c r="R175" i="5"/>
  <c r="T174" i="5"/>
  <c r="P174" i="5"/>
  <c r="T172" i="5"/>
  <c r="P172" i="5"/>
  <c r="R171" i="5"/>
  <c r="T170" i="5"/>
  <c r="P170" i="5"/>
  <c r="T168" i="5"/>
  <c r="P168" i="5"/>
  <c r="R167" i="5"/>
  <c r="R161" i="5"/>
  <c r="N161" i="5"/>
  <c r="P160" i="5"/>
  <c r="N159" i="5"/>
  <c r="P158" i="5"/>
  <c r="R157" i="5"/>
  <c r="N157" i="5"/>
  <c r="P156" i="5"/>
  <c r="N155" i="5"/>
  <c r="P154" i="5"/>
  <c r="R153" i="5"/>
  <c r="N153" i="5"/>
  <c r="P152" i="5"/>
  <c r="N151" i="5"/>
  <c r="T150" i="5"/>
  <c r="P150" i="5"/>
  <c r="N149" i="5"/>
  <c r="T148" i="5"/>
  <c r="P148" i="5"/>
  <c r="N147" i="5"/>
  <c r="T146" i="5"/>
  <c r="P146" i="5"/>
  <c r="N145" i="5"/>
  <c r="T144" i="5"/>
  <c r="P144" i="5"/>
  <c r="N143" i="5"/>
  <c r="T142" i="5"/>
  <c r="P142" i="5"/>
  <c r="N141" i="5"/>
  <c r="T140" i="5"/>
  <c r="P140" i="5"/>
  <c r="N139" i="5"/>
  <c r="T138" i="5"/>
  <c r="P138" i="5"/>
  <c r="N137" i="5"/>
  <c r="T136" i="5"/>
  <c r="P136" i="5"/>
  <c r="N135" i="5"/>
  <c r="T134" i="5"/>
  <c r="P134" i="5"/>
  <c r="T116" i="5"/>
  <c r="T114" i="5"/>
  <c r="T112" i="5"/>
  <c r="T110" i="5"/>
  <c r="T108" i="5"/>
  <c r="T106" i="5"/>
  <c r="T104" i="5"/>
  <c r="T102" i="5"/>
  <c r="N95" i="5"/>
  <c r="P94" i="5"/>
  <c r="N93" i="5"/>
  <c r="P92" i="5"/>
  <c r="N91" i="5"/>
  <c r="P90" i="5"/>
  <c r="N89" i="5"/>
  <c r="P88" i="5"/>
  <c r="N87" i="5"/>
  <c r="P86" i="5"/>
  <c r="N85" i="5"/>
  <c r="T84" i="5"/>
  <c r="P84" i="5"/>
  <c r="N83" i="5"/>
  <c r="T82" i="5"/>
  <c r="P82" i="5"/>
  <c r="N81" i="5"/>
  <c r="T80" i="5"/>
  <c r="P80" i="5"/>
  <c r="N79" i="5"/>
  <c r="T78" i="5"/>
  <c r="P78" i="5"/>
  <c r="N77" i="5"/>
  <c r="T76" i="5"/>
  <c r="P76" i="5"/>
  <c r="N75" i="5"/>
  <c r="T74" i="5"/>
  <c r="P74" i="5"/>
  <c r="N73" i="5"/>
  <c r="T72" i="5"/>
  <c r="P72" i="5"/>
  <c r="N71" i="5"/>
  <c r="T70" i="5"/>
  <c r="P70" i="5"/>
  <c r="N69" i="5"/>
  <c r="T68" i="5"/>
  <c r="P68" i="5"/>
  <c r="N63" i="5"/>
  <c r="P62" i="5"/>
  <c r="R61" i="5"/>
  <c r="N61" i="5"/>
  <c r="P60" i="5"/>
  <c r="N59" i="5"/>
  <c r="P58" i="5"/>
  <c r="R57" i="5"/>
  <c r="N57" i="5"/>
  <c r="P56" i="5"/>
  <c r="R53" i="5"/>
  <c r="T50" i="5"/>
  <c r="T48" i="5"/>
  <c r="T2" i="5"/>
  <c r="T47" i="5"/>
  <c r="T45" i="5"/>
  <c r="T43" i="5"/>
  <c r="T41" i="5"/>
  <c r="T39" i="5"/>
  <c r="T37" i="5"/>
  <c r="T35" i="5"/>
  <c r="T15" i="5"/>
  <c r="T7" i="5"/>
  <c r="T5" i="5"/>
  <c r="T3" i="5"/>
  <c r="T46" i="5"/>
  <c r="T44" i="5"/>
  <c r="T42" i="5"/>
  <c r="T40" i="5"/>
  <c r="T38" i="5"/>
  <c r="T36" i="5"/>
  <c r="T18" i="5"/>
  <c r="T16" i="5"/>
  <c r="T14" i="5"/>
  <c r="T12" i="5"/>
  <c r="T10" i="5"/>
  <c r="T8" i="5"/>
  <c r="T6" i="5"/>
  <c r="T17" i="5"/>
  <c r="T13" i="5"/>
  <c r="T11" i="5"/>
  <c r="T9" i="5"/>
  <c r="AH2" i="2"/>
  <c r="AH6" i="2"/>
  <c r="AH10" i="2"/>
  <c r="AH14" i="2"/>
  <c r="AH18" i="2"/>
  <c r="AH22" i="2"/>
  <c r="AH26" i="2"/>
  <c r="AH38" i="2"/>
  <c r="AH42" i="2"/>
  <c r="AH46" i="2"/>
  <c r="AH50" i="2"/>
  <c r="AH54" i="2"/>
  <c r="AH58" i="2"/>
  <c r="AH62" i="2"/>
  <c r="AH70" i="2"/>
  <c r="AH74" i="2"/>
  <c r="AH78" i="2"/>
  <c r="AH82" i="2"/>
  <c r="AH86" i="2"/>
  <c r="AH90" i="2"/>
  <c r="AH94" i="2"/>
  <c r="G2" i="4"/>
  <c r="AH3" i="2"/>
  <c r="AH7" i="2"/>
  <c r="AH11" i="2"/>
  <c r="AH15" i="2"/>
  <c r="AH19" i="2"/>
  <c r="AH23" i="2"/>
  <c r="AH27" i="2"/>
  <c r="AH35" i="2"/>
  <c r="AH39" i="2"/>
  <c r="AH43" i="2"/>
  <c r="AH47" i="2"/>
  <c r="AH51" i="2"/>
  <c r="AH55" i="2"/>
  <c r="AH59" i="2"/>
  <c r="AH71" i="2"/>
  <c r="AH75" i="2"/>
  <c r="AH79" i="2"/>
  <c r="AH83" i="2"/>
  <c r="AH87" i="2"/>
  <c r="AH91" i="2"/>
  <c r="AH95" i="2"/>
  <c r="AH5" i="2"/>
  <c r="AH9" i="2"/>
  <c r="AH13" i="2"/>
  <c r="AH17" i="2"/>
  <c r="AH21" i="2"/>
  <c r="AH25" i="2"/>
  <c r="AH29" i="2"/>
  <c r="AH37" i="2"/>
  <c r="AH41" i="2"/>
  <c r="AH45" i="2"/>
  <c r="AH49" i="2"/>
  <c r="AH53" i="2"/>
  <c r="AH57" i="2"/>
  <c r="AH61" i="2"/>
  <c r="AH69" i="2"/>
  <c r="AH73" i="2"/>
  <c r="AH77" i="2"/>
  <c r="AH81" i="2"/>
  <c r="AH85" i="2"/>
  <c r="AH89" i="2"/>
  <c r="AH93" i="2"/>
  <c r="A6" i="4"/>
  <c r="AH96" i="2" l="1"/>
  <c r="R37" i="5"/>
  <c r="R41" i="5"/>
  <c r="R45" i="5"/>
  <c r="R36" i="5"/>
  <c r="R40" i="5"/>
  <c r="R44" i="5"/>
  <c r="R51" i="5"/>
  <c r="R59" i="5"/>
  <c r="R155" i="5"/>
  <c r="R169" i="5"/>
  <c r="R177" i="5"/>
  <c r="R219" i="5"/>
  <c r="R233" i="5"/>
  <c r="R235" i="5"/>
  <c r="R237" i="5"/>
  <c r="R239" i="5"/>
  <c r="R241" i="5"/>
  <c r="R243" i="5"/>
  <c r="R245" i="5"/>
  <c r="R247" i="5"/>
  <c r="R249" i="5"/>
  <c r="R369" i="5"/>
  <c r="R417" i="5"/>
  <c r="R435" i="5"/>
  <c r="R443" i="5"/>
  <c r="R455" i="5"/>
  <c r="N492" i="5"/>
  <c r="R675" i="5"/>
  <c r="R374" i="5"/>
  <c r="R386" i="5"/>
  <c r="R400" i="5"/>
  <c r="R404" i="5"/>
  <c r="R408" i="5"/>
  <c r="R412" i="5"/>
  <c r="R416" i="5"/>
  <c r="R452" i="5"/>
  <c r="R894" i="5"/>
  <c r="R56" i="5"/>
  <c r="R134" i="5"/>
  <c r="R136" i="5"/>
  <c r="R138" i="5"/>
  <c r="R140" i="5"/>
  <c r="R142" i="5"/>
  <c r="R144" i="5"/>
  <c r="R146" i="5"/>
  <c r="R148" i="5"/>
  <c r="R150" i="5"/>
  <c r="R158" i="5"/>
  <c r="R174" i="5"/>
  <c r="R182" i="5"/>
  <c r="R218" i="5"/>
  <c r="R257" i="5"/>
  <c r="R266" i="5"/>
  <c r="R268" i="5"/>
  <c r="R270" i="5"/>
  <c r="R272" i="5"/>
  <c r="R274" i="5"/>
  <c r="R276" i="5"/>
  <c r="R278" i="5"/>
  <c r="R280" i="5"/>
  <c r="R282" i="5"/>
  <c r="R284" i="5"/>
  <c r="R286" i="5"/>
  <c r="R288" i="5"/>
  <c r="R290" i="5"/>
  <c r="R294" i="5"/>
  <c r="R375" i="5"/>
  <c r="R387" i="5"/>
  <c r="R423" i="5"/>
  <c r="R453" i="5"/>
  <c r="R539" i="5"/>
  <c r="O162" i="5"/>
  <c r="R376" i="5"/>
  <c r="R398" i="5"/>
  <c r="R402" i="5"/>
  <c r="R406" i="5"/>
  <c r="R410" i="5"/>
  <c r="R414" i="5"/>
  <c r="R438" i="5"/>
  <c r="R446" i="5"/>
  <c r="R500" i="5"/>
  <c r="R533" i="5"/>
  <c r="R555" i="5"/>
  <c r="S591" i="5"/>
  <c r="Q690" i="5"/>
  <c r="P789" i="5"/>
  <c r="R873" i="5"/>
  <c r="M360" i="5"/>
  <c r="R569" i="5"/>
  <c r="R587" i="5"/>
  <c r="R663" i="5"/>
  <c r="N888" i="5"/>
  <c r="M327" i="5"/>
  <c r="O558" i="5"/>
  <c r="M624" i="5"/>
  <c r="R671" i="5"/>
  <c r="R939" i="5"/>
  <c r="R591" i="5"/>
  <c r="M690" i="5"/>
  <c r="R867" i="5"/>
  <c r="R929" i="5"/>
  <c r="R669" i="5"/>
  <c r="R687" i="5"/>
  <c r="R752" i="5"/>
  <c r="R871" i="5"/>
  <c r="R884" i="5"/>
  <c r="Q789" i="5"/>
  <c r="R878" i="5"/>
  <c r="R897" i="5"/>
  <c r="R916" i="5"/>
  <c r="R907" i="5"/>
  <c r="R935" i="5"/>
  <c r="R942" i="5"/>
  <c r="R550" i="5"/>
  <c r="R558" i="5"/>
  <c r="R564" i="5"/>
  <c r="R568" i="5"/>
  <c r="R572" i="5"/>
  <c r="R576" i="5"/>
  <c r="R580" i="5"/>
  <c r="R588" i="5"/>
  <c r="R666" i="5"/>
  <c r="R674" i="5"/>
  <c r="R680" i="5"/>
  <c r="R684" i="5"/>
  <c r="R690" i="5"/>
  <c r="R905" i="5"/>
  <c r="R914" i="5"/>
  <c r="R904" i="5"/>
  <c r="R909" i="5"/>
  <c r="R936" i="5"/>
  <c r="R941" i="5"/>
  <c r="AH63" i="2"/>
  <c r="AH30" i="2"/>
  <c r="R35" i="5"/>
  <c r="R39" i="5"/>
  <c r="R43" i="5"/>
  <c r="R47" i="5"/>
  <c r="R38" i="5"/>
  <c r="R42" i="5"/>
  <c r="R46" i="5"/>
  <c r="R49" i="5"/>
  <c r="R55" i="5"/>
  <c r="R63" i="5"/>
  <c r="P96" i="5"/>
  <c r="R135" i="5"/>
  <c r="R137" i="5"/>
  <c r="R139" i="5"/>
  <c r="R141" i="5"/>
  <c r="R143" i="5"/>
  <c r="R145" i="5"/>
  <c r="R147" i="5"/>
  <c r="R149" i="5"/>
  <c r="R151" i="5"/>
  <c r="R159" i="5"/>
  <c r="P162" i="5"/>
  <c r="R173" i="5"/>
  <c r="R181" i="5"/>
  <c r="R223" i="5"/>
  <c r="R253" i="5"/>
  <c r="R357" i="5"/>
  <c r="R377" i="5"/>
  <c r="N393" i="5"/>
  <c r="R431" i="5"/>
  <c r="R439" i="5"/>
  <c r="R447" i="5"/>
  <c r="R543" i="5"/>
  <c r="M96" i="5"/>
  <c r="Q162" i="5"/>
  <c r="R366" i="5"/>
  <c r="R382" i="5"/>
  <c r="R390" i="5"/>
  <c r="R511" i="5"/>
  <c r="R54" i="5"/>
  <c r="R60" i="5"/>
  <c r="P63" i="5"/>
  <c r="R154" i="5"/>
  <c r="R162" i="5"/>
  <c r="R170" i="5"/>
  <c r="R178" i="5"/>
  <c r="P195" i="5"/>
  <c r="R222" i="5"/>
  <c r="R252" i="5"/>
  <c r="N261" i="5"/>
  <c r="R267" i="5"/>
  <c r="R269" i="5"/>
  <c r="R271" i="5"/>
  <c r="R273" i="5"/>
  <c r="R275" i="5"/>
  <c r="R277" i="5"/>
  <c r="R279" i="5"/>
  <c r="R281" i="5"/>
  <c r="R283" i="5"/>
  <c r="R285" i="5"/>
  <c r="R287" i="5"/>
  <c r="R289" i="5"/>
  <c r="R291" i="5"/>
  <c r="R367" i="5"/>
  <c r="R383" i="5"/>
  <c r="R399" i="5"/>
  <c r="R403" i="5"/>
  <c r="R407" i="5"/>
  <c r="R411" i="5"/>
  <c r="R415" i="5"/>
  <c r="P426" i="5"/>
  <c r="R360" i="5"/>
  <c r="R368" i="5"/>
  <c r="R422" i="5"/>
  <c r="R434" i="5"/>
  <c r="R442" i="5"/>
  <c r="R454" i="5"/>
  <c r="R498" i="5"/>
  <c r="R541" i="5"/>
  <c r="P558" i="5"/>
  <c r="R563" i="5"/>
  <c r="R571" i="5"/>
  <c r="R579" i="5"/>
  <c r="R551" i="5"/>
  <c r="R948" i="5"/>
  <c r="S261" i="5"/>
  <c r="Q426" i="5"/>
  <c r="R577" i="5"/>
  <c r="R900" i="5"/>
  <c r="O426" i="5"/>
  <c r="R869" i="5"/>
  <c r="S558" i="5"/>
  <c r="R665" i="5"/>
  <c r="R880" i="5"/>
  <c r="R888" i="5"/>
  <c r="R903" i="5"/>
  <c r="M855" i="5"/>
  <c r="R882" i="5"/>
  <c r="R926" i="5"/>
  <c r="R932" i="5"/>
  <c r="P855" i="5"/>
  <c r="R940" i="5"/>
  <c r="R951" i="5"/>
  <c r="P525" i="5"/>
  <c r="R530" i="5"/>
  <c r="R532" i="5"/>
  <c r="R534" i="5"/>
  <c r="R536" i="5"/>
  <c r="R538" i="5"/>
  <c r="R540" i="5"/>
  <c r="R542" i="5"/>
  <c r="R544" i="5"/>
  <c r="R546" i="5"/>
  <c r="R554" i="5"/>
  <c r="R566" i="5"/>
  <c r="R570" i="5"/>
  <c r="R574" i="5"/>
  <c r="R578" i="5"/>
  <c r="R584" i="5"/>
  <c r="R662" i="5"/>
  <c r="R670" i="5"/>
  <c r="R678" i="5"/>
  <c r="R682" i="5"/>
  <c r="R686" i="5"/>
  <c r="Q756" i="5"/>
  <c r="S855" i="5"/>
  <c r="R921" i="5"/>
  <c r="R934" i="5"/>
  <c r="R938" i="5"/>
  <c r="R950" i="5"/>
  <c r="R893" i="5"/>
  <c r="Q888" i="5"/>
  <c r="A7" i="4"/>
  <c r="AH64" i="2" l="1"/>
  <c r="M956" i="5"/>
  <c r="N889" i="5"/>
  <c r="P758" i="5"/>
  <c r="M889" i="5"/>
  <c r="N692" i="5"/>
  <c r="R592" i="5"/>
  <c r="M757" i="5"/>
  <c r="S857" i="5"/>
  <c r="R955" i="5"/>
  <c r="Q757" i="5"/>
  <c r="M658" i="5"/>
  <c r="R691" i="5"/>
  <c r="M295" i="5"/>
  <c r="S592" i="5"/>
  <c r="P526" i="5"/>
  <c r="S295" i="5"/>
  <c r="N428" i="5"/>
  <c r="R262" i="5"/>
  <c r="M163" i="5"/>
  <c r="M97" i="5"/>
  <c r="P493" i="5"/>
  <c r="R295" i="5"/>
  <c r="P97" i="5"/>
  <c r="R460" i="5"/>
  <c r="P196" i="5"/>
  <c r="AH31" i="2"/>
  <c r="AH97" i="2"/>
  <c r="M922" i="5"/>
  <c r="M890" i="5"/>
  <c r="M955" i="5"/>
  <c r="N857" i="5"/>
  <c r="R757" i="5"/>
  <c r="M790" i="5"/>
  <c r="P691" i="5"/>
  <c r="P559" i="5"/>
  <c r="Q889" i="5"/>
  <c r="M857" i="5"/>
  <c r="Q790" i="5"/>
  <c r="M725" i="5"/>
  <c r="M691" i="5"/>
  <c r="O593" i="5"/>
  <c r="Q560" i="5"/>
  <c r="M626" i="5"/>
  <c r="Q559" i="5"/>
  <c r="O428" i="5"/>
  <c r="M361" i="5"/>
  <c r="R889" i="5"/>
  <c r="Q691" i="5"/>
  <c r="M625" i="5"/>
  <c r="O560" i="5"/>
  <c r="M394" i="5"/>
  <c r="M362" i="5"/>
  <c r="M527" i="5"/>
  <c r="M592" i="5"/>
  <c r="N262" i="5"/>
  <c r="N295" i="5"/>
  <c r="P65" i="5"/>
  <c r="N493" i="5"/>
  <c r="R229" i="5"/>
  <c r="R65" i="5"/>
  <c r="S889" i="5"/>
  <c r="P856" i="5"/>
  <c r="P790" i="5"/>
  <c r="N757" i="5"/>
  <c r="P857" i="5"/>
  <c r="M724" i="5"/>
  <c r="S856" i="5"/>
  <c r="Q791" i="5"/>
  <c r="R559" i="5"/>
  <c r="N691" i="5"/>
  <c r="M493" i="5"/>
  <c r="M461" i="5"/>
  <c r="Q427" i="5"/>
  <c r="N559" i="5"/>
  <c r="M494" i="5"/>
  <c r="M328" i="5"/>
  <c r="M526" i="5"/>
  <c r="O164" i="5"/>
  <c r="M692" i="5"/>
  <c r="R395" i="5"/>
  <c r="R296" i="5"/>
  <c r="P263" i="5"/>
  <c r="N164" i="5"/>
  <c r="R64" i="5"/>
  <c r="P560" i="5"/>
  <c r="P427" i="5"/>
  <c r="R394" i="5"/>
  <c r="P328" i="5"/>
  <c r="S163" i="5"/>
  <c r="P428" i="5"/>
  <c r="R163" i="5"/>
  <c r="P98" i="5"/>
  <c r="O889" i="5"/>
  <c r="M856" i="5"/>
  <c r="P757" i="5"/>
  <c r="R560" i="5"/>
  <c r="P527" i="5"/>
  <c r="Q856" i="5"/>
  <c r="N758" i="5"/>
  <c r="N856" i="5"/>
  <c r="P889" i="5"/>
  <c r="R922" i="5"/>
  <c r="M823" i="5"/>
  <c r="M559" i="5"/>
  <c r="M427" i="5"/>
  <c r="S296" i="5"/>
  <c r="S262" i="5"/>
  <c r="M460" i="5"/>
  <c r="O427" i="5"/>
  <c r="S263" i="5"/>
  <c r="S559" i="5"/>
  <c r="O559" i="5"/>
  <c r="R593" i="5"/>
  <c r="R328" i="5"/>
  <c r="Q163" i="5"/>
  <c r="O592" i="5"/>
  <c r="P494" i="5"/>
  <c r="R427" i="5"/>
  <c r="N296" i="5"/>
  <c r="R196" i="5"/>
  <c r="P163" i="5"/>
  <c r="N64" i="5"/>
  <c r="N394" i="5"/>
  <c r="P262" i="5"/>
  <c r="O163" i="5"/>
  <c r="M98" i="5"/>
  <c r="N427" i="5"/>
  <c r="R361" i="5"/>
  <c r="R263" i="5"/>
  <c r="R197" i="5"/>
  <c r="N163" i="5"/>
  <c r="N97" i="5"/>
  <c r="P64" i="5"/>
  <c r="A8" i="4"/>
  <c r="N263" i="5" l="1"/>
  <c r="Q164" i="5"/>
  <c r="R230" i="5"/>
  <c r="R461" i="5"/>
  <c r="S560" i="5"/>
  <c r="S593" i="5"/>
  <c r="R890" i="5"/>
  <c r="N560" i="5"/>
  <c r="Q890" i="5"/>
  <c r="AH32" i="2"/>
  <c r="M296" i="5"/>
  <c r="Q692" i="5"/>
  <c r="R758" i="5"/>
  <c r="R923" i="5"/>
  <c r="R329" i="5"/>
  <c r="R362" i="5"/>
  <c r="N494" i="5"/>
  <c r="M560" i="5"/>
  <c r="M428" i="5"/>
  <c r="M593" i="5"/>
  <c r="Q857" i="5"/>
  <c r="M164" i="5"/>
  <c r="R428" i="5"/>
  <c r="P692" i="5"/>
  <c r="M329" i="5"/>
  <c r="M923" i="5"/>
  <c r="M659" i="5"/>
  <c r="S890" i="5"/>
  <c r="M824" i="5"/>
  <c r="P791" i="5"/>
  <c r="N98" i="5"/>
  <c r="N395" i="5"/>
  <c r="M758" i="5"/>
  <c r="R956" i="5"/>
  <c r="R692" i="5"/>
  <c r="P890" i="5"/>
  <c r="O890" i="5"/>
  <c r="N65" i="5"/>
  <c r="P197" i="5"/>
  <c r="P329" i="5"/>
  <c r="M791" i="5"/>
  <c r="AH98" i="2"/>
  <c r="P164" i="5"/>
  <c r="R164" i="5"/>
  <c r="S164" i="5"/>
  <c r="Q428" i="5"/>
  <c r="AH65" i="2"/>
  <c r="Q758" i="5"/>
  <c r="N890" i="5"/>
  <c r="M395" i="5"/>
  <c r="A9" i="4"/>
  <c r="O892" i="5" l="1"/>
  <c r="N694" i="5"/>
  <c r="M463" i="5"/>
  <c r="P430" i="5"/>
  <c r="AH34" i="2"/>
  <c r="N891" i="5"/>
  <c r="Q793" i="5"/>
  <c r="P529" i="5"/>
  <c r="Q858" i="5"/>
  <c r="S264" i="5"/>
  <c r="R462" i="5"/>
  <c r="N429" i="5"/>
  <c r="P265" i="5"/>
  <c r="N759" i="5"/>
  <c r="M595" i="5"/>
  <c r="Q694" i="5"/>
  <c r="R396" i="5"/>
  <c r="N166" i="5"/>
  <c r="P891" i="5"/>
  <c r="Q561" i="5"/>
  <c r="M396" i="5"/>
  <c r="P199" i="5"/>
  <c r="R958" i="5"/>
  <c r="P66" i="5"/>
  <c r="AH33" i="2"/>
  <c r="Q792" i="5"/>
  <c r="M330" i="5"/>
  <c r="S166" i="5"/>
  <c r="R331" i="5"/>
  <c r="N561" i="5"/>
  <c r="R429" i="5"/>
  <c r="AH66" i="2"/>
  <c r="M957" i="5"/>
  <c r="O430" i="5"/>
  <c r="M462" i="5"/>
  <c r="S562" i="5"/>
  <c r="P99" i="5"/>
  <c r="P198" i="5"/>
  <c r="M925" i="5"/>
  <c r="M792" i="5"/>
  <c r="M561" i="5"/>
  <c r="O595" i="5"/>
  <c r="M430" i="5"/>
  <c r="M892" i="5"/>
  <c r="O594" i="5"/>
  <c r="S298" i="5"/>
  <c r="N265" i="5"/>
  <c r="R330" i="5"/>
  <c r="M859" i="5"/>
  <c r="Q759" i="5"/>
  <c r="M100" i="5"/>
  <c r="O891" i="5"/>
  <c r="M793" i="5"/>
  <c r="M660" i="5"/>
  <c r="M661" i="5"/>
  <c r="M397" i="5"/>
  <c r="Q760" i="5"/>
  <c r="Q165" i="5"/>
  <c r="N298" i="5"/>
  <c r="R957" i="5"/>
  <c r="P759" i="5"/>
  <c r="M429" i="5"/>
  <c r="R297" i="5"/>
  <c r="R231" i="5"/>
  <c r="S892" i="5"/>
  <c r="M562" i="5"/>
  <c r="M496" i="5"/>
  <c r="R198" i="5"/>
  <c r="R264" i="5"/>
  <c r="R199" i="5"/>
  <c r="N760" i="5"/>
  <c r="Q859" i="5"/>
  <c r="M825" i="5"/>
  <c r="S561" i="5"/>
  <c r="R924" i="5"/>
  <c r="S297" i="5"/>
  <c r="R430" i="5"/>
  <c r="N264" i="5"/>
  <c r="R67" i="5"/>
  <c r="M594" i="5"/>
  <c r="R364" i="5"/>
  <c r="N67" i="5"/>
  <c r="R925" i="5"/>
  <c r="N396" i="5"/>
  <c r="N562" i="5"/>
  <c r="AH100" i="2"/>
  <c r="R595" i="5"/>
  <c r="O561" i="5"/>
  <c r="N430" i="5"/>
  <c r="P792" i="5"/>
  <c r="P859" i="5"/>
  <c r="M298" i="5"/>
  <c r="AH67" i="2"/>
  <c r="Q891" i="5"/>
  <c r="Q693" i="5"/>
  <c r="S265" i="5"/>
  <c r="P166" i="5"/>
  <c r="M891" i="5"/>
  <c r="Q562" i="5"/>
  <c r="M363" i="5"/>
  <c r="R463" i="5"/>
  <c r="M694" i="5"/>
  <c r="M759" i="5"/>
  <c r="N496" i="5"/>
  <c r="R594" i="5"/>
  <c r="S858" i="5"/>
  <c r="R66" i="5"/>
  <c r="P858" i="5"/>
  <c r="N858" i="5"/>
  <c r="M627" i="5"/>
  <c r="M924" i="5"/>
  <c r="M628" i="5"/>
  <c r="M364" i="5"/>
  <c r="S859" i="5"/>
  <c r="P694" i="5"/>
  <c r="P528" i="5"/>
  <c r="N495" i="5"/>
  <c r="P693" i="5"/>
  <c r="M529" i="5"/>
  <c r="P330" i="5"/>
  <c r="P67" i="5"/>
  <c r="R760" i="5"/>
  <c r="R232" i="5"/>
  <c r="Q892" i="5"/>
  <c r="M693" i="5"/>
  <c r="N165" i="5"/>
  <c r="R693" i="5"/>
  <c r="P496" i="5"/>
  <c r="AH99" i="2"/>
  <c r="R759" i="5"/>
  <c r="R892" i="5"/>
  <c r="R298" i="5"/>
  <c r="P429" i="5"/>
  <c r="O165" i="5"/>
  <c r="R694" i="5"/>
  <c r="O429" i="5"/>
  <c r="P100" i="5"/>
  <c r="M727" i="5"/>
  <c r="M166" i="5"/>
  <c r="N892" i="5"/>
  <c r="R561" i="5"/>
  <c r="S165" i="5"/>
  <c r="P892" i="5"/>
  <c r="P562" i="5"/>
  <c r="P495" i="5"/>
  <c r="R265" i="5"/>
  <c r="P760" i="5"/>
  <c r="M495" i="5"/>
  <c r="O562" i="5"/>
  <c r="P331" i="5"/>
  <c r="R166" i="5"/>
  <c r="M958" i="5"/>
  <c r="M858" i="5"/>
  <c r="R891" i="5"/>
  <c r="P264" i="5"/>
  <c r="S595" i="5"/>
  <c r="N66" i="5"/>
  <c r="P793" i="5"/>
  <c r="P165" i="5"/>
  <c r="M760" i="5"/>
  <c r="N297" i="5"/>
  <c r="R397" i="5"/>
  <c r="S891" i="5"/>
  <c r="N693" i="5"/>
  <c r="Q430" i="5"/>
  <c r="N397" i="5"/>
  <c r="M826" i="5"/>
  <c r="Q429" i="5"/>
  <c r="M99" i="5"/>
  <c r="R165" i="5"/>
  <c r="R562" i="5"/>
  <c r="S594" i="5"/>
  <c r="Q166" i="5"/>
  <c r="M726" i="5"/>
  <c r="N100" i="5"/>
  <c r="N99" i="5"/>
  <c r="P561" i="5"/>
  <c r="M297" i="5"/>
  <c r="O166" i="5"/>
  <c r="N859" i="5"/>
  <c r="M528" i="5"/>
  <c r="R363" i="5"/>
  <c r="M331" i="5"/>
  <c r="M165" i="5"/>
</calcChain>
</file>

<file path=xl/sharedStrings.xml><?xml version="1.0" encoding="utf-8"?>
<sst xmlns="http://schemas.openxmlformats.org/spreadsheetml/2006/main" count="4929" uniqueCount="126">
  <si>
    <t>Country</t>
  </si>
  <si>
    <t>Years</t>
  </si>
  <si>
    <t>lfs_floor-space[1000m2]</t>
  </si>
  <si>
    <t>Austria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</si>
  <si>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</si>
  <si>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</si>
  <si>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</si>
  <si>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</si>
  <si>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</si>
  <si>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</si>
  <si>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</si>
  <si>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</si>
  <si>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</si>
  <si>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</si>
  <si>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</si>
  <si>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</si>
  <si>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</si>
  <si>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</si>
  <si>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</si>
  <si>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</si>
  <si>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</si>
  <si>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</si>
  <si>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</si>
  <si>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</si>
  <si>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</si>
  <si>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</si>
  <si>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</si>
  <si>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</si>
  <si>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</si>
  <si>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</si>
  <si>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2020</t>
  </si>
  <si>
    <t>2025</t>
  </si>
  <si>
    <t>2030</t>
  </si>
  <si>
    <t>2035</t>
  </si>
  <si>
    <t>2040</t>
  </si>
  <si>
    <t>2045</t>
  </si>
  <si>
    <t>2050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</si>
  <si>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</si>
  <si>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</si>
  <si>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</si>
  <si>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</si>
  <si>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</si>
  <si>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</si>
  <si>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</si>
  <si>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</si>
  <si>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</si>
  <si>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</si>
  <si>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</si>
  <si>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</si>
  <si>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</si>
  <si>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</si>
  <si>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</si>
  <si>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</si>
  <si>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</si>
  <si>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</si>
  <si>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</si>
  <si>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</si>
  <si>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</si>
  <si>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</si>
  <si>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</si>
  <si>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</si>
  <si>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</si>
  <si>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</si>
  <si>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</si>
  <si>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United Kingdom</t>
  </si>
  <si>
    <t>lifetime_fridge[years]</t>
  </si>
  <si>
    <t>lifetime_freezer[years]</t>
  </si>
  <si>
    <t>lifetime_wmachine[years]</t>
  </si>
  <si>
    <t>lifetime_dryer[years]</t>
  </si>
  <si>
    <t>lifetime_dishwasher[years]</t>
  </si>
  <si>
    <t>lifetime_ac[years]</t>
  </si>
  <si>
    <t>lifetime_tv[years]</t>
  </si>
  <si>
    <t>lifetime_smartp[years]</t>
  </si>
  <si>
    <t>lifetime_comp[years]</t>
  </si>
  <si>
    <t>lfs_appliance-own_fridge[num]</t>
  </si>
  <si>
    <t>lfs_appliance-own_freeze[num]</t>
  </si>
  <si>
    <t>lfs_appliance-own_wmachine[num]</t>
  </si>
  <si>
    <t>lfs_appliance-own_dryer[num]</t>
  </si>
  <si>
    <t>lfs_appliance-own_dmachine[num]</t>
  </si>
  <si>
    <t>lfs_appliance-own_ac[num]</t>
  </si>
  <si>
    <t>lfs_appliance-own_tv[num]</t>
  </si>
  <si>
    <t>lfs_appliance-own_smartp[num]</t>
  </si>
  <si>
    <t>lfs_appliance-own_comp[num]</t>
  </si>
  <si>
    <t>lfs_appliance-use_fridge[h]</t>
  </si>
  <si>
    <t>lfs_appliance-use_freeze[h]</t>
  </si>
  <si>
    <t>lfs_appliance-use_wmachine[h]</t>
  </si>
  <si>
    <t>lfs_appliance-use_dryer[h]</t>
  </si>
  <si>
    <t>lfs_appliance-use_dmachine[h]</t>
  </si>
  <si>
    <t>lfs_appliance-use_ac[h]</t>
  </si>
  <si>
    <t>lfs_appliance-use_tv[h]</t>
  </si>
  <si>
    <t>lfs_appliance-use_smartp[h]</t>
  </si>
  <si>
    <t>lfs_appliance-use_comp[h]</t>
  </si>
  <si>
    <t>lfs_heatcool-behaviour[C]</t>
  </si>
  <si>
    <t>lfs_lighting[W/m2]</t>
  </si>
  <si>
    <t>lfs_households[#]</t>
  </si>
  <si>
    <t>elc_supply_chpheat[TWh/year]</t>
  </si>
  <si>
    <t>CO2 emissions (kt CO2)</t>
  </si>
  <si>
    <t>Coal</t>
  </si>
  <si>
    <t>Hard coal and derivatives</t>
  </si>
  <si>
    <t>Lignite, Peat and Derivates</t>
  </si>
  <si>
    <t>Wood &amp; Waste</t>
  </si>
  <si>
    <t>Lignite</t>
  </si>
  <si>
    <t>Gas</t>
  </si>
  <si>
    <t>Derived gases</t>
  </si>
  <si>
    <t>Refinery gas</t>
  </si>
  <si>
    <t>Diesel oil</t>
  </si>
  <si>
    <t>Gas/Diesel oil (with LPG, Kerosenes)</t>
  </si>
  <si>
    <t>Liquid biofuels</t>
  </si>
  <si>
    <t>Fuel Oil</t>
  </si>
  <si>
    <t>Residual Fuel Oil and Other Petroleum Products</t>
  </si>
  <si>
    <t>Solid biomass &amp; waste</t>
  </si>
  <si>
    <t>Non-renewable wastes</t>
  </si>
  <si>
    <t>Total gross heat production (GWh)</t>
  </si>
  <si>
    <t>Coal fired</t>
  </si>
  <si>
    <t>Lignite fired</t>
  </si>
  <si>
    <t>Gas fired</t>
  </si>
  <si>
    <t>Derived gas fired</t>
  </si>
  <si>
    <t>Refinery gas fired</t>
  </si>
  <si>
    <t>Diesel oil fired</t>
  </si>
  <si>
    <t>Fuel Oil fired</t>
  </si>
  <si>
    <t>Solid biomass &amp; waste fired</t>
  </si>
  <si>
    <t>elc_supply_chpheat-co2factor[kt CO2/TWh]</t>
  </si>
  <si>
    <t>elc_supply_electricity-co2factor[kt CO2/TWh]</t>
  </si>
  <si>
    <t>Total gross electricity production (GWh)</t>
  </si>
  <si>
    <t>CHP</t>
  </si>
  <si>
    <t xml:space="preserve">Electricity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</si>
</sst>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.0"/>
    <numFmt numFmtId="168" formatCode="_-* #,##0.00_-;\-* #,##0.00_-;_-* &quot;-&quot;??_-;_-@_-"/>
    <numFmt numFmtId="170" formatCode="#,##0;\-#,##0;&quot;-&quot;"/>
  </numFmts>
  <fonts count="10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0"/>
      <name val="Arial"/>
      <family val="2"/>
      <charset val="161"/>
    </font>
    <font>
      <sz val="11"/>
      <color indexed="8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9"/>
      <name val="Calibri"/>
      <family val="2"/>
      <scheme val="minor"/>
    </font>
    <font>
      <sz val="9"/>
      <color theme="5" tint="-0.499984740745262"/>
      <name val="Calibri"/>
      <family val="2"/>
      <scheme val="minor"/>
    </font>
    <font>
      <sz val="9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ECF2F8"/>
        <bgColor indexed="64"/>
      </patternFill>
    </fill>
    <fill>
      <patternFill patternType="solid">
        <fgColor rgb="FFF9FBFD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hair">
        <color auto="1"/>
      </bottom>
      <diagonal/>
    </border>
  </borders>
  <cellStyleXfs count="10">
    <xf numFmtId="0" fontId="0" fillId="0" borderId="0"/>
    <xf numFmtId="43" fontId="2" fillId="0" borderId="0" applyFont="0" applyFill="0" applyBorder="0" applyAlignment="0" applyProtection="0"/>
    <xf numFmtId="0" fontId="2" fillId="2" borderId="0" applyNumberFormat="0" applyBorder="0" applyAlignment="0" applyProtection="0"/>
    <xf numFmtId="168" fontId="2" fillId="0" borderId="0" applyFont="0" applyFill="0" applyBorder="0" applyAlignment="0" applyProtection="0"/>
    <xf numFmtId="0" fontId="3" fillId="0" borderId="0"/>
    <xf numFmtId="0" fontId="4" fillId="0" borderId="0"/>
    <xf numFmtId="0" fontId="5" fillId="0" borderId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0" borderId="0"/>
  </cellStyleXfs>
  <cellXfs count="44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  <xf numFmtId="43" fontId="0" fillId="0" borderId="0" xfId="1" applyFont="1"/>
    <xf numFmtId="3" fontId="1" fillId="0" borderId="1" xfId="0" applyNumberFormat="1" applyFont="1" applyBorder="1" applyAlignment="1">
      <alignment horizontal="center" vertical="top" wrapText="1"/>
    </xf>
    <xf numFmtId="3" fontId="0" fillId="0" borderId="0" xfId="1" applyNumberFormat="1" applyFont="1"/>
    <xf numFmtId="3" fontId="0" fillId="0" borderId="0" xfId="0" applyNumberFormat="1"/>
    <xf numFmtId="2" fontId="0" fillId="0" borderId="0" xfId="0" applyNumberFormat="1"/>
    <xf numFmtId="2" fontId="1" fillId="0" borderId="0" xfId="0" applyNumberFormat="1" applyFont="1" applyBorder="1" applyAlignment="1">
      <alignment horizontal="center" vertical="top" wrapText="1"/>
    </xf>
    <xf numFmtId="3" fontId="1" fillId="0" borderId="1" xfId="0" applyNumberFormat="1" applyFont="1" applyBorder="1" applyAlignment="1">
      <alignment horizontal="center" vertical="top"/>
    </xf>
    <xf numFmtId="164" fontId="0" fillId="0" borderId="0" xfId="1" applyNumberFormat="1" applyFont="1"/>
    <xf numFmtId="170" fontId="7" fillId="0" borderId="0" xfId="5" applyNumberFormat="1" applyFont="1" applyFill="1" applyBorder="1"/>
    <xf numFmtId="2" fontId="7" fillId="0" borderId="0" xfId="0" applyNumberFormat="1" applyFont="1" applyFill="1" applyBorder="1" applyAlignment="1">
      <alignment horizontal="left" indent="1"/>
    </xf>
    <xf numFmtId="2" fontId="8" fillId="0" borderId="3" xfId="5" applyNumberFormat="1" applyFont="1" applyFill="1" applyBorder="1" applyAlignment="1">
      <alignment horizontal="left"/>
    </xf>
    <xf numFmtId="170" fontId="9" fillId="0" borderId="2" xfId="5" applyNumberFormat="1" applyFont="1" applyFill="1" applyBorder="1"/>
    <xf numFmtId="2" fontId="9" fillId="0" borderId="2" xfId="0" applyNumberFormat="1" applyFont="1" applyFill="1" applyBorder="1" applyAlignment="1">
      <alignment horizontal="left" indent="2"/>
    </xf>
    <xf numFmtId="170" fontId="9" fillId="0" borderId="0" xfId="5" applyNumberFormat="1" applyFont="1" applyFill="1" applyBorder="1"/>
    <xf numFmtId="2" fontId="9" fillId="0" borderId="0" xfId="0" applyNumberFormat="1" applyFont="1" applyFill="1" applyBorder="1" applyAlignment="1">
      <alignment horizontal="left" indent="2"/>
    </xf>
    <xf numFmtId="170" fontId="8" fillId="0" borderId="3" xfId="5" applyNumberFormat="1" applyFont="1" applyFill="1" applyBorder="1"/>
    <xf numFmtId="1" fontId="0" fillId="0" borderId="0" xfId="0" applyNumberFormat="1"/>
    <xf numFmtId="170" fontId="7" fillId="4" borderId="2" xfId="5" applyNumberFormat="1" applyFont="1" applyFill="1" applyBorder="1"/>
    <xf numFmtId="2" fontId="7" fillId="4" borderId="2" xfId="0" applyNumberFormat="1" applyFont="1" applyFill="1" applyBorder="1" applyAlignment="1">
      <alignment horizontal="left" indent="1"/>
    </xf>
    <xf numFmtId="170" fontId="7" fillId="4" borderId="0" xfId="5" applyNumberFormat="1" applyFont="1" applyFill="1" applyBorder="1"/>
    <xf numFmtId="2" fontId="7" fillId="4" borderId="0" xfId="0" applyNumberFormat="1" applyFont="1" applyFill="1" applyBorder="1" applyAlignment="1">
      <alignment horizontal="left" indent="1"/>
    </xf>
    <xf numFmtId="170" fontId="8" fillId="4" borderId="3" xfId="5" applyNumberFormat="1" applyFont="1" applyFill="1" applyBorder="1"/>
    <xf numFmtId="0" fontId="8" fillId="4" borderId="3" xfId="0" applyNumberFormat="1" applyFont="1" applyFill="1" applyBorder="1" applyAlignment="1">
      <alignment horizontal="left"/>
    </xf>
    <xf numFmtId="0" fontId="2" fillId="2" borderId="0" xfId="2"/>
    <xf numFmtId="0" fontId="0" fillId="2" borderId="0" xfId="2" applyFont="1"/>
    <xf numFmtId="170" fontId="7" fillId="3" borderId="2" xfId="5" applyNumberFormat="1" applyFont="1" applyFill="1" applyBorder="1"/>
    <xf numFmtId="170" fontId="7" fillId="3" borderId="0" xfId="5" applyNumberFormat="1" applyFont="1" applyFill="1" applyBorder="1"/>
    <xf numFmtId="2" fontId="7" fillId="3" borderId="2" xfId="0" applyNumberFormat="1" applyFont="1" applyFill="1" applyBorder="1" applyAlignment="1">
      <alignment horizontal="left" indent="1"/>
    </xf>
    <xf numFmtId="2" fontId="7" fillId="3" borderId="0" xfId="0" applyNumberFormat="1" applyFont="1" applyFill="1" applyBorder="1" applyAlignment="1">
      <alignment horizontal="left" indent="1"/>
    </xf>
    <xf numFmtId="170" fontId="8" fillId="3" borderId="3" xfId="5" applyNumberFormat="1" applyFont="1" applyFill="1" applyBorder="1"/>
    <xf numFmtId="0" fontId="8" fillId="3" borderId="3" xfId="0" applyNumberFormat="1" applyFont="1" applyFill="1" applyBorder="1" applyAlignment="1">
      <alignment horizontal="left"/>
    </xf>
    <xf numFmtId="0" fontId="0" fillId="0" borderId="0" xfId="0"/>
    <xf numFmtId="170" fontId="7" fillId="0" borderId="0" xfId="5" applyNumberFormat="1" applyFont="1" applyFill="1" applyBorder="1"/>
    <xf numFmtId="2" fontId="7" fillId="0" borderId="0" xfId="0" applyNumberFormat="1" applyFont="1" applyFill="1" applyBorder="1" applyAlignment="1">
      <alignment horizontal="left" indent="1"/>
    </xf>
    <xf numFmtId="2" fontId="8" fillId="0" borderId="3" xfId="5" applyNumberFormat="1" applyFont="1" applyFill="1" applyBorder="1" applyAlignment="1">
      <alignment horizontal="left"/>
    </xf>
    <xf numFmtId="170" fontId="9" fillId="0" borderId="2" xfId="5" applyNumberFormat="1" applyFont="1" applyFill="1" applyBorder="1"/>
    <xf numFmtId="2" fontId="9" fillId="0" borderId="2" xfId="0" applyNumberFormat="1" applyFont="1" applyFill="1" applyBorder="1" applyAlignment="1">
      <alignment horizontal="left" indent="2"/>
    </xf>
    <xf numFmtId="170" fontId="9" fillId="0" borderId="0" xfId="5" applyNumberFormat="1" applyFont="1" applyFill="1" applyBorder="1"/>
    <xf numFmtId="2" fontId="9" fillId="0" borderId="0" xfId="0" applyNumberFormat="1" applyFont="1" applyFill="1" applyBorder="1" applyAlignment="1">
      <alignment horizontal="left" indent="2"/>
    </xf>
    <xf numFmtId="170" fontId="8" fillId="0" borderId="3" xfId="5" applyNumberFormat="1" applyFont="1" applyFill="1" applyBorder="1"/>
  </cellXfs>
  <cellStyles count="10">
    <cellStyle name="20% - Accent1" xfId="2" builtinId="30"/>
    <cellStyle name="Comma" xfId="1" builtinId="3"/>
    <cellStyle name="Comma 2" xfId="3" xr:uid="{B776D3E8-E205-43AC-9AD6-7FAEDE4A45FD}"/>
    <cellStyle name="Normal" xfId="0" builtinId="0"/>
    <cellStyle name="Normal 2" xfId="4" xr:uid="{35EF7B9C-2F56-457B-B64A-DB1E9C039552}"/>
    <cellStyle name="Normal 2 2" xfId="5" xr:uid="{3FB715BE-E7D7-46B0-9D9E-EB17A48B1201}"/>
    <cellStyle name="Normal 3" xfId="6" xr:uid="{BFFF3D48-6B57-44E5-9A83-281B9B3489CA}"/>
    <cellStyle name="Percent 2" xfId="7" xr:uid="{54C797FF-AC33-4F58-B962-58D6B3E13712}"/>
    <cellStyle name="Percent 3" xfId="8" xr:uid="{2F1EC11C-835F-41CA-9B98-CB43C6AD32E3}"/>
    <cellStyle name="Standard_Tabelle1" xfId="9" xr:uid="{E2D89AE8-CA07-4AD4-B410-862012A8FA87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dit%20Kockat/EUC/lifestyles/data/ll_lfs_appl_u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idge"/>
      <sheetName val="freeze"/>
      <sheetName val="wmachine"/>
      <sheetName val="dryer"/>
      <sheetName val="dmachine"/>
      <sheetName val="ac"/>
      <sheetName val="tv"/>
      <sheetName val="smartp"/>
      <sheetName val="comp"/>
    </sheetNames>
    <sheetDataSet>
      <sheetData sheetId="0">
        <row r="2">
          <cell r="D2">
            <v>8760</v>
          </cell>
          <cell r="E2">
            <v>8760</v>
          </cell>
          <cell r="F2">
            <v>8760</v>
          </cell>
          <cell r="G2">
            <v>8760</v>
          </cell>
          <cell r="H2">
            <v>8760</v>
          </cell>
          <cell r="I2">
            <v>8760</v>
          </cell>
          <cell r="J2">
            <v>8760</v>
          </cell>
        </row>
      </sheetData>
      <sheetData sheetId="1">
        <row r="2">
          <cell r="D2">
            <v>8760</v>
          </cell>
          <cell r="E2">
            <v>8760</v>
          </cell>
          <cell r="F2">
            <v>8760</v>
          </cell>
          <cell r="G2">
            <v>8760</v>
          </cell>
          <cell r="H2">
            <v>8760</v>
          </cell>
          <cell r="I2">
            <v>8760</v>
          </cell>
          <cell r="J2">
            <v>8760</v>
          </cell>
        </row>
      </sheetData>
      <sheetData sheetId="2">
        <row r="2">
          <cell r="D2">
            <v>142.35</v>
          </cell>
          <cell r="E2">
            <v>147.095</v>
          </cell>
          <cell r="F2">
            <v>151.83999999999997</v>
          </cell>
          <cell r="G2">
            <v>156.58499999999998</v>
          </cell>
          <cell r="H2">
            <v>161.32999999999998</v>
          </cell>
          <cell r="I2">
            <v>166.07499999999999</v>
          </cell>
          <cell r="J2">
            <v>170.82</v>
          </cell>
        </row>
      </sheetData>
      <sheetData sheetId="3">
        <row r="2">
          <cell r="D2">
            <v>156</v>
          </cell>
          <cell r="E2">
            <v>161.20000000000002</v>
          </cell>
          <cell r="F2">
            <v>166.4</v>
          </cell>
          <cell r="G2">
            <v>171.6</v>
          </cell>
          <cell r="H2">
            <v>176.8</v>
          </cell>
          <cell r="I2">
            <v>182</v>
          </cell>
          <cell r="J2">
            <v>187.2</v>
          </cell>
        </row>
      </sheetData>
      <sheetData sheetId="4">
        <row r="2">
          <cell r="D2">
            <v>317.54999999999995</v>
          </cell>
          <cell r="E2">
            <v>328.13499999999999</v>
          </cell>
          <cell r="F2">
            <v>338.71999999999997</v>
          </cell>
          <cell r="G2">
            <v>349.30499999999995</v>
          </cell>
          <cell r="H2">
            <v>359.89</v>
          </cell>
          <cell r="I2">
            <v>370.47499999999997</v>
          </cell>
          <cell r="J2">
            <v>381.05999999999995</v>
          </cell>
        </row>
      </sheetData>
      <sheetData sheetId="5">
        <row r="2">
          <cell r="D2">
            <v>36.299730792346992</v>
          </cell>
          <cell r="E2">
            <v>37.509721818758557</v>
          </cell>
          <cell r="F2">
            <v>38.719712845170129</v>
          </cell>
          <cell r="G2">
            <v>39.929703871581694</v>
          </cell>
          <cell r="H2">
            <v>41.139694897993259</v>
          </cell>
          <cell r="I2">
            <v>42.349685924404824</v>
          </cell>
          <cell r="J2">
            <v>43.559676950816389</v>
          </cell>
        </row>
      </sheetData>
      <sheetData sheetId="6">
        <row r="2">
          <cell r="D2">
            <v>1021.9999999999999</v>
          </cell>
          <cell r="E2">
            <v>1056.0666666666666</v>
          </cell>
          <cell r="F2">
            <v>1090.1333333333332</v>
          </cell>
          <cell r="G2">
            <v>1124.1999999999998</v>
          </cell>
          <cell r="H2">
            <v>1158.2666666666664</v>
          </cell>
          <cell r="I2">
            <v>1192.3333333333333</v>
          </cell>
          <cell r="J2">
            <v>1226.3999999999999</v>
          </cell>
        </row>
      </sheetData>
      <sheetData sheetId="7">
        <row r="2">
          <cell r="D2">
            <v>8760</v>
          </cell>
          <cell r="E2">
            <v>8760</v>
          </cell>
          <cell r="F2">
            <v>8760</v>
          </cell>
          <cell r="G2">
            <v>8760</v>
          </cell>
          <cell r="H2">
            <v>8760</v>
          </cell>
          <cell r="I2">
            <v>8760</v>
          </cell>
          <cell r="J2">
            <v>8760</v>
          </cell>
        </row>
      </sheetData>
      <sheetData sheetId="8">
        <row r="2">
          <cell r="D2">
            <v>440.00000000000006</v>
          </cell>
          <cell r="E2">
            <v>454.66666666666669</v>
          </cell>
          <cell r="F2">
            <v>469.33333333333337</v>
          </cell>
          <cell r="G2">
            <v>484</v>
          </cell>
          <cell r="H2">
            <v>498.66666666666669</v>
          </cell>
          <cell r="I2">
            <v>513.33333333333337</v>
          </cell>
          <cell r="J2">
            <v>528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58"/>
  <sheetViews>
    <sheetView tabSelected="1" zoomScale="85" zoomScaleNormal="85" workbookViewId="0">
      <selection activeCell="H9" sqref="H9"/>
    </sheetView>
  </sheetViews>
  <sheetFormatPr defaultColWidth="12.7109375" defaultRowHeight="15" x14ac:dyDescent="0.25"/>
  <cols>
    <col min="3" max="3" width="29.42578125" bestFit="1" customWidth="1"/>
    <col min="4" max="5" width="40.42578125" style="7" bestFit="1" customWidth="1"/>
  </cols>
  <sheetData>
    <row r="1" spans="1:5" s="2" customFormat="1" x14ac:dyDescent="0.25">
      <c r="A1" s="1" t="s">
        <v>0</v>
      </c>
      <c r="B1" s="1" t="s">
        <v>1</v>
      </c>
      <c r="C1" s="3" t="s">
        <v>95</v>
      </c>
      <c r="D1" s="10" t="s">
        <v>121</v>
      </c>
      <c r="E1" s="10" t="s">
        <v>122</v>
      </c>
    </row>
    <row r="2" spans="1:5" x14ac:dyDescent="0.25">
      <c r="A2" t="s">
        <v>3</v>
      </c>
      <c r="B2" t="s">
        <v>4</v>
      </c>
      <c r="C2" s="4">
        <v>8</v>
      </c>
      <c r="D2" s="11">
        <v>350</v>
      </c>
      <c r="E2" s="11">
        <v>750</v>
      </c>
    </row>
    <row r="3" spans="1:5" x14ac:dyDescent="0.25">
      <c r="A3" t="s">
        <v>3</v>
      </c>
      <c r="B3" t="s">
        <v>5</v>
      </c>
      <c r="C3" s="4">
        <v>8</v>
      </c>
      <c r="D3" s="11">
        <v>350</v>
      </c>
      <c r="E3" s="11">
        <v>750</v>
      </c>
    </row>
    <row r="4" spans="1:5" x14ac:dyDescent="0.25">
      <c r="A4" t="s">
        <v>3</v>
      </c>
      <c r="B4" t="s">
        <v>6</v>
      </c>
      <c r="C4" s="4">
        <v>8</v>
      </c>
      <c r="D4" s="11">
        <v>350</v>
      </c>
      <c r="E4" s="11">
        <v>750</v>
      </c>
    </row>
    <row r="5" spans="1:5" x14ac:dyDescent="0.25">
      <c r="A5" t="s">
        <v>3</v>
      </c>
      <c r="B5" t="s">
        <v>7</v>
      </c>
      <c r="C5" s="4">
        <v>8</v>
      </c>
      <c r="D5" s="11">
        <v>350</v>
      </c>
      <c r="E5" s="11">
        <v>750</v>
      </c>
    </row>
    <row r="6" spans="1:5" x14ac:dyDescent="0.25">
      <c r="A6" t="s">
        <v>3</v>
      </c>
      <c r="B6" t="s">
        <v>8</v>
      </c>
      <c r="C6" s="4">
        <v>8</v>
      </c>
      <c r="D6" s="11">
        <v>350</v>
      </c>
      <c r="E6" s="11">
        <v>750</v>
      </c>
    </row>
    <row r="7" spans="1:5" x14ac:dyDescent="0.25">
      <c r="A7" t="s">
        <v>3</v>
      </c>
      <c r="B7" t="s">
        <v>9</v>
      </c>
      <c r="C7" s="4">
        <v>8</v>
      </c>
      <c r="D7" s="11">
        <v>350</v>
      </c>
      <c r="E7" s="11">
        <v>750</v>
      </c>
    </row>
    <row r="8" spans="1:5" x14ac:dyDescent="0.25">
      <c r="A8" t="s">
        <v>3</v>
      </c>
      <c r="B8" t="s">
        <v>10</v>
      </c>
      <c r="C8" s="4">
        <v>8</v>
      </c>
      <c r="D8" s="11">
        <v>350</v>
      </c>
      <c r="E8" s="11">
        <v>750</v>
      </c>
    </row>
    <row r="9" spans="1:5" x14ac:dyDescent="0.25">
      <c r="A9" t="s">
        <v>3</v>
      </c>
      <c r="B9" t="s">
        <v>11</v>
      </c>
      <c r="C9" s="4">
        <v>8</v>
      </c>
      <c r="D9" s="11">
        <v>350</v>
      </c>
      <c r="E9" s="11">
        <v>750</v>
      </c>
    </row>
    <row r="10" spans="1:5" x14ac:dyDescent="0.25">
      <c r="A10" t="s">
        <v>3</v>
      </c>
      <c r="B10" t="s">
        <v>12</v>
      </c>
      <c r="C10" s="4">
        <v>8</v>
      </c>
      <c r="D10" s="11">
        <v>350</v>
      </c>
      <c r="E10" s="11">
        <v>750</v>
      </c>
    </row>
    <row r="11" spans="1:5" x14ac:dyDescent="0.25">
      <c r="A11" t="s">
        <v>3</v>
      </c>
      <c r="B11" t="s">
        <v>13</v>
      </c>
      <c r="C11" s="4">
        <v>8</v>
      </c>
      <c r="D11" s="11">
        <v>350</v>
      </c>
      <c r="E11" s="11">
        <v>750</v>
      </c>
    </row>
    <row r="12" spans="1:5" x14ac:dyDescent="0.25">
      <c r="A12" t="s">
        <v>3</v>
      </c>
      <c r="B12" t="s">
        <v>14</v>
      </c>
      <c r="C12" s="4">
        <v>8</v>
      </c>
      <c r="D12" s="11">
        <v>350</v>
      </c>
      <c r="E12" s="11">
        <v>750</v>
      </c>
    </row>
    <row r="13" spans="1:5" x14ac:dyDescent="0.25">
      <c r="A13" t="s">
        <v>3</v>
      </c>
      <c r="B13" t="s">
        <v>15</v>
      </c>
      <c r="C13" s="4">
        <v>8</v>
      </c>
      <c r="D13" s="11">
        <v>350</v>
      </c>
      <c r="E13" s="11">
        <v>750</v>
      </c>
    </row>
    <row r="14" spans="1:5" x14ac:dyDescent="0.25">
      <c r="A14" t="s">
        <v>3</v>
      </c>
      <c r="B14" t="s">
        <v>16</v>
      </c>
      <c r="C14" s="4">
        <v>8</v>
      </c>
      <c r="D14" s="11">
        <v>350</v>
      </c>
      <c r="E14" s="11">
        <v>750</v>
      </c>
    </row>
    <row r="15" spans="1:5" x14ac:dyDescent="0.25">
      <c r="A15" t="s">
        <v>3</v>
      </c>
      <c r="B15" t="s">
        <v>17</v>
      </c>
      <c r="C15" s="4">
        <v>8</v>
      </c>
      <c r="D15" s="11">
        <v>350</v>
      </c>
      <c r="E15" s="11">
        <v>750</v>
      </c>
    </row>
    <row r="16" spans="1:5" x14ac:dyDescent="0.25">
      <c r="A16" t="s">
        <v>3</v>
      </c>
      <c r="B16" t="s">
        <v>18</v>
      </c>
      <c r="C16" s="4">
        <v>8</v>
      </c>
      <c r="D16" s="11">
        <v>350</v>
      </c>
      <c r="E16" s="11">
        <v>750</v>
      </c>
    </row>
    <row r="17" spans="1:5" x14ac:dyDescent="0.25">
      <c r="A17" t="s">
        <v>3</v>
      </c>
      <c r="B17" t="s">
        <v>19</v>
      </c>
      <c r="C17" s="4">
        <v>8</v>
      </c>
      <c r="D17" s="11">
        <v>350</v>
      </c>
      <c r="E17" s="11">
        <v>750</v>
      </c>
    </row>
    <row r="18" spans="1:5" x14ac:dyDescent="0.25">
      <c r="A18" t="s">
        <v>3</v>
      </c>
      <c r="B18" t="s">
        <v>20</v>
      </c>
      <c r="C18" s="4">
        <v>8</v>
      </c>
      <c r="D18" s="11">
        <v>350</v>
      </c>
      <c r="E18" s="11">
        <v>750</v>
      </c>
    </row>
    <row r="19" spans="1:5" x14ac:dyDescent="0.25">
      <c r="A19" t="s">
        <v>3</v>
      </c>
      <c r="B19" t="s">
        <v>21</v>
      </c>
      <c r="C19" s="4">
        <v>8</v>
      </c>
      <c r="D19" s="11">
        <v>350</v>
      </c>
      <c r="E19" s="11">
        <v>750</v>
      </c>
    </row>
    <row r="20" spans="1:5" x14ac:dyDescent="0.25">
      <c r="A20" t="s">
        <v>3</v>
      </c>
      <c r="B20" t="s">
        <v>22</v>
      </c>
      <c r="C20" s="4">
        <v>8</v>
      </c>
      <c r="D20" s="11">
        <v>350</v>
      </c>
      <c r="E20" s="11">
        <v>750</v>
      </c>
    </row>
    <row r="21" spans="1:5" x14ac:dyDescent="0.25">
      <c r="A21" t="s">
        <v>3</v>
      </c>
      <c r="B21" t="s">
        <v>23</v>
      </c>
      <c r="C21" s="4">
        <v>8</v>
      </c>
      <c r="D21" s="11">
        <v>350</v>
      </c>
      <c r="E21" s="11">
        <v>750</v>
      </c>
    </row>
    <row r="22" spans="1:5" x14ac:dyDescent="0.25">
      <c r="A22" t="s">
        <v>3</v>
      </c>
      <c r="B22" t="s">
        <v>24</v>
      </c>
      <c r="C22" s="4">
        <v>8</v>
      </c>
      <c r="D22" s="11">
        <v>350</v>
      </c>
      <c r="E22" s="11">
        <v>750</v>
      </c>
    </row>
    <row r="23" spans="1:5" x14ac:dyDescent="0.25">
      <c r="A23" t="s">
        <v>3</v>
      </c>
      <c r="B23" t="s">
        <v>25</v>
      </c>
      <c r="C23" s="4">
        <v>8</v>
      </c>
      <c r="D23" s="11">
        <v>350</v>
      </c>
      <c r="E23" s="11">
        <v>750</v>
      </c>
    </row>
    <row r="24" spans="1:5" x14ac:dyDescent="0.25">
      <c r="A24" t="s">
        <v>3</v>
      </c>
      <c r="B24" t="s">
        <v>26</v>
      </c>
      <c r="C24" s="4">
        <v>8</v>
      </c>
      <c r="D24" s="11">
        <v>350</v>
      </c>
      <c r="E24" s="11">
        <v>750</v>
      </c>
    </row>
    <row r="25" spans="1:5" x14ac:dyDescent="0.25">
      <c r="A25" t="s">
        <v>3</v>
      </c>
      <c r="B25" t="s">
        <v>27</v>
      </c>
      <c r="C25" s="4">
        <v>8</v>
      </c>
      <c r="D25" s="11">
        <v>350</v>
      </c>
      <c r="E25" s="11">
        <v>750</v>
      </c>
    </row>
    <row r="26" spans="1:5" x14ac:dyDescent="0.25">
      <c r="A26" t="s">
        <v>3</v>
      </c>
      <c r="B26" t="s">
        <v>28</v>
      </c>
      <c r="C26" s="4">
        <v>8</v>
      </c>
      <c r="D26" s="11">
        <v>350</v>
      </c>
      <c r="E26" s="11">
        <v>750</v>
      </c>
    </row>
    <row r="27" spans="1:5" x14ac:dyDescent="0.25">
      <c r="A27" t="s">
        <v>3</v>
      </c>
      <c r="B27" t="s">
        <v>29</v>
      </c>
      <c r="C27" s="4">
        <v>8</v>
      </c>
      <c r="D27" s="11">
        <v>350</v>
      </c>
      <c r="E27" s="11">
        <v>750</v>
      </c>
    </row>
    <row r="28" spans="1:5" x14ac:dyDescent="0.25">
      <c r="A28" t="s">
        <v>3</v>
      </c>
      <c r="B28" t="s">
        <v>30</v>
      </c>
      <c r="C28" s="4">
        <v>8</v>
      </c>
      <c r="D28" s="11">
        <v>350</v>
      </c>
      <c r="E28" s="11">
        <v>750</v>
      </c>
    </row>
    <row r="29" spans="1:5" x14ac:dyDescent="0.25">
      <c r="A29" t="s">
        <v>3</v>
      </c>
      <c r="B29" t="s">
        <v>31</v>
      </c>
      <c r="C29" s="4">
        <v>8</v>
      </c>
      <c r="D29" s="11">
        <v>350</v>
      </c>
      <c r="E29" s="11">
        <v>750</v>
      </c>
    </row>
    <row r="30" spans="1:5" x14ac:dyDescent="0.25">
      <c r="A30" t="s">
        <v>3</v>
      </c>
      <c r="B30" t="s">
        <v>32</v>
      </c>
      <c r="C30" s="4">
        <v>8</v>
      </c>
      <c r="D30" s="11">
        <v>350</v>
      </c>
      <c r="E30" s="11">
        <v>750</v>
      </c>
    </row>
    <row r="31" spans="1:5" x14ac:dyDescent="0.25">
      <c r="A31" t="s">
        <v>3</v>
      </c>
      <c r="B31" t="s">
        <v>33</v>
      </c>
      <c r="C31" s="4">
        <v>8</v>
      </c>
      <c r="D31" s="11">
        <v>350</v>
      </c>
      <c r="E31" s="11">
        <v>750</v>
      </c>
    </row>
    <row r="32" spans="1:5" x14ac:dyDescent="0.25">
      <c r="A32" t="s">
        <v>3</v>
      </c>
      <c r="B32" t="s">
        <v>34</v>
      </c>
      <c r="C32" s="4">
        <v>8</v>
      </c>
      <c r="D32" s="11">
        <v>350</v>
      </c>
      <c r="E32" s="11">
        <v>750</v>
      </c>
    </row>
    <row r="33" spans="1:5" x14ac:dyDescent="0.25">
      <c r="A33" t="s">
        <v>3</v>
      </c>
      <c r="B33" t="s">
        <v>35</v>
      </c>
      <c r="C33" s="4">
        <v>8</v>
      </c>
      <c r="D33" s="11">
        <v>350</v>
      </c>
      <c r="E33" s="11">
        <v>750</v>
      </c>
    </row>
    <row r="34" spans="1:5" x14ac:dyDescent="0.25">
      <c r="A34" t="s">
        <v>3</v>
      </c>
      <c r="B34" t="s">
        <v>36</v>
      </c>
      <c r="C34" s="4">
        <v>8</v>
      </c>
      <c r="D34" s="11">
        <v>350</v>
      </c>
      <c r="E34" s="11">
        <v>750</v>
      </c>
    </row>
    <row r="35" spans="1:5" x14ac:dyDescent="0.25">
      <c r="A35" t="s">
        <v>37</v>
      </c>
      <c r="B35" t="s">
        <v>4</v>
      </c>
      <c r="C35" s="4">
        <v>8</v>
      </c>
      <c r="D35" s="11">
        <v>350</v>
      </c>
      <c r="E35" s="11">
        <v>750</v>
      </c>
    </row>
    <row r="36" spans="1:5" x14ac:dyDescent="0.25">
      <c r="A36" t="s">
        <v>37</v>
      </c>
      <c r="B36" t="s">
        <v>5</v>
      </c>
      <c r="C36" s="4">
        <v>8</v>
      </c>
      <c r="D36" s="11">
        <v>350</v>
      </c>
      <c r="E36" s="11">
        <v>750</v>
      </c>
    </row>
    <row r="37" spans="1:5" x14ac:dyDescent="0.25">
      <c r="A37" t="s">
        <v>37</v>
      </c>
      <c r="B37" t="s">
        <v>6</v>
      </c>
      <c r="C37" s="4">
        <v>8</v>
      </c>
      <c r="D37" s="11">
        <v>350</v>
      </c>
      <c r="E37" s="11">
        <v>750</v>
      </c>
    </row>
    <row r="38" spans="1:5" x14ac:dyDescent="0.25">
      <c r="A38" t="s">
        <v>37</v>
      </c>
      <c r="B38" t="s">
        <v>7</v>
      </c>
      <c r="C38" s="4">
        <v>8</v>
      </c>
      <c r="D38" s="11">
        <v>350</v>
      </c>
      <c r="E38" s="11">
        <v>750</v>
      </c>
    </row>
    <row r="39" spans="1:5" x14ac:dyDescent="0.25">
      <c r="A39" t="s">
        <v>37</v>
      </c>
      <c r="B39" t="s">
        <v>8</v>
      </c>
      <c r="C39" s="4">
        <v>8</v>
      </c>
      <c r="D39" s="11">
        <v>350</v>
      </c>
      <c r="E39" s="11">
        <v>750</v>
      </c>
    </row>
    <row r="40" spans="1:5" x14ac:dyDescent="0.25">
      <c r="A40" t="s">
        <v>37</v>
      </c>
      <c r="B40" t="s">
        <v>9</v>
      </c>
      <c r="C40" s="4">
        <v>8</v>
      </c>
      <c r="D40" s="11">
        <v>350</v>
      </c>
      <c r="E40" s="11">
        <v>750</v>
      </c>
    </row>
    <row r="41" spans="1:5" x14ac:dyDescent="0.25">
      <c r="A41" t="s">
        <v>37</v>
      </c>
      <c r="B41" t="s">
        <v>10</v>
      </c>
      <c r="C41" s="4">
        <v>8</v>
      </c>
      <c r="D41" s="11">
        <v>350</v>
      </c>
      <c r="E41" s="11">
        <v>750</v>
      </c>
    </row>
    <row r="42" spans="1:5" x14ac:dyDescent="0.25">
      <c r="A42" t="s">
        <v>37</v>
      </c>
      <c r="B42" t="s">
        <v>11</v>
      </c>
      <c r="C42" s="4">
        <v>8</v>
      </c>
      <c r="D42" s="11">
        <v>350</v>
      </c>
      <c r="E42" s="11">
        <v>750</v>
      </c>
    </row>
    <row r="43" spans="1:5" x14ac:dyDescent="0.25">
      <c r="A43" t="s">
        <v>37</v>
      </c>
      <c r="B43" t="s">
        <v>12</v>
      </c>
      <c r="C43" s="4">
        <v>8</v>
      </c>
      <c r="D43" s="11">
        <v>350</v>
      </c>
      <c r="E43" s="11">
        <v>750</v>
      </c>
    </row>
    <row r="44" spans="1:5" x14ac:dyDescent="0.25">
      <c r="A44" t="s">
        <v>37</v>
      </c>
      <c r="B44" t="s">
        <v>13</v>
      </c>
      <c r="C44" s="4">
        <v>8</v>
      </c>
      <c r="D44" s="11">
        <v>350</v>
      </c>
      <c r="E44" s="11">
        <v>750</v>
      </c>
    </row>
    <row r="45" spans="1:5" x14ac:dyDescent="0.25">
      <c r="A45" t="s">
        <v>37</v>
      </c>
      <c r="B45" t="s">
        <v>14</v>
      </c>
      <c r="C45" s="4">
        <v>8</v>
      </c>
      <c r="D45" s="11">
        <v>350</v>
      </c>
      <c r="E45" s="11">
        <v>750</v>
      </c>
    </row>
    <row r="46" spans="1:5" x14ac:dyDescent="0.25">
      <c r="A46" t="s">
        <v>37</v>
      </c>
      <c r="B46" t="s">
        <v>15</v>
      </c>
      <c r="C46" s="4">
        <v>8</v>
      </c>
      <c r="D46" s="11">
        <v>350</v>
      </c>
      <c r="E46" s="11">
        <v>750</v>
      </c>
    </row>
    <row r="47" spans="1:5" x14ac:dyDescent="0.25">
      <c r="A47" t="s">
        <v>37</v>
      </c>
      <c r="B47" t="s">
        <v>16</v>
      </c>
      <c r="C47" s="4">
        <v>8</v>
      </c>
      <c r="D47" s="11">
        <v>350</v>
      </c>
      <c r="E47" s="11">
        <v>750</v>
      </c>
    </row>
    <row r="48" spans="1:5" x14ac:dyDescent="0.25">
      <c r="A48" t="s">
        <v>37</v>
      </c>
      <c r="B48" t="s">
        <v>17</v>
      </c>
      <c r="C48" s="4">
        <v>8</v>
      </c>
      <c r="D48" s="11">
        <v>350</v>
      </c>
      <c r="E48" s="11">
        <v>750</v>
      </c>
    </row>
    <row r="49" spans="1:5" x14ac:dyDescent="0.25">
      <c r="A49" t="s">
        <v>37</v>
      </c>
      <c r="B49" t="s">
        <v>18</v>
      </c>
      <c r="C49" s="4">
        <v>8</v>
      </c>
      <c r="D49" s="11">
        <v>350</v>
      </c>
      <c r="E49" s="11">
        <v>750</v>
      </c>
    </row>
    <row r="50" spans="1:5" x14ac:dyDescent="0.25">
      <c r="A50" t="s">
        <v>37</v>
      </c>
      <c r="B50" t="s">
        <v>19</v>
      </c>
      <c r="C50" s="4">
        <v>8</v>
      </c>
      <c r="D50" s="11">
        <v>350</v>
      </c>
      <c r="E50" s="11">
        <v>750</v>
      </c>
    </row>
    <row r="51" spans="1:5" x14ac:dyDescent="0.25">
      <c r="A51" t="s">
        <v>37</v>
      </c>
      <c r="B51" t="s">
        <v>20</v>
      </c>
      <c r="C51" s="4">
        <v>8</v>
      </c>
      <c r="D51" s="11">
        <v>350</v>
      </c>
      <c r="E51" s="11">
        <v>750</v>
      </c>
    </row>
    <row r="52" spans="1:5" x14ac:dyDescent="0.25">
      <c r="A52" t="s">
        <v>37</v>
      </c>
      <c r="B52" t="s">
        <v>21</v>
      </c>
      <c r="C52" s="4">
        <v>8</v>
      </c>
      <c r="D52" s="11">
        <v>350</v>
      </c>
      <c r="E52" s="11">
        <v>750</v>
      </c>
    </row>
    <row r="53" spans="1:5" x14ac:dyDescent="0.25">
      <c r="A53" t="s">
        <v>37</v>
      </c>
      <c r="B53" t="s">
        <v>22</v>
      </c>
      <c r="C53" s="4">
        <v>8</v>
      </c>
      <c r="D53" s="11">
        <v>350</v>
      </c>
      <c r="E53" s="11">
        <v>750</v>
      </c>
    </row>
    <row r="54" spans="1:5" x14ac:dyDescent="0.25">
      <c r="A54" t="s">
        <v>37</v>
      </c>
      <c r="B54" t="s">
        <v>23</v>
      </c>
      <c r="C54" s="4">
        <v>8</v>
      </c>
      <c r="D54" s="11">
        <v>350</v>
      </c>
      <c r="E54" s="11">
        <v>750</v>
      </c>
    </row>
    <row r="55" spans="1:5" x14ac:dyDescent="0.25">
      <c r="A55" t="s">
        <v>37</v>
      </c>
      <c r="B55" t="s">
        <v>24</v>
      </c>
      <c r="C55" s="4">
        <v>8</v>
      </c>
      <c r="D55" s="11">
        <v>350</v>
      </c>
      <c r="E55" s="11">
        <v>750</v>
      </c>
    </row>
    <row r="56" spans="1:5" x14ac:dyDescent="0.25">
      <c r="A56" t="s">
        <v>37</v>
      </c>
      <c r="B56" t="s">
        <v>25</v>
      </c>
      <c r="C56" s="4">
        <v>8</v>
      </c>
      <c r="D56" s="11">
        <v>350</v>
      </c>
      <c r="E56" s="11">
        <v>750</v>
      </c>
    </row>
    <row r="57" spans="1:5" x14ac:dyDescent="0.25">
      <c r="A57" t="s">
        <v>37</v>
      </c>
      <c r="B57" t="s">
        <v>26</v>
      </c>
      <c r="C57" s="4">
        <v>8</v>
      </c>
      <c r="D57" s="11">
        <v>350</v>
      </c>
      <c r="E57" s="11">
        <v>750</v>
      </c>
    </row>
    <row r="58" spans="1:5" x14ac:dyDescent="0.25">
      <c r="A58" t="s">
        <v>37</v>
      </c>
      <c r="B58" t="s">
        <v>27</v>
      </c>
      <c r="C58" s="4">
        <v>8</v>
      </c>
      <c r="D58" s="11">
        <v>350</v>
      </c>
      <c r="E58" s="11">
        <v>750</v>
      </c>
    </row>
    <row r="59" spans="1:5" x14ac:dyDescent="0.25">
      <c r="A59" t="s">
        <v>37</v>
      </c>
      <c r="B59" t="s">
        <v>28</v>
      </c>
      <c r="C59" s="4">
        <v>8</v>
      </c>
      <c r="D59" s="11">
        <v>350</v>
      </c>
      <c r="E59" s="11">
        <v>750</v>
      </c>
    </row>
    <row r="60" spans="1:5" x14ac:dyDescent="0.25">
      <c r="A60" t="s">
        <v>37</v>
      </c>
      <c r="B60" t="s">
        <v>29</v>
      </c>
      <c r="C60" s="4">
        <v>8</v>
      </c>
      <c r="D60" s="11">
        <v>350</v>
      </c>
      <c r="E60" s="11">
        <v>750</v>
      </c>
    </row>
    <row r="61" spans="1:5" x14ac:dyDescent="0.25">
      <c r="A61" t="s">
        <v>37</v>
      </c>
      <c r="B61" t="s">
        <v>30</v>
      </c>
      <c r="C61" s="4">
        <v>8</v>
      </c>
      <c r="D61" s="11">
        <v>350</v>
      </c>
      <c r="E61" s="11">
        <v>750</v>
      </c>
    </row>
    <row r="62" spans="1:5" x14ac:dyDescent="0.25">
      <c r="A62" t="s">
        <v>37</v>
      </c>
      <c r="B62" t="s">
        <v>31</v>
      </c>
      <c r="C62" s="4">
        <v>8</v>
      </c>
      <c r="D62" s="11">
        <v>350</v>
      </c>
      <c r="E62" s="11">
        <v>750</v>
      </c>
    </row>
    <row r="63" spans="1:5" x14ac:dyDescent="0.25">
      <c r="A63" t="s">
        <v>37</v>
      </c>
      <c r="B63" t="s">
        <v>32</v>
      </c>
      <c r="C63" s="4">
        <v>8</v>
      </c>
      <c r="D63" s="11">
        <v>350</v>
      </c>
      <c r="E63" s="11">
        <v>750</v>
      </c>
    </row>
    <row r="64" spans="1:5" x14ac:dyDescent="0.25">
      <c r="A64" t="s">
        <v>37</v>
      </c>
      <c r="B64" t="s">
        <v>33</v>
      </c>
      <c r="C64" s="4">
        <v>8</v>
      </c>
      <c r="D64" s="11">
        <v>350</v>
      </c>
      <c r="E64" s="11">
        <v>750</v>
      </c>
    </row>
    <row r="65" spans="1:5" x14ac:dyDescent="0.25">
      <c r="A65" t="s">
        <v>37</v>
      </c>
      <c r="B65" t="s">
        <v>34</v>
      </c>
      <c r="C65" s="4">
        <v>8</v>
      </c>
      <c r="D65" s="11">
        <v>350</v>
      </c>
      <c r="E65" s="11">
        <v>750</v>
      </c>
    </row>
    <row r="66" spans="1:5" x14ac:dyDescent="0.25">
      <c r="A66" t="s">
        <v>37</v>
      </c>
      <c r="B66" t="s">
        <v>35</v>
      </c>
      <c r="C66" s="4">
        <v>8</v>
      </c>
      <c r="D66" s="11">
        <v>350</v>
      </c>
      <c r="E66" s="11">
        <v>750</v>
      </c>
    </row>
    <row r="67" spans="1:5" x14ac:dyDescent="0.25">
      <c r="A67" t="s">
        <v>37</v>
      </c>
      <c r="B67" t="s">
        <v>36</v>
      </c>
      <c r="C67" s="4">
        <v>8</v>
      </c>
      <c r="D67" s="11">
        <v>350</v>
      </c>
      <c r="E67" s="11">
        <v>750</v>
      </c>
    </row>
    <row r="68" spans="1:5" x14ac:dyDescent="0.25">
      <c r="A68" t="s">
        <v>38</v>
      </c>
      <c r="B68" t="s">
        <v>4</v>
      </c>
      <c r="C68" s="4">
        <v>8</v>
      </c>
      <c r="D68" s="11">
        <v>350</v>
      </c>
      <c r="E68" s="11">
        <v>750</v>
      </c>
    </row>
    <row r="69" spans="1:5" x14ac:dyDescent="0.25">
      <c r="A69" t="s">
        <v>38</v>
      </c>
      <c r="B69" t="s">
        <v>5</v>
      </c>
      <c r="C69" s="4">
        <v>8</v>
      </c>
      <c r="D69" s="11">
        <v>350</v>
      </c>
      <c r="E69" s="11">
        <v>750</v>
      </c>
    </row>
    <row r="70" spans="1:5" x14ac:dyDescent="0.25">
      <c r="A70" t="s">
        <v>38</v>
      </c>
      <c r="B70" t="s">
        <v>6</v>
      </c>
      <c r="C70" s="4">
        <v>8</v>
      </c>
      <c r="D70" s="11">
        <v>350</v>
      </c>
      <c r="E70" s="11">
        <v>750</v>
      </c>
    </row>
    <row r="71" spans="1:5" x14ac:dyDescent="0.25">
      <c r="A71" t="s">
        <v>38</v>
      </c>
      <c r="B71" t="s">
        <v>7</v>
      </c>
      <c r="C71" s="4">
        <v>8</v>
      </c>
      <c r="D71" s="11">
        <v>350</v>
      </c>
      <c r="E71" s="11">
        <v>750</v>
      </c>
    </row>
    <row r="72" spans="1:5" x14ac:dyDescent="0.25">
      <c r="A72" t="s">
        <v>38</v>
      </c>
      <c r="B72" t="s">
        <v>8</v>
      </c>
      <c r="C72" s="4">
        <v>8</v>
      </c>
      <c r="D72" s="11">
        <v>350</v>
      </c>
      <c r="E72" s="11">
        <v>750</v>
      </c>
    </row>
    <row r="73" spans="1:5" x14ac:dyDescent="0.25">
      <c r="A73" t="s">
        <v>38</v>
      </c>
      <c r="B73" t="s">
        <v>9</v>
      </c>
      <c r="C73" s="4">
        <v>8</v>
      </c>
      <c r="D73" s="11">
        <v>350</v>
      </c>
      <c r="E73" s="11">
        <v>750</v>
      </c>
    </row>
    <row r="74" spans="1:5" x14ac:dyDescent="0.25">
      <c r="A74" t="s">
        <v>38</v>
      </c>
      <c r="B74" t="s">
        <v>10</v>
      </c>
      <c r="C74" s="4">
        <v>8</v>
      </c>
      <c r="D74" s="11">
        <v>350</v>
      </c>
      <c r="E74" s="11">
        <v>750</v>
      </c>
    </row>
    <row r="75" spans="1:5" x14ac:dyDescent="0.25">
      <c r="A75" t="s">
        <v>38</v>
      </c>
      <c r="B75" t="s">
        <v>11</v>
      </c>
      <c r="C75" s="4">
        <v>8</v>
      </c>
      <c r="D75" s="11">
        <v>350</v>
      </c>
      <c r="E75" s="11">
        <v>750</v>
      </c>
    </row>
    <row r="76" spans="1:5" x14ac:dyDescent="0.25">
      <c r="A76" t="s">
        <v>38</v>
      </c>
      <c r="B76" t="s">
        <v>12</v>
      </c>
      <c r="C76" s="4">
        <v>8</v>
      </c>
      <c r="D76" s="11">
        <v>350</v>
      </c>
      <c r="E76" s="11">
        <v>750</v>
      </c>
    </row>
    <row r="77" spans="1:5" x14ac:dyDescent="0.25">
      <c r="A77" t="s">
        <v>38</v>
      </c>
      <c r="B77" t="s">
        <v>13</v>
      </c>
      <c r="C77" s="4">
        <v>8</v>
      </c>
      <c r="D77" s="11">
        <v>350</v>
      </c>
      <c r="E77" s="11">
        <v>750</v>
      </c>
    </row>
    <row r="78" spans="1:5" x14ac:dyDescent="0.25">
      <c r="A78" t="s">
        <v>38</v>
      </c>
      <c r="B78" t="s">
        <v>14</v>
      </c>
      <c r="C78" s="4">
        <v>8</v>
      </c>
      <c r="D78" s="11">
        <v>350</v>
      </c>
      <c r="E78" s="11">
        <v>750</v>
      </c>
    </row>
    <row r="79" spans="1:5" x14ac:dyDescent="0.25">
      <c r="A79" t="s">
        <v>38</v>
      </c>
      <c r="B79" t="s">
        <v>15</v>
      </c>
      <c r="C79" s="4">
        <v>8</v>
      </c>
      <c r="D79" s="11">
        <v>350</v>
      </c>
      <c r="E79" s="11">
        <v>750</v>
      </c>
    </row>
    <row r="80" spans="1:5" x14ac:dyDescent="0.25">
      <c r="A80" t="s">
        <v>38</v>
      </c>
      <c r="B80" t="s">
        <v>16</v>
      </c>
      <c r="C80" s="4">
        <v>8</v>
      </c>
      <c r="D80" s="11">
        <v>350</v>
      </c>
      <c r="E80" s="11">
        <v>750</v>
      </c>
    </row>
    <row r="81" spans="1:5" x14ac:dyDescent="0.25">
      <c r="A81" t="s">
        <v>38</v>
      </c>
      <c r="B81" t="s">
        <v>17</v>
      </c>
      <c r="C81" s="4">
        <v>8</v>
      </c>
      <c r="D81" s="11">
        <v>350</v>
      </c>
      <c r="E81" s="11">
        <v>750</v>
      </c>
    </row>
    <row r="82" spans="1:5" x14ac:dyDescent="0.25">
      <c r="A82" t="s">
        <v>38</v>
      </c>
      <c r="B82" t="s">
        <v>18</v>
      </c>
      <c r="C82" s="4">
        <v>8</v>
      </c>
      <c r="D82" s="11">
        <v>350</v>
      </c>
      <c r="E82" s="11">
        <v>750</v>
      </c>
    </row>
    <row r="83" spans="1:5" x14ac:dyDescent="0.25">
      <c r="A83" t="s">
        <v>38</v>
      </c>
      <c r="B83" t="s">
        <v>19</v>
      </c>
      <c r="C83" s="4">
        <v>8</v>
      </c>
      <c r="D83" s="11">
        <v>350</v>
      </c>
      <c r="E83" s="11">
        <v>750</v>
      </c>
    </row>
    <row r="84" spans="1:5" x14ac:dyDescent="0.25">
      <c r="A84" t="s">
        <v>38</v>
      </c>
      <c r="B84" t="s">
        <v>20</v>
      </c>
      <c r="C84" s="4">
        <v>8</v>
      </c>
      <c r="D84" s="11">
        <v>350</v>
      </c>
      <c r="E84" s="11">
        <v>750</v>
      </c>
    </row>
    <row r="85" spans="1:5" x14ac:dyDescent="0.25">
      <c r="A85" t="s">
        <v>38</v>
      </c>
      <c r="B85" t="s">
        <v>21</v>
      </c>
      <c r="C85" s="4">
        <v>8</v>
      </c>
      <c r="D85" s="11">
        <v>350</v>
      </c>
      <c r="E85" s="11">
        <v>750</v>
      </c>
    </row>
    <row r="86" spans="1:5" x14ac:dyDescent="0.25">
      <c r="A86" t="s">
        <v>38</v>
      </c>
      <c r="B86" t="s">
        <v>22</v>
      </c>
      <c r="C86" s="4">
        <v>8</v>
      </c>
      <c r="D86" s="11">
        <v>350</v>
      </c>
      <c r="E86" s="11">
        <v>750</v>
      </c>
    </row>
    <row r="87" spans="1:5" x14ac:dyDescent="0.25">
      <c r="A87" t="s">
        <v>38</v>
      </c>
      <c r="B87" t="s">
        <v>23</v>
      </c>
      <c r="C87" s="4">
        <v>8</v>
      </c>
      <c r="D87" s="11">
        <v>350</v>
      </c>
      <c r="E87" s="11">
        <v>750</v>
      </c>
    </row>
    <row r="88" spans="1:5" x14ac:dyDescent="0.25">
      <c r="A88" t="s">
        <v>38</v>
      </c>
      <c r="B88" t="s">
        <v>24</v>
      </c>
      <c r="C88" s="4">
        <v>8</v>
      </c>
      <c r="D88" s="11">
        <v>350</v>
      </c>
      <c r="E88" s="11">
        <v>750</v>
      </c>
    </row>
    <row r="89" spans="1:5" x14ac:dyDescent="0.25">
      <c r="A89" t="s">
        <v>38</v>
      </c>
      <c r="B89" t="s">
        <v>25</v>
      </c>
      <c r="C89" s="4">
        <v>8</v>
      </c>
      <c r="D89" s="11">
        <v>350</v>
      </c>
      <c r="E89" s="11">
        <v>750</v>
      </c>
    </row>
    <row r="90" spans="1:5" x14ac:dyDescent="0.25">
      <c r="A90" t="s">
        <v>38</v>
      </c>
      <c r="B90" t="s">
        <v>26</v>
      </c>
      <c r="C90" s="4">
        <v>8</v>
      </c>
      <c r="D90" s="11">
        <v>350</v>
      </c>
      <c r="E90" s="11">
        <v>750</v>
      </c>
    </row>
    <row r="91" spans="1:5" x14ac:dyDescent="0.25">
      <c r="A91" t="s">
        <v>38</v>
      </c>
      <c r="B91" t="s">
        <v>27</v>
      </c>
      <c r="C91" s="4">
        <v>8</v>
      </c>
      <c r="D91" s="11">
        <v>350</v>
      </c>
      <c r="E91" s="11">
        <v>750</v>
      </c>
    </row>
    <row r="92" spans="1:5" x14ac:dyDescent="0.25">
      <c r="A92" t="s">
        <v>38</v>
      </c>
      <c r="B92" t="s">
        <v>28</v>
      </c>
      <c r="C92" s="4">
        <v>8</v>
      </c>
      <c r="D92" s="11">
        <v>350</v>
      </c>
      <c r="E92" s="11">
        <v>750</v>
      </c>
    </row>
    <row r="93" spans="1:5" x14ac:dyDescent="0.25">
      <c r="A93" t="s">
        <v>38</v>
      </c>
      <c r="B93" t="s">
        <v>29</v>
      </c>
      <c r="C93" s="4">
        <v>8</v>
      </c>
      <c r="D93" s="11">
        <v>350</v>
      </c>
      <c r="E93" s="11">
        <v>750</v>
      </c>
    </row>
    <row r="94" spans="1:5" x14ac:dyDescent="0.25">
      <c r="A94" t="s">
        <v>38</v>
      </c>
      <c r="B94" t="s">
        <v>30</v>
      </c>
      <c r="C94" s="4">
        <v>8</v>
      </c>
      <c r="D94" s="11">
        <v>350</v>
      </c>
      <c r="E94" s="11">
        <v>750</v>
      </c>
    </row>
    <row r="95" spans="1:5" x14ac:dyDescent="0.25">
      <c r="A95" t="s">
        <v>38</v>
      </c>
      <c r="B95" t="s">
        <v>31</v>
      </c>
      <c r="C95" s="4">
        <v>8</v>
      </c>
      <c r="D95" s="11">
        <v>350</v>
      </c>
      <c r="E95" s="11">
        <v>750</v>
      </c>
    </row>
    <row r="96" spans="1:5" x14ac:dyDescent="0.25">
      <c r="A96" t="s">
        <v>38</v>
      </c>
      <c r="B96" t="s">
        <v>32</v>
      </c>
      <c r="C96" s="4">
        <v>8</v>
      </c>
      <c r="D96" s="11">
        <v>350</v>
      </c>
      <c r="E96" s="11">
        <v>750</v>
      </c>
    </row>
    <row r="97" spans="1:5" x14ac:dyDescent="0.25">
      <c r="A97" t="s">
        <v>38</v>
      </c>
      <c r="B97" t="s">
        <v>33</v>
      </c>
      <c r="C97" s="4">
        <v>8</v>
      </c>
      <c r="D97" s="11">
        <v>350</v>
      </c>
      <c r="E97" s="11">
        <v>750</v>
      </c>
    </row>
    <row r="98" spans="1:5" x14ac:dyDescent="0.25">
      <c r="A98" t="s">
        <v>38</v>
      </c>
      <c r="B98" t="s">
        <v>34</v>
      </c>
      <c r="C98" s="4">
        <v>8</v>
      </c>
      <c r="D98" s="11">
        <v>350</v>
      </c>
      <c r="E98" s="11">
        <v>750</v>
      </c>
    </row>
    <row r="99" spans="1:5" x14ac:dyDescent="0.25">
      <c r="A99" t="s">
        <v>38</v>
      </c>
      <c r="B99" t="s">
        <v>35</v>
      </c>
      <c r="C99" s="4">
        <v>8</v>
      </c>
      <c r="D99" s="11">
        <v>350</v>
      </c>
      <c r="E99" s="11">
        <v>750</v>
      </c>
    </row>
    <row r="100" spans="1:5" x14ac:dyDescent="0.25">
      <c r="A100" t="s">
        <v>38</v>
      </c>
      <c r="B100" t="s">
        <v>36</v>
      </c>
      <c r="C100" s="4">
        <v>8</v>
      </c>
      <c r="D100" s="11">
        <v>350</v>
      </c>
      <c r="E100" s="11">
        <v>750</v>
      </c>
    </row>
    <row r="101" spans="1:5" x14ac:dyDescent="0.25">
      <c r="A101" t="s">
        <v>39</v>
      </c>
      <c r="B101" t="s">
        <v>4</v>
      </c>
      <c r="C101" s="4">
        <v>8</v>
      </c>
      <c r="D101" s="11">
        <v>350</v>
      </c>
      <c r="E101" s="11">
        <v>750</v>
      </c>
    </row>
    <row r="102" spans="1:5" x14ac:dyDescent="0.25">
      <c r="A102" t="s">
        <v>39</v>
      </c>
      <c r="B102" t="s">
        <v>5</v>
      </c>
      <c r="C102" s="4">
        <v>8</v>
      </c>
      <c r="D102" s="11">
        <v>350</v>
      </c>
      <c r="E102" s="11">
        <v>750</v>
      </c>
    </row>
    <row r="103" spans="1:5" x14ac:dyDescent="0.25">
      <c r="A103" t="s">
        <v>39</v>
      </c>
      <c r="B103" t="s">
        <v>6</v>
      </c>
      <c r="C103" s="4">
        <v>8</v>
      </c>
      <c r="D103" s="11">
        <v>350</v>
      </c>
      <c r="E103" s="11">
        <v>750</v>
      </c>
    </row>
    <row r="104" spans="1:5" x14ac:dyDescent="0.25">
      <c r="A104" t="s">
        <v>39</v>
      </c>
      <c r="B104" t="s">
        <v>7</v>
      </c>
      <c r="C104" s="4">
        <v>8</v>
      </c>
      <c r="D104" s="11">
        <v>350</v>
      </c>
      <c r="E104" s="11">
        <v>750</v>
      </c>
    </row>
    <row r="105" spans="1:5" x14ac:dyDescent="0.25">
      <c r="A105" t="s">
        <v>39</v>
      </c>
      <c r="B105" t="s">
        <v>8</v>
      </c>
      <c r="C105" s="4">
        <v>8</v>
      </c>
      <c r="D105" s="11">
        <v>350</v>
      </c>
      <c r="E105" s="11">
        <v>750</v>
      </c>
    </row>
    <row r="106" spans="1:5" x14ac:dyDescent="0.25">
      <c r="A106" t="s">
        <v>39</v>
      </c>
      <c r="B106" t="s">
        <v>9</v>
      </c>
      <c r="C106" s="4">
        <v>8</v>
      </c>
      <c r="D106" s="11">
        <v>350</v>
      </c>
      <c r="E106" s="11">
        <v>750</v>
      </c>
    </row>
    <row r="107" spans="1:5" x14ac:dyDescent="0.25">
      <c r="A107" t="s">
        <v>39</v>
      </c>
      <c r="B107" t="s">
        <v>10</v>
      </c>
      <c r="C107" s="4">
        <v>8</v>
      </c>
      <c r="D107" s="11">
        <v>350</v>
      </c>
      <c r="E107" s="11">
        <v>750</v>
      </c>
    </row>
    <row r="108" spans="1:5" x14ac:dyDescent="0.25">
      <c r="A108" t="s">
        <v>39</v>
      </c>
      <c r="B108" t="s">
        <v>11</v>
      </c>
      <c r="C108" s="4">
        <v>8</v>
      </c>
      <c r="D108" s="11">
        <v>350</v>
      </c>
      <c r="E108" s="11">
        <v>750</v>
      </c>
    </row>
    <row r="109" spans="1:5" x14ac:dyDescent="0.25">
      <c r="A109" t="s">
        <v>39</v>
      </c>
      <c r="B109" t="s">
        <v>12</v>
      </c>
      <c r="C109" s="4">
        <v>8</v>
      </c>
      <c r="D109" s="11">
        <v>350</v>
      </c>
      <c r="E109" s="11">
        <v>750</v>
      </c>
    </row>
    <row r="110" spans="1:5" x14ac:dyDescent="0.25">
      <c r="A110" t="s">
        <v>39</v>
      </c>
      <c r="B110" t="s">
        <v>13</v>
      </c>
      <c r="C110" s="4">
        <v>8</v>
      </c>
      <c r="D110" s="11">
        <v>350</v>
      </c>
      <c r="E110" s="11">
        <v>750</v>
      </c>
    </row>
    <row r="111" spans="1:5" x14ac:dyDescent="0.25">
      <c r="A111" t="s">
        <v>39</v>
      </c>
      <c r="B111" t="s">
        <v>14</v>
      </c>
      <c r="C111" s="4">
        <v>8</v>
      </c>
      <c r="D111" s="11">
        <v>350</v>
      </c>
      <c r="E111" s="11">
        <v>750</v>
      </c>
    </row>
    <row r="112" spans="1:5" x14ac:dyDescent="0.25">
      <c r="A112" t="s">
        <v>39</v>
      </c>
      <c r="B112" t="s">
        <v>15</v>
      </c>
      <c r="C112" s="4">
        <v>8</v>
      </c>
      <c r="D112" s="11">
        <v>350</v>
      </c>
      <c r="E112" s="11">
        <v>750</v>
      </c>
    </row>
    <row r="113" spans="1:5" x14ac:dyDescent="0.25">
      <c r="A113" t="s">
        <v>39</v>
      </c>
      <c r="B113" t="s">
        <v>16</v>
      </c>
      <c r="C113" s="4">
        <v>8</v>
      </c>
      <c r="D113" s="11">
        <v>350</v>
      </c>
      <c r="E113" s="11">
        <v>750</v>
      </c>
    </row>
    <row r="114" spans="1:5" x14ac:dyDescent="0.25">
      <c r="A114" t="s">
        <v>39</v>
      </c>
      <c r="B114" t="s">
        <v>17</v>
      </c>
      <c r="C114" s="4">
        <v>8</v>
      </c>
      <c r="D114" s="11">
        <v>350</v>
      </c>
      <c r="E114" s="11">
        <v>750</v>
      </c>
    </row>
    <row r="115" spans="1:5" x14ac:dyDescent="0.25">
      <c r="A115" t="s">
        <v>39</v>
      </c>
      <c r="B115" t="s">
        <v>18</v>
      </c>
      <c r="C115" s="4">
        <v>8</v>
      </c>
      <c r="D115" s="11">
        <v>350</v>
      </c>
      <c r="E115" s="11">
        <v>750</v>
      </c>
    </row>
    <row r="116" spans="1:5" x14ac:dyDescent="0.25">
      <c r="A116" t="s">
        <v>39</v>
      </c>
      <c r="B116" t="s">
        <v>19</v>
      </c>
      <c r="C116" s="4">
        <v>8</v>
      </c>
      <c r="D116" s="11">
        <v>350</v>
      </c>
      <c r="E116" s="11">
        <v>750</v>
      </c>
    </row>
    <row r="117" spans="1:5" x14ac:dyDescent="0.25">
      <c r="A117" t="s">
        <v>39</v>
      </c>
      <c r="B117" t="s">
        <v>20</v>
      </c>
      <c r="C117" s="4">
        <v>8</v>
      </c>
      <c r="D117" s="11">
        <v>350</v>
      </c>
      <c r="E117" s="11">
        <v>750</v>
      </c>
    </row>
    <row r="118" spans="1:5" x14ac:dyDescent="0.25">
      <c r="A118" t="s">
        <v>39</v>
      </c>
      <c r="B118" t="s">
        <v>21</v>
      </c>
      <c r="C118" s="4">
        <v>8</v>
      </c>
      <c r="D118" s="11">
        <v>350</v>
      </c>
      <c r="E118" s="11">
        <v>750</v>
      </c>
    </row>
    <row r="119" spans="1:5" x14ac:dyDescent="0.25">
      <c r="A119" t="s">
        <v>39</v>
      </c>
      <c r="B119" t="s">
        <v>22</v>
      </c>
      <c r="C119" s="4">
        <v>8</v>
      </c>
      <c r="D119" s="11">
        <v>350</v>
      </c>
      <c r="E119" s="11">
        <v>750</v>
      </c>
    </row>
    <row r="120" spans="1:5" x14ac:dyDescent="0.25">
      <c r="A120" t="s">
        <v>39</v>
      </c>
      <c r="B120" t="s">
        <v>23</v>
      </c>
      <c r="C120" s="4">
        <v>8</v>
      </c>
      <c r="D120" s="11">
        <v>350</v>
      </c>
      <c r="E120" s="11">
        <v>750</v>
      </c>
    </row>
    <row r="121" spans="1:5" x14ac:dyDescent="0.25">
      <c r="A121" t="s">
        <v>39</v>
      </c>
      <c r="B121" t="s">
        <v>24</v>
      </c>
      <c r="C121" s="4">
        <v>8</v>
      </c>
      <c r="D121" s="11">
        <v>350</v>
      </c>
      <c r="E121" s="11">
        <v>750</v>
      </c>
    </row>
    <row r="122" spans="1:5" x14ac:dyDescent="0.25">
      <c r="A122" t="s">
        <v>39</v>
      </c>
      <c r="B122" t="s">
        <v>25</v>
      </c>
      <c r="C122" s="4">
        <v>8</v>
      </c>
      <c r="D122" s="11">
        <v>350</v>
      </c>
      <c r="E122" s="11">
        <v>750</v>
      </c>
    </row>
    <row r="123" spans="1:5" x14ac:dyDescent="0.25">
      <c r="A123" t="s">
        <v>39</v>
      </c>
      <c r="B123" t="s">
        <v>26</v>
      </c>
      <c r="C123" s="4">
        <v>8</v>
      </c>
      <c r="D123" s="11">
        <v>350</v>
      </c>
      <c r="E123" s="11">
        <v>750</v>
      </c>
    </row>
    <row r="124" spans="1:5" x14ac:dyDescent="0.25">
      <c r="A124" t="s">
        <v>39</v>
      </c>
      <c r="B124" t="s">
        <v>27</v>
      </c>
      <c r="C124" s="4">
        <v>8</v>
      </c>
      <c r="D124" s="11">
        <v>350</v>
      </c>
      <c r="E124" s="11">
        <v>750</v>
      </c>
    </row>
    <row r="125" spans="1:5" x14ac:dyDescent="0.25">
      <c r="A125" t="s">
        <v>39</v>
      </c>
      <c r="B125" t="s">
        <v>28</v>
      </c>
      <c r="C125" s="4">
        <v>8</v>
      </c>
      <c r="D125" s="11">
        <v>350</v>
      </c>
      <c r="E125" s="11">
        <v>750</v>
      </c>
    </row>
    <row r="126" spans="1:5" x14ac:dyDescent="0.25">
      <c r="A126" t="s">
        <v>39</v>
      </c>
      <c r="B126" t="s">
        <v>29</v>
      </c>
      <c r="C126" s="4">
        <v>8</v>
      </c>
      <c r="D126" s="11">
        <v>350</v>
      </c>
      <c r="E126" s="11">
        <v>750</v>
      </c>
    </row>
    <row r="127" spans="1:5" x14ac:dyDescent="0.25">
      <c r="A127" t="s">
        <v>39</v>
      </c>
      <c r="B127" t="s">
        <v>30</v>
      </c>
      <c r="C127" s="4">
        <v>8</v>
      </c>
      <c r="D127" s="11">
        <v>350</v>
      </c>
      <c r="E127" s="11">
        <v>750</v>
      </c>
    </row>
    <row r="128" spans="1:5" x14ac:dyDescent="0.25">
      <c r="A128" t="s">
        <v>39</v>
      </c>
      <c r="B128" t="s">
        <v>31</v>
      </c>
      <c r="C128" s="4">
        <v>8</v>
      </c>
      <c r="D128" s="11">
        <v>350</v>
      </c>
      <c r="E128" s="11">
        <v>750</v>
      </c>
    </row>
    <row r="129" spans="1:5" x14ac:dyDescent="0.25">
      <c r="A129" t="s">
        <v>39</v>
      </c>
      <c r="B129" t="s">
        <v>32</v>
      </c>
      <c r="C129" s="4">
        <v>8</v>
      </c>
      <c r="D129" s="11">
        <v>350</v>
      </c>
      <c r="E129" s="11">
        <v>750</v>
      </c>
    </row>
    <row r="130" spans="1:5" x14ac:dyDescent="0.25">
      <c r="A130" t="s">
        <v>39</v>
      </c>
      <c r="B130" t="s">
        <v>33</v>
      </c>
      <c r="C130" s="4">
        <v>8</v>
      </c>
      <c r="D130" s="11">
        <v>350</v>
      </c>
      <c r="E130" s="11">
        <v>750</v>
      </c>
    </row>
    <row r="131" spans="1:5" x14ac:dyDescent="0.25">
      <c r="A131" t="s">
        <v>39</v>
      </c>
      <c r="B131" t="s">
        <v>34</v>
      </c>
      <c r="C131" s="4">
        <v>8</v>
      </c>
      <c r="D131" s="11">
        <v>350</v>
      </c>
      <c r="E131" s="11">
        <v>750</v>
      </c>
    </row>
    <row r="132" spans="1:5" x14ac:dyDescent="0.25">
      <c r="A132" t="s">
        <v>39</v>
      </c>
      <c r="B132" t="s">
        <v>35</v>
      </c>
      <c r="C132" s="4">
        <v>8</v>
      </c>
      <c r="D132" s="11">
        <v>350</v>
      </c>
      <c r="E132" s="11">
        <v>750</v>
      </c>
    </row>
    <row r="133" spans="1:5" x14ac:dyDescent="0.25">
      <c r="A133" t="s">
        <v>39</v>
      </c>
      <c r="B133" t="s">
        <v>36</v>
      </c>
      <c r="C133" s="4">
        <v>8</v>
      </c>
      <c r="D133" s="11">
        <v>350</v>
      </c>
      <c r="E133" s="11">
        <v>750</v>
      </c>
    </row>
    <row r="134" spans="1:5" x14ac:dyDescent="0.25">
      <c r="A134" t="s">
        <v>40</v>
      </c>
      <c r="B134" t="s">
        <v>4</v>
      </c>
      <c r="C134" s="4">
        <v>8</v>
      </c>
      <c r="D134" s="11">
        <v>350</v>
      </c>
      <c r="E134" s="11">
        <v>750</v>
      </c>
    </row>
    <row r="135" spans="1:5" x14ac:dyDescent="0.25">
      <c r="A135" t="s">
        <v>40</v>
      </c>
      <c r="B135" t="s">
        <v>5</v>
      </c>
      <c r="C135" s="4">
        <v>8</v>
      </c>
      <c r="D135" s="11">
        <v>350</v>
      </c>
      <c r="E135" s="11">
        <v>750</v>
      </c>
    </row>
    <row r="136" spans="1:5" x14ac:dyDescent="0.25">
      <c r="A136" t="s">
        <v>40</v>
      </c>
      <c r="B136" t="s">
        <v>6</v>
      </c>
      <c r="C136" s="4">
        <v>8</v>
      </c>
      <c r="D136" s="11">
        <v>350</v>
      </c>
      <c r="E136" s="11">
        <v>750</v>
      </c>
    </row>
    <row r="137" spans="1:5" x14ac:dyDescent="0.25">
      <c r="A137" t="s">
        <v>40</v>
      </c>
      <c r="B137" t="s">
        <v>7</v>
      </c>
      <c r="C137" s="4">
        <v>8</v>
      </c>
      <c r="D137" s="11">
        <v>350</v>
      </c>
      <c r="E137" s="11">
        <v>750</v>
      </c>
    </row>
    <row r="138" spans="1:5" x14ac:dyDescent="0.25">
      <c r="A138" t="s">
        <v>40</v>
      </c>
      <c r="B138" t="s">
        <v>8</v>
      </c>
      <c r="C138" s="4">
        <v>8</v>
      </c>
      <c r="D138" s="11">
        <v>350</v>
      </c>
      <c r="E138" s="11">
        <v>750</v>
      </c>
    </row>
    <row r="139" spans="1:5" x14ac:dyDescent="0.25">
      <c r="A139" t="s">
        <v>40</v>
      </c>
      <c r="B139" t="s">
        <v>9</v>
      </c>
      <c r="C139" s="4">
        <v>8</v>
      </c>
      <c r="D139" s="11">
        <v>350</v>
      </c>
      <c r="E139" s="11">
        <v>750</v>
      </c>
    </row>
    <row r="140" spans="1:5" x14ac:dyDescent="0.25">
      <c r="A140" t="s">
        <v>40</v>
      </c>
      <c r="B140" t="s">
        <v>10</v>
      </c>
      <c r="C140" s="4">
        <v>8</v>
      </c>
      <c r="D140" s="11">
        <v>350</v>
      </c>
      <c r="E140" s="11">
        <v>750</v>
      </c>
    </row>
    <row r="141" spans="1:5" x14ac:dyDescent="0.25">
      <c r="A141" t="s">
        <v>40</v>
      </c>
      <c r="B141" t="s">
        <v>11</v>
      </c>
      <c r="C141" s="4">
        <v>8</v>
      </c>
      <c r="D141" s="11">
        <v>350</v>
      </c>
      <c r="E141" s="11">
        <v>750</v>
      </c>
    </row>
    <row r="142" spans="1:5" x14ac:dyDescent="0.25">
      <c r="A142" t="s">
        <v>40</v>
      </c>
      <c r="B142" t="s">
        <v>12</v>
      </c>
      <c r="C142" s="4">
        <v>8</v>
      </c>
      <c r="D142" s="11">
        <v>350</v>
      </c>
      <c r="E142" s="11">
        <v>750</v>
      </c>
    </row>
    <row r="143" spans="1:5" x14ac:dyDescent="0.25">
      <c r="A143" t="s">
        <v>40</v>
      </c>
      <c r="B143" t="s">
        <v>13</v>
      </c>
      <c r="C143" s="4">
        <v>8</v>
      </c>
      <c r="D143" s="11">
        <v>350</v>
      </c>
      <c r="E143" s="11">
        <v>750</v>
      </c>
    </row>
    <row r="144" spans="1:5" x14ac:dyDescent="0.25">
      <c r="A144" t="s">
        <v>40</v>
      </c>
      <c r="B144" t="s">
        <v>14</v>
      </c>
      <c r="C144" s="4">
        <v>8</v>
      </c>
      <c r="D144" s="11">
        <v>350</v>
      </c>
      <c r="E144" s="11">
        <v>750</v>
      </c>
    </row>
    <row r="145" spans="1:5" x14ac:dyDescent="0.25">
      <c r="A145" t="s">
        <v>40</v>
      </c>
      <c r="B145" t="s">
        <v>15</v>
      </c>
      <c r="C145" s="4">
        <v>8</v>
      </c>
      <c r="D145" s="11">
        <v>350</v>
      </c>
      <c r="E145" s="11">
        <v>750</v>
      </c>
    </row>
    <row r="146" spans="1:5" x14ac:dyDescent="0.25">
      <c r="A146" t="s">
        <v>40</v>
      </c>
      <c r="B146" t="s">
        <v>16</v>
      </c>
      <c r="C146" s="4">
        <v>8</v>
      </c>
      <c r="D146" s="11">
        <v>350</v>
      </c>
      <c r="E146" s="11">
        <v>750</v>
      </c>
    </row>
    <row r="147" spans="1:5" x14ac:dyDescent="0.25">
      <c r="A147" t="s">
        <v>40</v>
      </c>
      <c r="B147" t="s">
        <v>17</v>
      </c>
      <c r="C147" s="4">
        <v>8</v>
      </c>
      <c r="D147" s="11">
        <v>350</v>
      </c>
      <c r="E147" s="11">
        <v>750</v>
      </c>
    </row>
    <row r="148" spans="1:5" x14ac:dyDescent="0.25">
      <c r="A148" t="s">
        <v>40</v>
      </c>
      <c r="B148" t="s">
        <v>18</v>
      </c>
      <c r="C148" s="4">
        <v>8</v>
      </c>
      <c r="D148" s="11">
        <v>350</v>
      </c>
      <c r="E148" s="11">
        <v>750</v>
      </c>
    </row>
    <row r="149" spans="1:5" x14ac:dyDescent="0.25">
      <c r="A149" t="s">
        <v>40</v>
      </c>
      <c r="B149" t="s">
        <v>19</v>
      </c>
      <c r="C149" s="4">
        <v>8</v>
      </c>
      <c r="D149" s="11">
        <v>350</v>
      </c>
      <c r="E149" s="11">
        <v>750</v>
      </c>
    </row>
    <row r="150" spans="1:5" x14ac:dyDescent="0.25">
      <c r="A150" t="s">
        <v>40</v>
      </c>
      <c r="B150" t="s">
        <v>20</v>
      </c>
      <c r="C150" s="4">
        <v>8</v>
      </c>
      <c r="D150" s="11">
        <v>350</v>
      </c>
      <c r="E150" s="11">
        <v>750</v>
      </c>
    </row>
    <row r="151" spans="1:5" x14ac:dyDescent="0.25">
      <c r="A151" t="s">
        <v>40</v>
      </c>
      <c r="B151" t="s">
        <v>21</v>
      </c>
      <c r="C151" s="4">
        <v>8</v>
      </c>
      <c r="D151" s="11">
        <v>350</v>
      </c>
      <c r="E151" s="11">
        <v>750</v>
      </c>
    </row>
    <row r="152" spans="1:5" x14ac:dyDescent="0.25">
      <c r="A152" t="s">
        <v>40</v>
      </c>
      <c r="B152" t="s">
        <v>22</v>
      </c>
      <c r="C152" s="4">
        <v>8</v>
      </c>
      <c r="D152" s="11">
        <v>350</v>
      </c>
      <c r="E152" s="11">
        <v>750</v>
      </c>
    </row>
    <row r="153" spans="1:5" x14ac:dyDescent="0.25">
      <c r="A153" t="s">
        <v>40</v>
      </c>
      <c r="B153" t="s">
        <v>23</v>
      </c>
      <c r="C153" s="4">
        <v>8</v>
      </c>
      <c r="D153" s="11">
        <v>350</v>
      </c>
      <c r="E153" s="11">
        <v>750</v>
      </c>
    </row>
    <row r="154" spans="1:5" x14ac:dyDescent="0.25">
      <c r="A154" t="s">
        <v>40</v>
      </c>
      <c r="B154" t="s">
        <v>24</v>
      </c>
      <c r="C154" s="4">
        <v>8</v>
      </c>
      <c r="D154" s="11">
        <v>350</v>
      </c>
      <c r="E154" s="11">
        <v>750</v>
      </c>
    </row>
    <row r="155" spans="1:5" x14ac:dyDescent="0.25">
      <c r="A155" t="s">
        <v>40</v>
      </c>
      <c r="B155" t="s">
        <v>25</v>
      </c>
      <c r="C155" s="4">
        <v>8</v>
      </c>
      <c r="D155" s="11">
        <v>350</v>
      </c>
      <c r="E155" s="11">
        <v>750</v>
      </c>
    </row>
    <row r="156" spans="1:5" x14ac:dyDescent="0.25">
      <c r="A156" t="s">
        <v>40</v>
      </c>
      <c r="B156" t="s">
        <v>26</v>
      </c>
      <c r="C156" s="4">
        <v>8</v>
      </c>
      <c r="D156" s="11">
        <v>350</v>
      </c>
      <c r="E156" s="11">
        <v>750</v>
      </c>
    </row>
    <row r="157" spans="1:5" x14ac:dyDescent="0.25">
      <c r="A157" t="s">
        <v>40</v>
      </c>
      <c r="B157" t="s">
        <v>27</v>
      </c>
      <c r="C157" s="4">
        <v>8</v>
      </c>
      <c r="D157" s="11">
        <v>350</v>
      </c>
      <c r="E157" s="11">
        <v>750</v>
      </c>
    </row>
    <row r="158" spans="1:5" x14ac:dyDescent="0.25">
      <c r="A158" t="s">
        <v>40</v>
      </c>
      <c r="B158" t="s">
        <v>28</v>
      </c>
      <c r="C158" s="4">
        <v>8</v>
      </c>
      <c r="D158" s="11">
        <v>350</v>
      </c>
      <c r="E158" s="11">
        <v>750</v>
      </c>
    </row>
    <row r="159" spans="1:5" x14ac:dyDescent="0.25">
      <c r="A159" t="s">
        <v>40</v>
      </c>
      <c r="B159" t="s">
        <v>29</v>
      </c>
      <c r="C159" s="4">
        <v>8</v>
      </c>
      <c r="D159" s="11">
        <v>350</v>
      </c>
      <c r="E159" s="11">
        <v>750</v>
      </c>
    </row>
    <row r="160" spans="1:5" x14ac:dyDescent="0.25">
      <c r="A160" t="s">
        <v>40</v>
      </c>
      <c r="B160" t="s">
        <v>30</v>
      </c>
      <c r="C160" s="4">
        <v>8</v>
      </c>
      <c r="D160" s="11">
        <v>350</v>
      </c>
      <c r="E160" s="11">
        <v>750</v>
      </c>
    </row>
    <row r="161" spans="1:5" x14ac:dyDescent="0.25">
      <c r="A161" t="s">
        <v>40</v>
      </c>
      <c r="B161" t="s">
        <v>31</v>
      </c>
      <c r="C161" s="4">
        <v>8</v>
      </c>
      <c r="D161" s="11">
        <v>350</v>
      </c>
      <c r="E161" s="11">
        <v>750</v>
      </c>
    </row>
    <row r="162" spans="1:5" x14ac:dyDescent="0.25">
      <c r="A162" t="s">
        <v>40</v>
      </c>
      <c r="B162" t="s">
        <v>32</v>
      </c>
      <c r="C162" s="4">
        <v>8</v>
      </c>
      <c r="D162" s="11">
        <v>350</v>
      </c>
      <c r="E162" s="11">
        <v>750</v>
      </c>
    </row>
    <row r="163" spans="1:5" x14ac:dyDescent="0.25">
      <c r="A163" t="s">
        <v>40</v>
      </c>
      <c r="B163" t="s">
        <v>33</v>
      </c>
      <c r="C163" s="4">
        <v>8</v>
      </c>
      <c r="D163" s="11">
        <v>350</v>
      </c>
      <c r="E163" s="11">
        <v>750</v>
      </c>
    </row>
    <row r="164" spans="1:5" x14ac:dyDescent="0.25">
      <c r="A164" t="s">
        <v>40</v>
      </c>
      <c r="B164" t="s">
        <v>34</v>
      </c>
      <c r="C164" s="4">
        <v>8</v>
      </c>
      <c r="D164" s="11">
        <v>350</v>
      </c>
      <c r="E164" s="11">
        <v>750</v>
      </c>
    </row>
    <row r="165" spans="1:5" x14ac:dyDescent="0.25">
      <c r="A165" t="s">
        <v>40</v>
      </c>
      <c r="B165" t="s">
        <v>35</v>
      </c>
      <c r="C165" s="4">
        <v>8</v>
      </c>
      <c r="D165" s="11">
        <v>350</v>
      </c>
      <c r="E165" s="11">
        <v>750</v>
      </c>
    </row>
    <row r="166" spans="1:5" x14ac:dyDescent="0.25">
      <c r="A166" t="s">
        <v>40</v>
      </c>
      <c r="B166" t="s">
        <v>36</v>
      </c>
      <c r="C166" s="4">
        <v>8</v>
      </c>
      <c r="D166" s="11">
        <v>350</v>
      </c>
      <c r="E166" s="11">
        <v>750</v>
      </c>
    </row>
    <row r="167" spans="1:5" x14ac:dyDescent="0.25">
      <c r="A167" t="s">
        <v>41</v>
      </c>
      <c r="B167" t="s">
        <v>4</v>
      </c>
      <c r="C167" s="4">
        <v>8</v>
      </c>
      <c r="D167" s="11">
        <v>350</v>
      </c>
      <c r="E167" s="11">
        <v>750</v>
      </c>
    </row>
    <row r="168" spans="1:5" x14ac:dyDescent="0.25">
      <c r="A168" t="s">
        <v>41</v>
      </c>
      <c r="B168" t="s">
        <v>5</v>
      </c>
      <c r="C168" s="4">
        <v>8</v>
      </c>
      <c r="D168" s="11">
        <v>350</v>
      </c>
      <c r="E168" s="11">
        <v>750</v>
      </c>
    </row>
    <row r="169" spans="1:5" x14ac:dyDescent="0.25">
      <c r="A169" t="s">
        <v>41</v>
      </c>
      <c r="B169" t="s">
        <v>6</v>
      </c>
      <c r="C169" s="4">
        <v>8</v>
      </c>
      <c r="D169" s="11">
        <v>350</v>
      </c>
      <c r="E169" s="11">
        <v>750</v>
      </c>
    </row>
    <row r="170" spans="1:5" x14ac:dyDescent="0.25">
      <c r="A170" t="s">
        <v>41</v>
      </c>
      <c r="B170" t="s">
        <v>7</v>
      </c>
      <c r="C170" s="4">
        <v>8</v>
      </c>
      <c r="D170" s="11">
        <v>350</v>
      </c>
      <c r="E170" s="11">
        <v>750</v>
      </c>
    </row>
    <row r="171" spans="1:5" x14ac:dyDescent="0.25">
      <c r="A171" t="s">
        <v>41</v>
      </c>
      <c r="B171" t="s">
        <v>8</v>
      </c>
      <c r="C171" s="4">
        <v>8</v>
      </c>
      <c r="D171" s="11">
        <v>350</v>
      </c>
      <c r="E171" s="11">
        <v>750</v>
      </c>
    </row>
    <row r="172" spans="1:5" x14ac:dyDescent="0.25">
      <c r="A172" t="s">
        <v>41</v>
      </c>
      <c r="B172" t="s">
        <v>9</v>
      </c>
      <c r="C172" s="4">
        <v>8</v>
      </c>
      <c r="D172" s="11">
        <v>350</v>
      </c>
      <c r="E172" s="11">
        <v>750</v>
      </c>
    </row>
    <row r="173" spans="1:5" x14ac:dyDescent="0.25">
      <c r="A173" t="s">
        <v>41</v>
      </c>
      <c r="B173" t="s">
        <v>10</v>
      </c>
      <c r="C173" s="4">
        <v>8</v>
      </c>
      <c r="D173" s="11">
        <v>350</v>
      </c>
      <c r="E173" s="11">
        <v>750</v>
      </c>
    </row>
    <row r="174" spans="1:5" x14ac:dyDescent="0.25">
      <c r="A174" t="s">
        <v>41</v>
      </c>
      <c r="B174" t="s">
        <v>11</v>
      </c>
      <c r="C174" s="4">
        <v>8</v>
      </c>
      <c r="D174" s="11">
        <v>350</v>
      </c>
      <c r="E174" s="11">
        <v>750</v>
      </c>
    </row>
    <row r="175" spans="1:5" x14ac:dyDescent="0.25">
      <c r="A175" t="s">
        <v>41</v>
      </c>
      <c r="B175" t="s">
        <v>12</v>
      </c>
      <c r="C175" s="4">
        <v>8</v>
      </c>
      <c r="D175" s="11">
        <v>350</v>
      </c>
      <c r="E175" s="11">
        <v>750</v>
      </c>
    </row>
    <row r="176" spans="1:5" x14ac:dyDescent="0.25">
      <c r="A176" t="s">
        <v>41</v>
      </c>
      <c r="B176" t="s">
        <v>13</v>
      </c>
      <c r="C176" s="4">
        <v>8</v>
      </c>
      <c r="D176" s="11">
        <v>350</v>
      </c>
      <c r="E176" s="11">
        <v>750</v>
      </c>
    </row>
    <row r="177" spans="1:5" x14ac:dyDescent="0.25">
      <c r="A177" t="s">
        <v>41</v>
      </c>
      <c r="B177" t="s">
        <v>14</v>
      </c>
      <c r="C177" s="4">
        <v>8</v>
      </c>
      <c r="D177" s="11">
        <v>350</v>
      </c>
      <c r="E177" s="11">
        <v>750</v>
      </c>
    </row>
    <row r="178" spans="1:5" x14ac:dyDescent="0.25">
      <c r="A178" t="s">
        <v>41</v>
      </c>
      <c r="B178" t="s">
        <v>15</v>
      </c>
      <c r="C178" s="4">
        <v>8</v>
      </c>
      <c r="D178" s="11">
        <v>350</v>
      </c>
      <c r="E178" s="11">
        <v>750</v>
      </c>
    </row>
    <row r="179" spans="1:5" x14ac:dyDescent="0.25">
      <c r="A179" t="s">
        <v>41</v>
      </c>
      <c r="B179" t="s">
        <v>16</v>
      </c>
      <c r="C179" s="4">
        <v>8</v>
      </c>
      <c r="D179" s="11">
        <v>350</v>
      </c>
      <c r="E179" s="11">
        <v>750</v>
      </c>
    </row>
    <row r="180" spans="1:5" x14ac:dyDescent="0.25">
      <c r="A180" t="s">
        <v>41</v>
      </c>
      <c r="B180" t="s">
        <v>17</v>
      </c>
      <c r="C180" s="4">
        <v>8</v>
      </c>
      <c r="D180" s="11">
        <v>350</v>
      </c>
      <c r="E180" s="11">
        <v>750</v>
      </c>
    </row>
    <row r="181" spans="1:5" x14ac:dyDescent="0.25">
      <c r="A181" t="s">
        <v>41</v>
      </c>
      <c r="B181" t="s">
        <v>18</v>
      </c>
      <c r="C181" s="4">
        <v>8</v>
      </c>
      <c r="D181" s="11">
        <v>350</v>
      </c>
      <c r="E181" s="11">
        <v>750</v>
      </c>
    </row>
    <row r="182" spans="1:5" x14ac:dyDescent="0.25">
      <c r="A182" t="s">
        <v>41</v>
      </c>
      <c r="B182" t="s">
        <v>19</v>
      </c>
      <c r="C182" s="4">
        <v>8</v>
      </c>
      <c r="D182" s="11">
        <v>350</v>
      </c>
      <c r="E182" s="11">
        <v>750</v>
      </c>
    </row>
    <row r="183" spans="1:5" x14ac:dyDescent="0.25">
      <c r="A183" t="s">
        <v>41</v>
      </c>
      <c r="B183" t="s">
        <v>20</v>
      </c>
      <c r="C183" s="4">
        <v>8</v>
      </c>
      <c r="D183" s="11">
        <v>350</v>
      </c>
      <c r="E183" s="11">
        <v>750</v>
      </c>
    </row>
    <row r="184" spans="1:5" x14ac:dyDescent="0.25">
      <c r="A184" t="s">
        <v>41</v>
      </c>
      <c r="B184" t="s">
        <v>21</v>
      </c>
      <c r="C184" s="4">
        <v>8</v>
      </c>
      <c r="D184" s="11">
        <v>350</v>
      </c>
      <c r="E184" s="11">
        <v>750</v>
      </c>
    </row>
    <row r="185" spans="1:5" x14ac:dyDescent="0.25">
      <c r="A185" t="s">
        <v>41</v>
      </c>
      <c r="B185" t="s">
        <v>22</v>
      </c>
      <c r="C185" s="4">
        <v>8</v>
      </c>
      <c r="D185" s="11">
        <v>350</v>
      </c>
      <c r="E185" s="11">
        <v>750</v>
      </c>
    </row>
    <row r="186" spans="1:5" x14ac:dyDescent="0.25">
      <c r="A186" t="s">
        <v>41</v>
      </c>
      <c r="B186" t="s">
        <v>23</v>
      </c>
      <c r="C186" s="4">
        <v>8</v>
      </c>
      <c r="D186" s="11">
        <v>350</v>
      </c>
      <c r="E186" s="11">
        <v>750</v>
      </c>
    </row>
    <row r="187" spans="1:5" x14ac:dyDescent="0.25">
      <c r="A187" t="s">
        <v>41</v>
      </c>
      <c r="B187" t="s">
        <v>24</v>
      </c>
      <c r="C187" s="4">
        <v>8</v>
      </c>
      <c r="D187" s="11">
        <v>350</v>
      </c>
      <c r="E187" s="11">
        <v>750</v>
      </c>
    </row>
    <row r="188" spans="1:5" x14ac:dyDescent="0.25">
      <c r="A188" t="s">
        <v>41</v>
      </c>
      <c r="B188" t="s">
        <v>25</v>
      </c>
      <c r="C188" s="4">
        <v>8</v>
      </c>
      <c r="D188" s="11">
        <v>350</v>
      </c>
      <c r="E188" s="11">
        <v>750</v>
      </c>
    </row>
    <row r="189" spans="1:5" x14ac:dyDescent="0.25">
      <c r="A189" t="s">
        <v>41</v>
      </c>
      <c r="B189" t="s">
        <v>26</v>
      </c>
      <c r="C189" s="4">
        <v>8</v>
      </c>
      <c r="D189" s="11">
        <v>350</v>
      </c>
      <c r="E189" s="11">
        <v>750</v>
      </c>
    </row>
    <row r="190" spans="1:5" x14ac:dyDescent="0.25">
      <c r="A190" t="s">
        <v>41</v>
      </c>
      <c r="B190" t="s">
        <v>27</v>
      </c>
      <c r="C190" s="4">
        <v>8</v>
      </c>
      <c r="D190" s="11">
        <v>350</v>
      </c>
      <c r="E190" s="11">
        <v>750</v>
      </c>
    </row>
    <row r="191" spans="1:5" x14ac:dyDescent="0.25">
      <c r="A191" t="s">
        <v>41</v>
      </c>
      <c r="B191" t="s">
        <v>28</v>
      </c>
      <c r="C191" s="4">
        <v>8</v>
      </c>
      <c r="D191" s="11">
        <v>350</v>
      </c>
      <c r="E191" s="11">
        <v>750</v>
      </c>
    </row>
    <row r="192" spans="1:5" x14ac:dyDescent="0.25">
      <c r="A192" t="s">
        <v>41</v>
      </c>
      <c r="B192" t="s">
        <v>29</v>
      </c>
      <c r="C192" s="4">
        <v>8</v>
      </c>
      <c r="D192" s="11">
        <v>350</v>
      </c>
      <c r="E192" s="11">
        <v>750</v>
      </c>
    </row>
    <row r="193" spans="1:5" x14ac:dyDescent="0.25">
      <c r="A193" t="s">
        <v>41</v>
      </c>
      <c r="B193" t="s">
        <v>30</v>
      </c>
      <c r="C193" s="4">
        <v>8</v>
      </c>
      <c r="D193" s="11">
        <v>350</v>
      </c>
      <c r="E193" s="11">
        <v>750</v>
      </c>
    </row>
    <row r="194" spans="1:5" x14ac:dyDescent="0.25">
      <c r="A194" t="s">
        <v>41</v>
      </c>
      <c r="B194" t="s">
        <v>31</v>
      </c>
      <c r="C194" s="4">
        <v>8</v>
      </c>
      <c r="D194" s="11">
        <v>350</v>
      </c>
      <c r="E194" s="11">
        <v>750</v>
      </c>
    </row>
    <row r="195" spans="1:5" x14ac:dyDescent="0.25">
      <c r="A195" t="s">
        <v>41</v>
      </c>
      <c r="B195" t="s">
        <v>32</v>
      </c>
      <c r="C195" s="4">
        <v>8</v>
      </c>
      <c r="D195" s="11">
        <v>350</v>
      </c>
      <c r="E195" s="11">
        <v>750</v>
      </c>
    </row>
    <row r="196" spans="1:5" x14ac:dyDescent="0.25">
      <c r="A196" t="s">
        <v>41</v>
      </c>
      <c r="B196" t="s">
        <v>33</v>
      </c>
      <c r="C196" s="4">
        <v>8</v>
      </c>
      <c r="D196" s="11">
        <v>350</v>
      </c>
      <c r="E196" s="11">
        <v>750</v>
      </c>
    </row>
    <row r="197" spans="1:5" x14ac:dyDescent="0.25">
      <c r="A197" t="s">
        <v>41</v>
      </c>
      <c r="B197" t="s">
        <v>34</v>
      </c>
      <c r="C197" s="4">
        <v>8</v>
      </c>
      <c r="D197" s="11">
        <v>350</v>
      </c>
      <c r="E197" s="11">
        <v>750</v>
      </c>
    </row>
    <row r="198" spans="1:5" x14ac:dyDescent="0.25">
      <c r="A198" t="s">
        <v>41</v>
      </c>
      <c r="B198" t="s">
        <v>35</v>
      </c>
      <c r="C198" s="4">
        <v>8</v>
      </c>
      <c r="D198" s="11">
        <v>350</v>
      </c>
      <c r="E198" s="11">
        <v>750</v>
      </c>
    </row>
    <row r="199" spans="1:5" x14ac:dyDescent="0.25">
      <c r="A199" t="s">
        <v>41</v>
      </c>
      <c r="B199" t="s">
        <v>36</v>
      </c>
      <c r="C199" s="4">
        <v>8</v>
      </c>
      <c r="D199" s="11">
        <v>350</v>
      </c>
      <c r="E199" s="11">
        <v>750</v>
      </c>
    </row>
    <row r="200" spans="1:5" x14ac:dyDescent="0.25">
      <c r="A200" t="s">
        <v>42</v>
      </c>
      <c r="B200" t="s">
        <v>4</v>
      </c>
      <c r="C200" s="4">
        <v>8</v>
      </c>
      <c r="D200" s="11">
        <v>350</v>
      </c>
      <c r="E200" s="11">
        <v>750</v>
      </c>
    </row>
    <row r="201" spans="1:5" x14ac:dyDescent="0.25">
      <c r="A201" t="s">
        <v>42</v>
      </c>
      <c r="B201" t="s">
        <v>5</v>
      </c>
      <c r="C201" s="4">
        <v>8</v>
      </c>
      <c r="D201" s="11">
        <v>350</v>
      </c>
      <c r="E201" s="11">
        <v>750</v>
      </c>
    </row>
    <row r="202" spans="1:5" x14ac:dyDescent="0.25">
      <c r="A202" t="s">
        <v>42</v>
      </c>
      <c r="B202" t="s">
        <v>6</v>
      </c>
      <c r="C202" s="4">
        <v>8</v>
      </c>
      <c r="D202" s="11">
        <v>350</v>
      </c>
      <c r="E202" s="11">
        <v>750</v>
      </c>
    </row>
    <row r="203" spans="1:5" x14ac:dyDescent="0.25">
      <c r="A203" t="s">
        <v>42</v>
      </c>
      <c r="B203" t="s">
        <v>7</v>
      </c>
      <c r="C203" s="4">
        <v>8</v>
      </c>
      <c r="D203" s="11">
        <v>350</v>
      </c>
      <c r="E203" s="11">
        <v>750</v>
      </c>
    </row>
    <row r="204" spans="1:5" x14ac:dyDescent="0.25">
      <c r="A204" t="s">
        <v>42</v>
      </c>
      <c r="B204" t="s">
        <v>8</v>
      </c>
      <c r="C204" s="4">
        <v>8</v>
      </c>
      <c r="D204" s="11">
        <v>350</v>
      </c>
      <c r="E204" s="11">
        <v>750</v>
      </c>
    </row>
    <row r="205" spans="1:5" x14ac:dyDescent="0.25">
      <c r="A205" t="s">
        <v>42</v>
      </c>
      <c r="B205" t="s">
        <v>9</v>
      </c>
      <c r="C205" s="4">
        <v>8</v>
      </c>
      <c r="D205" s="11">
        <v>350</v>
      </c>
      <c r="E205" s="11">
        <v>750</v>
      </c>
    </row>
    <row r="206" spans="1:5" x14ac:dyDescent="0.25">
      <c r="A206" t="s">
        <v>42</v>
      </c>
      <c r="B206" t="s">
        <v>10</v>
      </c>
      <c r="C206" s="4">
        <v>8</v>
      </c>
      <c r="D206" s="11">
        <v>350</v>
      </c>
      <c r="E206" s="11">
        <v>750</v>
      </c>
    </row>
    <row r="207" spans="1:5" x14ac:dyDescent="0.25">
      <c r="A207" t="s">
        <v>42</v>
      </c>
      <c r="B207" t="s">
        <v>11</v>
      </c>
      <c r="C207" s="4">
        <v>8</v>
      </c>
      <c r="D207" s="11">
        <v>350</v>
      </c>
      <c r="E207" s="11">
        <v>750</v>
      </c>
    </row>
    <row r="208" spans="1:5" x14ac:dyDescent="0.25">
      <c r="A208" t="s">
        <v>42</v>
      </c>
      <c r="B208" t="s">
        <v>12</v>
      </c>
      <c r="C208" s="4">
        <v>8</v>
      </c>
      <c r="D208" s="11">
        <v>350</v>
      </c>
      <c r="E208" s="11">
        <v>750</v>
      </c>
    </row>
    <row r="209" spans="1:5" x14ac:dyDescent="0.25">
      <c r="A209" t="s">
        <v>42</v>
      </c>
      <c r="B209" t="s">
        <v>13</v>
      </c>
      <c r="C209" s="4">
        <v>8</v>
      </c>
      <c r="D209" s="11">
        <v>350</v>
      </c>
      <c r="E209" s="11">
        <v>750</v>
      </c>
    </row>
    <row r="210" spans="1:5" x14ac:dyDescent="0.25">
      <c r="A210" t="s">
        <v>42</v>
      </c>
      <c r="B210" t="s">
        <v>14</v>
      </c>
      <c r="C210" s="4">
        <v>8</v>
      </c>
      <c r="D210" s="11">
        <v>350</v>
      </c>
      <c r="E210" s="11">
        <v>750</v>
      </c>
    </row>
    <row r="211" spans="1:5" x14ac:dyDescent="0.25">
      <c r="A211" t="s">
        <v>42</v>
      </c>
      <c r="B211" t="s">
        <v>15</v>
      </c>
      <c r="C211" s="4">
        <v>8</v>
      </c>
      <c r="D211" s="11">
        <v>350</v>
      </c>
      <c r="E211" s="11">
        <v>750</v>
      </c>
    </row>
    <row r="212" spans="1:5" x14ac:dyDescent="0.25">
      <c r="A212" t="s">
        <v>42</v>
      </c>
      <c r="B212" t="s">
        <v>16</v>
      </c>
      <c r="C212" s="4">
        <v>8</v>
      </c>
      <c r="D212" s="11">
        <v>350</v>
      </c>
      <c r="E212" s="11">
        <v>750</v>
      </c>
    </row>
    <row r="213" spans="1:5" x14ac:dyDescent="0.25">
      <c r="A213" t="s">
        <v>42</v>
      </c>
      <c r="B213" t="s">
        <v>17</v>
      </c>
      <c r="C213" s="4">
        <v>8</v>
      </c>
      <c r="D213" s="11">
        <v>350</v>
      </c>
      <c r="E213" s="11">
        <v>750</v>
      </c>
    </row>
    <row r="214" spans="1:5" x14ac:dyDescent="0.25">
      <c r="A214" t="s">
        <v>42</v>
      </c>
      <c r="B214" t="s">
        <v>18</v>
      </c>
      <c r="C214" s="4">
        <v>8</v>
      </c>
      <c r="D214" s="11">
        <v>350</v>
      </c>
      <c r="E214" s="11">
        <v>750</v>
      </c>
    </row>
    <row r="215" spans="1:5" x14ac:dyDescent="0.25">
      <c r="A215" t="s">
        <v>42</v>
      </c>
      <c r="B215" t="s">
        <v>19</v>
      </c>
      <c r="C215" s="4">
        <v>8</v>
      </c>
      <c r="D215" s="11">
        <v>350</v>
      </c>
      <c r="E215" s="11">
        <v>750</v>
      </c>
    </row>
    <row r="216" spans="1:5" x14ac:dyDescent="0.25">
      <c r="A216" t="s">
        <v>42</v>
      </c>
      <c r="B216" t="s">
        <v>20</v>
      </c>
      <c r="C216" s="4">
        <v>8</v>
      </c>
      <c r="D216" s="11">
        <v>350</v>
      </c>
      <c r="E216" s="11">
        <v>750</v>
      </c>
    </row>
    <row r="217" spans="1:5" x14ac:dyDescent="0.25">
      <c r="A217" t="s">
        <v>42</v>
      </c>
      <c r="B217" t="s">
        <v>21</v>
      </c>
      <c r="C217" s="4">
        <v>8</v>
      </c>
      <c r="D217" s="11">
        <v>350</v>
      </c>
      <c r="E217" s="11">
        <v>750</v>
      </c>
    </row>
    <row r="218" spans="1:5" x14ac:dyDescent="0.25">
      <c r="A218" t="s">
        <v>42</v>
      </c>
      <c r="B218" t="s">
        <v>22</v>
      </c>
      <c r="C218" s="4">
        <v>8</v>
      </c>
      <c r="D218" s="11">
        <v>350</v>
      </c>
      <c r="E218" s="11">
        <v>750</v>
      </c>
    </row>
    <row r="219" spans="1:5" x14ac:dyDescent="0.25">
      <c r="A219" t="s">
        <v>42</v>
      </c>
      <c r="B219" t="s">
        <v>23</v>
      </c>
      <c r="C219" s="4">
        <v>8</v>
      </c>
      <c r="D219" s="11">
        <v>350</v>
      </c>
      <c r="E219" s="11">
        <v>750</v>
      </c>
    </row>
    <row r="220" spans="1:5" x14ac:dyDescent="0.25">
      <c r="A220" t="s">
        <v>42</v>
      </c>
      <c r="B220" t="s">
        <v>24</v>
      </c>
      <c r="C220" s="4">
        <v>8</v>
      </c>
      <c r="D220" s="11">
        <v>350</v>
      </c>
      <c r="E220" s="11">
        <v>750</v>
      </c>
    </row>
    <row r="221" spans="1:5" x14ac:dyDescent="0.25">
      <c r="A221" t="s">
        <v>42</v>
      </c>
      <c r="B221" t="s">
        <v>25</v>
      </c>
      <c r="C221" s="4">
        <v>8</v>
      </c>
      <c r="D221" s="11">
        <v>350</v>
      </c>
      <c r="E221" s="11">
        <v>750</v>
      </c>
    </row>
    <row r="222" spans="1:5" x14ac:dyDescent="0.25">
      <c r="A222" t="s">
        <v>42</v>
      </c>
      <c r="B222" t="s">
        <v>26</v>
      </c>
      <c r="C222" s="4">
        <v>8</v>
      </c>
      <c r="D222" s="11">
        <v>350</v>
      </c>
      <c r="E222" s="11">
        <v>750</v>
      </c>
    </row>
    <row r="223" spans="1:5" x14ac:dyDescent="0.25">
      <c r="A223" t="s">
        <v>42</v>
      </c>
      <c r="B223" t="s">
        <v>27</v>
      </c>
      <c r="C223" s="4">
        <v>8</v>
      </c>
      <c r="D223" s="11">
        <v>350</v>
      </c>
      <c r="E223" s="11">
        <v>750</v>
      </c>
    </row>
    <row r="224" spans="1:5" x14ac:dyDescent="0.25">
      <c r="A224" t="s">
        <v>42</v>
      </c>
      <c r="B224" t="s">
        <v>28</v>
      </c>
      <c r="C224" s="4">
        <v>8</v>
      </c>
      <c r="D224" s="11">
        <v>350</v>
      </c>
      <c r="E224" s="11">
        <v>750</v>
      </c>
    </row>
    <row r="225" spans="1:5" x14ac:dyDescent="0.25">
      <c r="A225" t="s">
        <v>42</v>
      </c>
      <c r="B225" t="s">
        <v>29</v>
      </c>
      <c r="C225" s="4">
        <v>8</v>
      </c>
      <c r="D225" s="11">
        <v>350</v>
      </c>
      <c r="E225" s="11">
        <v>750</v>
      </c>
    </row>
    <row r="226" spans="1:5" x14ac:dyDescent="0.25">
      <c r="A226" t="s">
        <v>42</v>
      </c>
      <c r="B226" t="s">
        <v>30</v>
      </c>
      <c r="C226" s="4">
        <v>8</v>
      </c>
      <c r="D226" s="11">
        <v>350</v>
      </c>
      <c r="E226" s="11">
        <v>750</v>
      </c>
    </row>
    <row r="227" spans="1:5" x14ac:dyDescent="0.25">
      <c r="A227" t="s">
        <v>42</v>
      </c>
      <c r="B227" t="s">
        <v>31</v>
      </c>
      <c r="C227" s="4">
        <v>8</v>
      </c>
      <c r="D227" s="11">
        <v>350</v>
      </c>
      <c r="E227" s="11">
        <v>750</v>
      </c>
    </row>
    <row r="228" spans="1:5" x14ac:dyDescent="0.25">
      <c r="A228" t="s">
        <v>42</v>
      </c>
      <c r="B228" t="s">
        <v>32</v>
      </c>
      <c r="C228" s="4">
        <v>8</v>
      </c>
      <c r="D228" s="11">
        <v>350</v>
      </c>
      <c r="E228" s="11">
        <v>750</v>
      </c>
    </row>
    <row r="229" spans="1:5" x14ac:dyDescent="0.25">
      <c r="A229" t="s">
        <v>42</v>
      </c>
      <c r="B229" t="s">
        <v>33</v>
      </c>
      <c r="C229" s="4">
        <v>8</v>
      </c>
      <c r="D229" s="11">
        <v>350</v>
      </c>
      <c r="E229" s="11">
        <v>750</v>
      </c>
    </row>
    <row r="230" spans="1:5" x14ac:dyDescent="0.25">
      <c r="A230" t="s">
        <v>42</v>
      </c>
      <c r="B230" t="s">
        <v>34</v>
      </c>
      <c r="C230" s="4">
        <v>8</v>
      </c>
      <c r="D230" s="11">
        <v>350</v>
      </c>
      <c r="E230" s="11">
        <v>750</v>
      </c>
    </row>
    <row r="231" spans="1:5" x14ac:dyDescent="0.25">
      <c r="A231" t="s">
        <v>42</v>
      </c>
      <c r="B231" t="s">
        <v>35</v>
      </c>
      <c r="C231" s="4">
        <v>8</v>
      </c>
      <c r="D231" s="11">
        <v>350</v>
      </c>
      <c r="E231" s="11">
        <v>750</v>
      </c>
    </row>
    <row r="232" spans="1:5" x14ac:dyDescent="0.25">
      <c r="A232" t="s">
        <v>42</v>
      </c>
      <c r="B232" t="s">
        <v>36</v>
      </c>
      <c r="C232" s="4">
        <v>8</v>
      </c>
      <c r="D232" s="11">
        <v>350</v>
      </c>
      <c r="E232" s="11">
        <v>750</v>
      </c>
    </row>
    <row r="233" spans="1:5" x14ac:dyDescent="0.25">
      <c r="A233" t="s">
        <v>43</v>
      </c>
      <c r="B233" t="s">
        <v>4</v>
      </c>
      <c r="C233" s="4">
        <v>8</v>
      </c>
      <c r="D233" s="11">
        <v>350</v>
      </c>
      <c r="E233" s="11">
        <v>750</v>
      </c>
    </row>
    <row r="234" spans="1:5" x14ac:dyDescent="0.25">
      <c r="A234" t="s">
        <v>43</v>
      </c>
      <c r="B234" t="s">
        <v>5</v>
      </c>
      <c r="C234" s="4">
        <v>8</v>
      </c>
      <c r="D234" s="11">
        <v>350</v>
      </c>
      <c r="E234" s="11">
        <v>750</v>
      </c>
    </row>
    <row r="235" spans="1:5" x14ac:dyDescent="0.25">
      <c r="A235" t="s">
        <v>43</v>
      </c>
      <c r="B235" t="s">
        <v>6</v>
      </c>
      <c r="C235" s="4">
        <v>8</v>
      </c>
      <c r="D235" s="11">
        <v>350</v>
      </c>
      <c r="E235" s="11">
        <v>750</v>
      </c>
    </row>
    <row r="236" spans="1:5" x14ac:dyDescent="0.25">
      <c r="A236" t="s">
        <v>43</v>
      </c>
      <c r="B236" t="s">
        <v>7</v>
      </c>
      <c r="C236" s="4">
        <v>8</v>
      </c>
      <c r="D236" s="11">
        <v>350</v>
      </c>
      <c r="E236" s="11">
        <v>750</v>
      </c>
    </row>
    <row r="237" spans="1:5" x14ac:dyDescent="0.25">
      <c r="A237" t="s">
        <v>43</v>
      </c>
      <c r="B237" t="s">
        <v>8</v>
      </c>
      <c r="C237" s="4">
        <v>8</v>
      </c>
      <c r="D237" s="11">
        <v>350</v>
      </c>
      <c r="E237" s="11">
        <v>750</v>
      </c>
    </row>
    <row r="238" spans="1:5" x14ac:dyDescent="0.25">
      <c r="A238" t="s">
        <v>43</v>
      </c>
      <c r="B238" t="s">
        <v>9</v>
      </c>
      <c r="C238" s="4">
        <v>8</v>
      </c>
      <c r="D238" s="11">
        <v>350</v>
      </c>
      <c r="E238" s="11">
        <v>750</v>
      </c>
    </row>
    <row r="239" spans="1:5" x14ac:dyDescent="0.25">
      <c r="A239" t="s">
        <v>43</v>
      </c>
      <c r="B239" t="s">
        <v>10</v>
      </c>
      <c r="C239" s="4">
        <v>8</v>
      </c>
      <c r="D239" s="11">
        <v>350</v>
      </c>
      <c r="E239" s="11">
        <v>750</v>
      </c>
    </row>
    <row r="240" spans="1:5" x14ac:dyDescent="0.25">
      <c r="A240" t="s">
        <v>43</v>
      </c>
      <c r="B240" t="s">
        <v>11</v>
      </c>
      <c r="C240" s="4">
        <v>8</v>
      </c>
      <c r="D240" s="11">
        <v>350</v>
      </c>
      <c r="E240" s="11">
        <v>750</v>
      </c>
    </row>
    <row r="241" spans="1:5" x14ac:dyDescent="0.25">
      <c r="A241" t="s">
        <v>43</v>
      </c>
      <c r="B241" t="s">
        <v>12</v>
      </c>
      <c r="C241" s="4">
        <v>8</v>
      </c>
      <c r="D241" s="11">
        <v>350</v>
      </c>
      <c r="E241" s="11">
        <v>750</v>
      </c>
    </row>
    <row r="242" spans="1:5" x14ac:dyDescent="0.25">
      <c r="A242" t="s">
        <v>43</v>
      </c>
      <c r="B242" t="s">
        <v>13</v>
      </c>
      <c r="C242" s="4">
        <v>8</v>
      </c>
      <c r="D242" s="11">
        <v>350</v>
      </c>
      <c r="E242" s="11">
        <v>750</v>
      </c>
    </row>
    <row r="243" spans="1:5" x14ac:dyDescent="0.25">
      <c r="A243" t="s">
        <v>43</v>
      </c>
      <c r="B243" t="s">
        <v>14</v>
      </c>
      <c r="C243" s="4">
        <v>8</v>
      </c>
      <c r="D243" s="11">
        <v>350</v>
      </c>
      <c r="E243" s="11">
        <v>750</v>
      </c>
    </row>
    <row r="244" spans="1:5" x14ac:dyDescent="0.25">
      <c r="A244" t="s">
        <v>43</v>
      </c>
      <c r="B244" t="s">
        <v>15</v>
      </c>
      <c r="C244" s="4">
        <v>8</v>
      </c>
      <c r="D244" s="11">
        <v>350</v>
      </c>
      <c r="E244" s="11">
        <v>750</v>
      </c>
    </row>
    <row r="245" spans="1:5" x14ac:dyDescent="0.25">
      <c r="A245" t="s">
        <v>43</v>
      </c>
      <c r="B245" t="s">
        <v>16</v>
      </c>
      <c r="C245" s="4">
        <v>8</v>
      </c>
      <c r="D245" s="11">
        <v>350</v>
      </c>
      <c r="E245" s="11">
        <v>750</v>
      </c>
    </row>
    <row r="246" spans="1:5" x14ac:dyDescent="0.25">
      <c r="A246" t="s">
        <v>43</v>
      </c>
      <c r="B246" t="s">
        <v>17</v>
      </c>
      <c r="C246" s="4">
        <v>8</v>
      </c>
      <c r="D246" s="11">
        <v>350</v>
      </c>
      <c r="E246" s="11">
        <v>750</v>
      </c>
    </row>
    <row r="247" spans="1:5" x14ac:dyDescent="0.25">
      <c r="A247" t="s">
        <v>43</v>
      </c>
      <c r="B247" t="s">
        <v>18</v>
      </c>
      <c r="C247" s="4">
        <v>8</v>
      </c>
      <c r="D247" s="11">
        <v>350</v>
      </c>
      <c r="E247" s="11">
        <v>750</v>
      </c>
    </row>
    <row r="248" spans="1:5" x14ac:dyDescent="0.25">
      <c r="A248" t="s">
        <v>43</v>
      </c>
      <c r="B248" t="s">
        <v>19</v>
      </c>
      <c r="C248" s="4">
        <v>8</v>
      </c>
      <c r="D248" s="11">
        <v>350</v>
      </c>
      <c r="E248" s="11">
        <v>750</v>
      </c>
    </row>
    <row r="249" spans="1:5" x14ac:dyDescent="0.25">
      <c r="A249" t="s">
        <v>43</v>
      </c>
      <c r="B249" t="s">
        <v>20</v>
      </c>
      <c r="C249" s="4">
        <v>8</v>
      </c>
      <c r="D249" s="11">
        <v>350</v>
      </c>
      <c r="E249" s="11">
        <v>750</v>
      </c>
    </row>
    <row r="250" spans="1:5" x14ac:dyDescent="0.25">
      <c r="A250" t="s">
        <v>43</v>
      </c>
      <c r="B250" t="s">
        <v>21</v>
      </c>
      <c r="C250" s="4">
        <v>8</v>
      </c>
      <c r="D250" s="11">
        <v>350</v>
      </c>
      <c r="E250" s="11">
        <v>750</v>
      </c>
    </row>
    <row r="251" spans="1:5" x14ac:dyDescent="0.25">
      <c r="A251" t="s">
        <v>43</v>
      </c>
      <c r="B251" t="s">
        <v>22</v>
      </c>
      <c r="C251" s="4">
        <v>8</v>
      </c>
      <c r="D251" s="11">
        <v>350</v>
      </c>
      <c r="E251" s="11">
        <v>750</v>
      </c>
    </row>
    <row r="252" spans="1:5" x14ac:dyDescent="0.25">
      <c r="A252" t="s">
        <v>43</v>
      </c>
      <c r="B252" t="s">
        <v>23</v>
      </c>
      <c r="C252" s="4">
        <v>8</v>
      </c>
      <c r="D252" s="11">
        <v>350</v>
      </c>
      <c r="E252" s="11">
        <v>750</v>
      </c>
    </row>
    <row r="253" spans="1:5" x14ac:dyDescent="0.25">
      <c r="A253" t="s">
        <v>43</v>
      </c>
      <c r="B253" t="s">
        <v>24</v>
      </c>
      <c r="C253" s="4">
        <v>8</v>
      </c>
      <c r="D253" s="11">
        <v>350</v>
      </c>
      <c r="E253" s="11">
        <v>750</v>
      </c>
    </row>
    <row r="254" spans="1:5" x14ac:dyDescent="0.25">
      <c r="A254" t="s">
        <v>43</v>
      </c>
      <c r="B254" t="s">
        <v>25</v>
      </c>
      <c r="C254" s="4">
        <v>8</v>
      </c>
      <c r="D254" s="11">
        <v>350</v>
      </c>
      <c r="E254" s="11">
        <v>750</v>
      </c>
    </row>
    <row r="255" spans="1:5" x14ac:dyDescent="0.25">
      <c r="A255" t="s">
        <v>43</v>
      </c>
      <c r="B255" t="s">
        <v>26</v>
      </c>
      <c r="C255" s="4">
        <v>8</v>
      </c>
      <c r="D255" s="11">
        <v>350</v>
      </c>
      <c r="E255" s="11">
        <v>750</v>
      </c>
    </row>
    <row r="256" spans="1:5" x14ac:dyDescent="0.25">
      <c r="A256" t="s">
        <v>43</v>
      </c>
      <c r="B256" t="s">
        <v>27</v>
      </c>
      <c r="C256" s="4">
        <v>8</v>
      </c>
      <c r="D256" s="11">
        <v>350</v>
      </c>
      <c r="E256" s="11">
        <v>750</v>
      </c>
    </row>
    <row r="257" spans="1:5" x14ac:dyDescent="0.25">
      <c r="A257" t="s">
        <v>43</v>
      </c>
      <c r="B257" t="s">
        <v>28</v>
      </c>
      <c r="C257" s="4">
        <v>8</v>
      </c>
      <c r="D257" s="11">
        <v>350</v>
      </c>
      <c r="E257" s="11">
        <v>750</v>
      </c>
    </row>
    <row r="258" spans="1:5" x14ac:dyDescent="0.25">
      <c r="A258" t="s">
        <v>43</v>
      </c>
      <c r="B258" t="s">
        <v>29</v>
      </c>
      <c r="C258" s="4">
        <v>8</v>
      </c>
      <c r="D258" s="11">
        <v>350</v>
      </c>
      <c r="E258" s="11">
        <v>750</v>
      </c>
    </row>
    <row r="259" spans="1:5" x14ac:dyDescent="0.25">
      <c r="A259" t="s">
        <v>43</v>
      </c>
      <c r="B259" t="s">
        <v>30</v>
      </c>
      <c r="C259" s="4">
        <v>8</v>
      </c>
      <c r="D259" s="11">
        <v>350</v>
      </c>
      <c r="E259" s="11">
        <v>750</v>
      </c>
    </row>
    <row r="260" spans="1:5" x14ac:dyDescent="0.25">
      <c r="A260" t="s">
        <v>43</v>
      </c>
      <c r="B260" t="s">
        <v>31</v>
      </c>
      <c r="C260" s="4">
        <v>8</v>
      </c>
      <c r="D260" s="11">
        <v>350</v>
      </c>
      <c r="E260" s="11">
        <v>750</v>
      </c>
    </row>
    <row r="261" spans="1:5" x14ac:dyDescent="0.25">
      <c r="A261" t="s">
        <v>43</v>
      </c>
      <c r="B261" t="s">
        <v>32</v>
      </c>
      <c r="C261" s="4">
        <v>8</v>
      </c>
      <c r="D261" s="11">
        <v>350</v>
      </c>
      <c r="E261" s="11">
        <v>750</v>
      </c>
    </row>
    <row r="262" spans="1:5" x14ac:dyDescent="0.25">
      <c r="A262" t="s">
        <v>43</v>
      </c>
      <c r="B262" t="s">
        <v>33</v>
      </c>
      <c r="C262" s="4">
        <v>8</v>
      </c>
      <c r="D262" s="11">
        <v>350</v>
      </c>
      <c r="E262" s="11">
        <v>750</v>
      </c>
    </row>
    <row r="263" spans="1:5" x14ac:dyDescent="0.25">
      <c r="A263" t="s">
        <v>43</v>
      </c>
      <c r="B263" t="s">
        <v>34</v>
      </c>
      <c r="C263" s="4">
        <v>8</v>
      </c>
      <c r="D263" s="11">
        <v>350</v>
      </c>
      <c r="E263" s="11">
        <v>750</v>
      </c>
    </row>
    <row r="264" spans="1:5" x14ac:dyDescent="0.25">
      <c r="A264" t="s">
        <v>43</v>
      </c>
      <c r="B264" t="s">
        <v>35</v>
      </c>
      <c r="C264" s="4">
        <v>8</v>
      </c>
      <c r="D264" s="11">
        <v>350</v>
      </c>
      <c r="E264" s="11">
        <v>750</v>
      </c>
    </row>
    <row r="265" spans="1:5" x14ac:dyDescent="0.25">
      <c r="A265" t="s">
        <v>43</v>
      </c>
      <c r="B265" t="s">
        <v>36</v>
      </c>
      <c r="C265" s="4">
        <v>8</v>
      </c>
      <c r="D265" s="11">
        <v>350</v>
      </c>
      <c r="E265" s="11">
        <v>750</v>
      </c>
    </row>
    <row r="266" spans="1:5" x14ac:dyDescent="0.25">
      <c r="A266" t="s">
        <v>44</v>
      </c>
      <c r="B266" t="s">
        <v>4</v>
      </c>
      <c r="C266" s="4">
        <v>8</v>
      </c>
      <c r="D266" s="11">
        <v>350</v>
      </c>
      <c r="E266" s="11">
        <v>750</v>
      </c>
    </row>
    <row r="267" spans="1:5" x14ac:dyDescent="0.25">
      <c r="A267" t="s">
        <v>44</v>
      </c>
      <c r="B267" t="s">
        <v>5</v>
      </c>
      <c r="C267" s="4">
        <v>8</v>
      </c>
      <c r="D267" s="11">
        <v>350</v>
      </c>
      <c r="E267" s="11">
        <v>750</v>
      </c>
    </row>
    <row r="268" spans="1:5" x14ac:dyDescent="0.25">
      <c r="A268" t="s">
        <v>44</v>
      </c>
      <c r="B268" t="s">
        <v>6</v>
      </c>
      <c r="C268" s="4">
        <v>8</v>
      </c>
      <c r="D268" s="11">
        <v>350</v>
      </c>
      <c r="E268" s="11">
        <v>750</v>
      </c>
    </row>
    <row r="269" spans="1:5" x14ac:dyDescent="0.25">
      <c r="A269" t="s">
        <v>44</v>
      </c>
      <c r="B269" t="s">
        <v>7</v>
      </c>
      <c r="C269" s="4">
        <v>8</v>
      </c>
      <c r="D269" s="11">
        <v>350</v>
      </c>
      <c r="E269" s="11">
        <v>750</v>
      </c>
    </row>
    <row r="270" spans="1:5" x14ac:dyDescent="0.25">
      <c r="A270" t="s">
        <v>44</v>
      </c>
      <c r="B270" t="s">
        <v>8</v>
      </c>
      <c r="C270" s="4">
        <v>8</v>
      </c>
      <c r="D270" s="11">
        <v>350</v>
      </c>
      <c r="E270" s="11">
        <v>750</v>
      </c>
    </row>
    <row r="271" spans="1:5" x14ac:dyDescent="0.25">
      <c r="A271" t="s">
        <v>44</v>
      </c>
      <c r="B271" t="s">
        <v>9</v>
      </c>
      <c r="C271" s="4">
        <v>8</v>
      </c>
      <c r="D271" s="11">
        <v>350</v>
      </c>
      <c r="E271" s="11">
        <v>750</v>
      </c>
    </row>
    <row r="272" spans="1:5" x14ac:dyDescent="0.25">
      <c r="A272" t="s">
        <v>44</v>
      </c>
      <c r="B272" t="s">
        <v>10</v>
      </c>
      <c r="C272" s="4">
        <v>8</v>
      </c>
      <c r="D272" s="11">
        <v>350</v>
      </c>
      <c r="E272" s="11">
        <v>750</v>
      </c>
    </row>
    <row r="273" spans="1:5" x14ac:dyDescent="0.25">
      <c r="A273" t="s">
        <v>44</v>
      </c>
      <c r="B273" t="s">
        <v>11</v>
      </c>
      <c r="C273" s="4">
        <v>8</v>
      </c>
      <c r="D273" s="11">
        <v>350</v>
      </c>
      <c r="E273" s="11">
        <v>750</v>
      </c>
    </row>
    <row r="274" spans="1:5" x14ac:dyDescent="0.25">
      <c r="A274" t="s">
        <v>44</v>
      </c>
      <c r="B274" t="s">
        <v>12</v>
      </c>
      <c r="C274" s="4">
        <v>8</v>
      </c>
      <c r="D274" s="11">
        <v>350</v>
      </c>
      <c r="E274" s="11">
        <v>750</v>
      </c>
    </row>
    <row r="275" spans="1:5" x14ac:dyDescent="0.25">
      <c r="A275" t="s">
        <v>44</v>
      </c>
      <c r="B275" t="s">
        <v>13</v>
      </c>
      <c r="C275" s="4">
        <v>8</v>
      </c>
      <c r="D275" s="11">
        <v>350</v>
      </c>
      <c r="E275" s="11">
        <v>750</v>
      </c>
    </row>
    <row r="276" spans="1:5" x14ac:dyDescent="0.25">
      <c r="A276" t="s">
        <v>44</v>
      </c>
      <c r="B276" t="s">
        <v>14</v>
      </c>
      <c r="C276" s="4">
        <v>8</v>
      </c>
      <c r="D276" s="11">
        <v>350</v>
      </c>
      <c r="E276" s="11">
        <v>750</v>
      </c>
    </row>
    <row r="277" spans="1:5" x14ac:dyDescent="0.25">
      <c r="A277" t="s">
        <v>44</v>
      </c>
      <c r="B277" t="s">
        <v>15</v>
      </c>
      <c r="C277" s="4">
        <v>8</v>
      </c>
      <c r="D277" s="11">
        <v>350</v>
      </c>
      <c r="E277" s="11">
        <v>750</v>
      </c>
    </row>
    <row r="278" spans="1:5" x14ac:dyDescent="0.25">
      <c r="A278" t="s">
        <v>44</v>
      </c>
      <c r="B278" t="s">
        <v>16</v>
      </c>
      <c r="C278" s="4">
        <v>8</v>
      </c>
      <c r="D278" s="11">
        <v>350</v>
      </c>
      <c r="E278" s="11">
        <v>750</v>
      </c>
    </row>
    <row r="279" spans="1:5" x14ac:dyDescent="0.25">
      <c r="A279" t="s">
        <v>44</v>
      </c>
      <c r="B279" t="s">
        <v>17</v>
      </c>
      <c r="C279" s="4">
        <v>8</v>
      </c>
      <c r="D279" s="11">
        <v>350</v>
      </c>
      <c r="E279" s="11">
        <v>750</v>
      </c>
    </row>
    <row r="280" spans="1:5" x14ac:dyDescent="0.25">
      <c r="A280" t="s">
        <v>44</v>
      </c>
      <c r="B280" t="s">
        <v>18</v>
      </c>
      <c r="C280" s="4">
        <v>8</v>
      </c>
      <c r="D280" s="11">
        <v>350</v>
      </c>
      <c r="E280" s="11">
        <v>750</v>
      </c>
    </row>
    <row r="281" spans="1:5" x14ac:dyDescent="0.25">
      <c r="A281" t="s">
        <v>44</v>
      </c>
      <c r="B281" t="s">
        <v>19</v>
      </c>
      <c r="C281" s="4">
        <v>8</v>
      </c>
      <c r="D281" s="11">
        <v>350</v>
      </c>
      <c r="E281" s="11">
        <v>750</v>
      </c>
    </row>
    <row r="282" spans="1:5" x14ac:dyDescent="0.25">
      <c r="A282" t="s">
        <v>44</v>
      </c>
      <c r="B282" t="s">
        <v>20</v>
      </c>
      <c r="C282" s="4">
        <v>8</v>
      </c>
      <c r="D282" s="11">
        <v>350</v>
      </c>
      <c r="E282" s="11">
        <v>750</v>
      </c>
    </row>
    <row r="283" spans="1:5" x14ac:dyDescent="0.25">
      <c r="A283" t="s">
        <v>44</v>
      </c>
      <c r="B283" t="s">
        <v>21</v>
      </c>
      <c r="C283" s="4">
        <v>8</v>
      </c>
      <c r="D283" s="11">
        <v>350</v>
      </c>
      <c r="E283" s="11">
        <v>750</v>
      </c>
    </row>
    <row r="284" spans="1:5" x14ac:dyDescent="0.25">
      <c r="A284" t="s">
        <v>44</v>
      </c>
      <c r="B284" t="s">
        <v>22</v>
      </c>
      <c r="C284" s="4">
        <v>8</v>
      </c>
      <c r="D284" s="11">
        <v>350</v>
      </c>
      <c r="E284" s="11">
        <v>750</v>
      </c>
    </row>
    <row r="285" spans="1:5" x14ac:dyDescent="0.25">
      <c r="A285" t="s">
        <v>44</v>
      </c>
      <c r="B285" t="s">
        <v>23</v>
      </c>
      <c r="C285" s="4">
        <v>8</v>
      </c>
      <c r="D285" s="11">
        <v>350</v>
      </c>
      <c r="E285" s="11">
        <v>750</v>
      </c>
    </row>
    <row r="286" spans="1:5" x14ac:dyDescent="0.25">
      <c r="A286" t="s">
        <v>44</v>
      </c>
      <c r="B286" t="s">
        <v>24</v>
      </c>
      <c r="C286" s="4">
        <v>8</v>
      </c>
      <c r="D286" s="11">
        <v>350</v>
      </c>
      <c r="E286" s="11">
        <v>750</v>
      </c>
    </row>
    <row r="287" spans="1:5" x14ac:dyDescent="0.25">
      <c r="A287" t="s">
        <v>44</v>
      </c>
      <c r="B287" t="s">
        <v>25</v>
      </c>
      <c r="C287" s="4">
        <v>8</v>
      </c>
      <c r="D287" s="11">
        <v>350</v>
      </c>
      <c r="E287" s="11">
        <v>750</v>
      </c>
    </row>
    <row r="288" spans="1:5" x14ac:dyDescent="0.25">
      <c r="A288" t="s">
        <v>44</v>
      </c>
      <c r="B288" t="s">
        <v>26</v>
      </c>
      <c r="C288" s="4">
        <v>8</v>
      </c>
      <c r="D288" s="11">
        <v>350</v>
      </c>
      <c r="E288" s="11">
        <v>750</v>
      </c>
    </row>
    <row r="289" spans="1:5" x14ac:dyDescent="0.25">
      <c r="A289" t="s">
        <v>44</v>
      </c>
      <c r="B289" t="s">
        <v>27</v>
      </c>
      <c r="C289" s="4">
        <v>8</v>
      </c>
      <c r="D289" s="11">
        <v>350</v>
      </c>
      <c r="E289" s="11">
        <v>750</v>
      </c>
    </row>
    <row r="290" spans="1:5" x14ac:dyDescent="0.25">
      <c r="A290" t="s">
        <v>44</v>
      </c>
      <c r="B290" t="s">
        <v>28</v>
      </c>
      <c r="C290" s="4">
        <v>8</v>
      </c>
      <c r="D290" s="11">
        <v>350</v>
      </c>
      <c r="E290" s="11">
        <v>750</v>
      </c>
    </row>
    <row r="291" spans="1:5" x14ac:dyDescent="0.25">
      <c r="A291" t="s">
        <v>44</v>
      </c>
      <c r="B291" t="s">
        <v>29</v>
      </c>
      <c r="C291" s="4">
        <v>8</v>
      </c>
      <c r="D291" s="11">
        <v>350</v>
      </c>
      <c r="E291" s="11">
        <v>750</v>
      </c>
    </row>
    <row r="292" spans="1:5" x14ac:dyDescent="0.25">
      <c r="A292" t="s">
        <v>44</v>
      </c>
      <c r="B292" t="s">
        <v>30</v>
      </c>
      <c r="C292" s="4">
        <v>8</v>
      </c>
      <c r="D292" s="11">
        <v>350</v>
      </c>
      <c r="E292" s="11">
        <v>750</v>
      </c>
    </row>
    <row r="293" spans="1:5" x14ac:dyDescent="0.25">
      <c r="A293" t="s">
        <v>44</v>
      </c>
      <c r="B293" t="s">
        <v>31</v>
      </c>
      <c r="C293" s="4">
        <v>8</v>
      </c>
      <c r="D293" s="11">
        <v>350</v>
      </c>
      <c r="E293" s="11">
        <v>750</v>
      </c>
    </row>
    <row r="294" spans="1:5" x14ac:dyDescent="0.25">
      <c r="A294" t="s">
        <v>44</v>
      </c>
      <c r="B294" t="s">
        <v>32</v>
      </c>
      <c r="C294" s="4">
        <v>8</v>
      </c>
      <c r="D294" s="11">
        <v>350</v>
      </c>
      <c r="E294" s="11">
        <v>750</v>
      </c>
    </row>
    <row r="295" spans="1:5" x14ac:dyDescent="0.25">
      <c r="A295" t="s">
        <v>44</v>
      </c>
      <c r="B295" t="s">
        <v>33</v>
      </c>
      <c r="C295" s="4">
        <v>8</v>
      </c>
      <c r="D295" s="11">
        <v>350</v>
      </c>
      <c r="E295" s="11">
        <v>750</v>
      </c>
    </row>
    <row r="296" spans="1:5" x14ac:dyDescent="0.25">
      <c r="A296" t="s">
        <v>44</v>
      </c>
      <c r="B296" t="s">
        <v>34</v>
      </c>
      <c r="C296" s="4">
        <v>8</v>
      </c>
      <c r="D296" s="11">
        <v>350</v>
      </c>
      <c r="E296" s="11">
        <v>750</v>
      </c>
    </row>
    <row r="297" spans="1:5" x14ac:dyDescent="0.25">
      <c r="A297" t="s">
        <v>44</v>
      </c>
      <c r="B297" t="s">
        <v>35</v>
      </c>
      <c r="C297" s="4">
        <v>8</v>
      </c>
      <c r="D297" s="11">
        <v>350</v>
      </c>
      <c r="E297" s="11">
        <v>750</v>
      </c>
    </row>
    <row r="298" spans="1:5" x14ac:dyDescent="0.25">
      <c r="A298" t="s">
        <v>44</v>
      </c>
      <c r="B298" t="s">
        <v>36</v>
      </c>
      <c r="C298" s="4">
        <v>8</v>
      </c>
      <c r="D298" s="11">
        <v>350</v>
      </c>
      <c r="E298" s="11">
        <v>750</v>
      </c>
    </row>
    <row r="299" spans="1:5" x14ac:dyDescent="0.25">
      <c r="A299" t="s">
        <v>45</v>
      </c>
      <c r="B299" t="s">
        <v>4</v>
      </c>
      <c r="C299" s="4">
        <v>8</v>
      </c>
      <c r="D299" s="11">
        <v>350</v>
      </c>
      <c r="E299" s="11">
        <v>750</v>
      </c>
    </row>
    <row r="300" spans="1:5" x14ac:dyDescent="0.25">
      <c r="A300" t="s">
        <v>45</v>
      </c>
      <c r="B300" t="s">
        <v>5</v>
      </c>
      <c r="C300" s="4">
        <v>8</v>
      </c>
      <c r="D300" s="11">
        <v>350</v>
      </c>
      <c r="E300" s="11">
        <v>750</v>
      </c>
    </row>
    <row r="301" spans="1:5" x14ac:dyDescent="0.25">
      <c r="A301" t="s">
        <v>45</v>
      </c>
      <c r="B301" t="s">
        <v>6</v>
      </c>
      <c r="C301" s="4">
        <v>8</v>
      </c>
      <c r="D301" s="11">
        <v>350</v>
      </c>
      <c r="E301" s="11">
        <v>750</v>
      </c>
    </row>
    <row r="302" spans="1:5" x14ac:dyDescent="0.25">
      <c r="A302" t="s">
        <v>45</v>
      </c>
      <c r="B302" t="s">
        <v>7</v>
      </c>
      <c r="C302" s="4">
        <v>8</v>
      </c>
      <c r="D302" s="11">
        <v>350</v>
      </c>
      <c r="E302" s="11">
        <v>750</v>
      </c>
    </row>
    <row r="303" spans="1:5" x14ac:dyDescent="0.25">
      <c r="A303" t="s">
        <v>45</v>
      </c>
      <c r="B303" t="s">
        <v>8</v>
      </c>
      <c r="C303" s="4">
        <v>8</v>
      </c>
      <c r="D303" s="11">
        <v>350</v>
      </c>
      <c r="E303" s="11">
        <v>750</v>
      </c>
    </row>
    <row r="304" spans="1:5" x14ac:dyDescent="0.25">
      <c r="A304" t="s">
        <v>45</v>
      </c>
      <c r="B304" t="s">
        <v>9</v>
      </c>
      <c r="C304" s="4">
        <v>8</v>
      </c>
      <c r="D304" s="11">
        <v>350</v>
      </c>
      <c r="E304" s="11">
        <v>750</v>
      </c>
    </row>
    <row r="305" spans="1:5" x14ac:dyDescent="0.25">
      <c r="A305" t="s">
        <v>45</v>
      </c>
      <c r="B305" t="s">
        <v>10</v>
      </c>
      <c r="C305" s="4">
        <v>8</v>
      </c>
      <c r="D305" s="11">
        <v>350</v>
      </c>
      <c r="E305" s="11">
        <v>750</v>
      </c>
    </row>
    <row r="306" spans="1:5" x14ac:dyDescent="0.25">
      <c r="A306" t="s">
        <v>45</v>
      </c>
      <c r="B306" t="s">
        <v>11</v>
      </c>
      <c r="C306" s="4">
        <v>8</v>
      </c>
      <c r="D306" s="11">
        <v>350</v>
      </c>
      <c r="E306" s="11">
        <v>750</v>
      </c>
    </row>
    <row r="307" spans="1:5" x14ac:dyDescent="0.25">
      <c r="A307" t="s">
        <v>45</v>
      </c>
      <c r="B307" t="s">
        <v>12</v>
      </c>
      <c r="C307" s="4">
        <v>8</v>
      </c>
      <c r="D307" s="11">
        <v>350</v>
      </c>
      <c r="E307" s="11">
        <v>750</v>
      </c>
    </row>
    <row r="308" spans="1:5" x14ac:dyDescent="0.25">
      <c r="A308" t="s">
        <v>45</v>
      </c>
      <c r="B308" t="s">
        <v>13</v>
      </c>
      <c r="C308" s="4">
        <v>8</v>
      </c>
      <c r="D308" s="11">
        <v>350</v>
      </c>
      <c r="E308" s="11">
        <v>750</v>
      </c>
    </row>
    <row r="309" spans="1:5" x14ac:dyDescent="0.25">
      <c r="A309" t="s">
        <v>45</v>
      </c>
      <c r="B309" t="s">
        <v>14</v>
      </c>
      <c r="C309" s="4">
        <v>8</v>
      </c>
      <c r="D309" s="11">
        <v>350</v>
      </c>
      <c r="E309" s="11">
        <v>750</v>
      </c>
    </row>
    <row r="310" spans="1:5" x14ac:dyDescent="0.25">
      <c r="A310" t="s">
        <v>45</v>
      </c>
      <c r="B310" t="s">
        <v>15</v>
      </c>
      <c r="C310" s="4">
        <v>8</v>
      </c>
      <c r="D310" s="11">
        <v>350</v>
      </c>
      <c r="E310" s="11">
        <v>750</v>
      </c>
    </row>
    <row r="311" spans="1:5" x14ac:dyDescent="0.25">
      <c r="A311" t="s">
        <v>45</v>
      </c>
      <c r="B311" t="s">
        <v>16</v>
      </c>
      <c r="C311" s="4">
        <v>8</v>
      </c>
      <c r="D311" s="11">
        <v>350</v>
      </c>
      <c r="E311" s="11">
        <v>750</v>
      </c>
    </row>
    <row r="312" spans="1:5" x14ac:dyDescent="0.25">
      <c r="A312" t="s">
        <v>45</v>
      </c>
      <c r="B312" t="s">
        <v>17</v>
      </c>
      <c r="C312" s="4">
        <v>8</v>
      </c>
      <c r="D312" s="11">
        <v>350</v>
      </c>
      <c r="E312" s="11">
        <v>750</v>
      </c>
    </row>
    <row r="313" spans="1:5" x14ac:dyDescent="0.25">
      <c r="A313" t="s">
        <v>45</v>
      </c>
      <c r="B313" t="s">
        <v>18</v>
      </c>
      <c r="C313" s="4">
        <v>8</v>
      </c>
      <c r="D313" s="11">
        <v>350</v>
      </c>
      <c r="E313" s="11">
        <v>750</v>
      </c>
    </row>
    <row r="314" spans="1:5" x14ac:dyDescent="0.25">
      <c r="A314" t="s">
        <v>45</v>
      </c>
      <c r="B314" t="s">
        <v>19</v>
      </c>
      <c r="C314" s="4">
        <v>8</v>
      </c>
      <c r="D314" s="11">
        <v>350</v>
      </c>
      <c r="E314" s="11">
        <v>750</v>
      </c>
    </row>
    <row r="315" spans="1:5" x14ac:dyDescent="0.25">
      <c r="A315" t="s">
        <v>45</v>
      </c>
      <c r="B315" t="s">
        <v>20</v>
      </c>
      <c r="C315" s="4">
        <v>8</v>
      </c>
      <c r="D315" s="11">
        <v>350</v>
      </c>
      <c r="E315" s="11">
        <v>750</v>
      </c>
    </row>
    <row r="316" spans="1:5" x14ac:dyDescent="0.25">
      <c r="A316" t="s">
        <v>45</v>
      </c>
      <c r="B316" t="s">
        <v>21</v>
      </c>
      <c r="C316" s="4">
        <v>8</v>
      </c>
      <c r="D316" s="11">
        <v>350</v>
      </c>
      <c r="E316" s="11">
        <v>750</v>
      </c>
    </row>
    <row r="317" spans="1:5" x14ac:dyDescent="0.25">
      <c r="A317" t="s">
        <v>45</v>
      </c>
      <c r="B317" t="s">
        <v>22</v>
      </c>
      <c r="C317" s="4">
        <v>8</v>
      </c>
      <c r="D317" s="11">
        <v>350</v>
      </c>
      <c r="E317" s="11">
        <v>750</v>
      </c>
    </row>
    <row r="318" spans="1:5" x14ac:dyDescent="0.25">
      <c r="A318" t="s">
        <v>45</v>
      </c>
      <c r="B318" t="s">
        <v>23</v>
      </c>
      <c r="C318" s="4">
        <v>8</v>
      </c>
      <c r="D318" s="11">
        <v>350</v>
      </c>
      <c r="E318" s="11">
        <v>750</v>
      </c>
    </row>
    <row r="319" spans="1:5" x14ac:dyDescent="0.25">
      <c r="A319" t="s">
        <v>45</v>
      </c>
      <c r="B319" t="s">
        <v>24</v>
      </c>
      <c r="C319" s="4">
        <v>8</v>
      </c>
      <c r="D319" s="11">
        <v>350</v>
      </c>
      <c r="E319" s="11">
        <v>750</v>
      </c>
    </row>
    <row r="320" spans="1:5" x14ac:dyDescent="0.25">
      <c r="A320" t="s">
        <v>45</v>
      </c>
      <c r="B320" t="s">
        <v>25</v>
      </c>
      <c r="C320" s="4">
        <v>8</v>
      </c>
      <c r="D320" s="11">
        <v>350</v>
      </c>
      <c r="E320" s="11">
        <v>750</v>
      </c>
    </row>
    <row r="321" spans="1:5" x14ac:dyDescent="0.25">
      <c r="A321" t="s">
        <v>45</v>
      </c>
      <c r="B321" t="s">
        <v>26</v>
      </c>
      <c r="C321" s="4">
        <v>8</v>
      </c>
      <c r="D321" s="11">
        <v>350</v>
      </c>
      <c r="E321" s="11">
        <v>750</v>
      </c>
    </row>
    <row r="322" spans="1:5" x14ac:dyDescent="0.25">
      <c r="A322" t="s">
        <v>45</v>
      </c>
      <c r="B322" t="s">
        <v>27</v>
      </c>
      <c r="C322" s="4">
        <v>8</v>
      </c>
      <c r="D322" s="11">
        <v>350</v>
      </c>
      <c r="E322" s="11">
        <v>750</v>
      </c>
    </row>
    <row r="323" spans="1:5" x14ac:dyDescent="0.25">
      <c r="A323" t="s">
        <v>45</v>
      </c>
      <c r="B323" t="s">
        <v>28</v>
      </c>
      <c r="C323" s="4">
        <v>8</v>
      </c>
      <c r="D323" s="11">
        <v>350</v>
      </c>
      <c r="E323" s="11">
        <v>750</v>
      </c>
    </row>
    <row r="324" spans="1:5" x14ac:dyDescent="0.25">
      <c r="A324" t="s">
        <v>45</v>
      </c>
      <c r="B324" t="s">
        <v>29</v>
      </c>
      <c r="C324" s="4">
        <v>8</v>
      </c>
      <c r="D324" s="11">
        <v>350</v>
      </c>
      <c r="E324" s="11">
        <v>750</v>
      </c>
    </row>
    <row r="325" spans="1:5" x14ac:dyDescent="0.25">
      <c r="A325" t="s">
        <v>45</v>
      </c>
      <c r="B325" t="s">
        <v>30</v>
      </c>
      <c r="C325" s="4">
        <v>8</v>
      </c>
      <c r="D325" s="11">
        <v>350</v>
      </c>
      <c r="E325" s="11">
        <v>750</v>
      </c>
    </row>
    <row r="326" spans="1:5" x14ac:dyDescent="0.25">
      <c r="A326" t="s">
        <v>45</v>
      </c>
      <c r="B326" t="s">
        <v>31</v>
      </c>
      <c r="C326" s="4">
        <v>8</v>
      </c>
      <c r="D326" s="11">
        <v>350</v>
      </c>
      <c r="E326" s="11">
        <v>750</v>
      </c>
    </row>
    <row r="327" spans="1:5" x14ac:dyDescent="0.25">
      <c r="A327" t="s">
        <v>45</v>
      </c>
      <c r="B327" t="s">
        <v>32</v>
      </c>
      <c r="C327" s="4">
        <v>8</v>
      </c>
      <c r="D327" s="11">
        <v>350</v>
      </c>
      <c r="E327" s="11">
        <v>750</v>
      </c>
    </row>
    <row r="328" spans="1:5" x14ac:dyDescent="0.25">
      <c r="A328" t="s">
        <v>45</v>
      </c>
      <c r="B328" t="s">
        <v>33</v>
      </c>
      <c r="C328" s="4">
        <v>8</v>
      </c>
      <c r="D328" s="11">
        <v>350</v>
      </c>
      <c r="E328" s="11">
        <v>750</v>
      </c>
    </row>
    <row r="329" spans="1:5" x14ac:dyDescent="0.25">
      <c r="A329" t="s">
        <v>45</v>
      </c>
      <c r="B329" t="s">
        <v>34</v>
      </c>
      <c r="C329" s="4">
        <v>8</v>
      </c>
      <c r="D329" s="11">
        <v>350</v>
      </c>
      <c r="E329" s="11">
        <v>750</v>
      </c>
    </row>
    <row r="330" spans="1:5" x14ac:dyDescent="0.25">
      <c r="A330" t="s">
        <v>45</v>
      </c>
      <c r="B330" t="s">
        <v>35</v>
      </c>
      <c r="C330" s="4">
        <v>8</v>
      </c>
      <c r="D330" s="11">
        <v>350</v>
      </c>
      <c r="E330" s="11">
        <v>750</v>
      </c>
    </row>
    <row r="331" spans="1:5" x14ac:dyDescent="0.25">
      <c r="A331" t="s">
        <v>45</v>
      </c>
      <c r="B331" t="s">
        <v>36</v>
      </c>
      <c r="C331" s="4">
        <v>8</v>
      </c>
      <c r="D331" s="11">
        <v>350</v>
      </c>
      <c r="E331" s="11">
        <v>750</v>
      </c>
    </row>
    <row r="332" spans="1:5" x14ac:dyDescent="0.25">
      <c r="A332" t="s">
        <v>46</v>
      </c>
      <c r="B332" t="s">
        <v>4</v>
      </c>
      <c r="C332" s="4">
        <v>8</v>
      </c>
      <c r="D332" s="11">
        <v>350</v>
      </c>
      <c r="E332" s="11">
        <v>750</v>
      </c>
    </row>
    <row r="333" spans="1:5" x14ac:dyDescent="0.25">
      <c r="A333" t="s">
        <v>46</v>
      </c>
      <c r="B333" t="s">
        <v>5</v>
      </c>
      <c r="C333" s="4">
        <v>8</v>
      </c>
      <c r="D333" s="11">
        <v>350</v>
      </c>
      <c r="E333" s="11">
        <v>750</v>
      </c>
    </row>
    <row r="334" spans="1:5" x14ac:dyDescent="0.25">
      <c r="A334" t="s">
        <v>46</v>
      </c>
      <c r="B334" t="s">
        <v>6</v>
      </c>
      <c r="C334" s="4">
        <v>8</v>
      </c>
      <c r="D334" s="11">
        <v>350</v>
      </c>
      <c r="E334" s="11">
        <v>750</v>
      </c>
    </row>
    <row r="335" spans="1:5" x14ac:dyDescent="0.25">
      <c r="A335" t="s">
        <v>46</v>
      </c>
      <c r="B335" t="s">
        <v>7</v>
      </c>
      <c r="C335" s="4">
        <v>8</v>
      </c>
      <c r="D335" s="11">
        <v>350</v>
      </c>
      <c r="E335" s="11">
        <v>750</v>
      </c>
    </row>
    <row r="336" spans="1:5" x14ac:dyDescent="0.25">
      <c r="A336" t="s">
        <v>46</v>
      </c>
      <c r="B336" t="s">
        <v>8</v>
      </c>
      <c r="C336" s="4">
        <v>8</v>
      </c>
      <c r="D336" s="11">
        <v>350</v>
      </c>
      <c r="E336" s="11">
        <v>750</v>
      </c>
    </row>
    <row r="337" spans="1:5" x14ac:dyDescent="0.25">
      <c r="A337" t="s">
        <v>46</v>
      </c>
      <c r="B337" t="s">
        <v>9</v>
      </c>
      <c r="C337" s="4">
        <v>8</v>
      </c>
      <c r="D337" s="11">
        <v>350</v>
      </c>
      <c r="E337" s="11">
        <v>750</v>
      </c>
    </row>
    <row r="338" spans="1:5" x14ac:dyDescent="0.25">
      <c r="A338" t="s">
        <v>46</v>
      </c>
      <c r="B338" t="s">
        <v>10</v>
      </c>
      <c r="C338" s="4">
        <v>8</v>
      </c>
      <c r="D338" s="11">
        <v>350</v>
      </c>
      <c r="E338" s="11">
        <v>750</v>
      </c>
    </row>
    <row r="339" spans="1:5" x14ac:dyDescent="0.25">
      <c r="A339" t="s">
        <v>46</v>
      </c>
      <c r="B339" t="s">
        <v>11</v>
      </c>
      <c r="C339" s="4">
        <v>8</v>
      </c>
      <c r="D339" s="11">
        <v>350</v>
      </c>
      <c r="E339" s="11">
        <v>750</v>
      </c>
    </row>
    <row r="340" spans="1:5" x14ac:dyDescent="0.25">
      <c r="A340" t="s">
        <v>46</v>
      </c>
      <c r="B340" t="s">
        <v>12</v>
      </c>
      <c r="C340" s="4">
        <v>8</v>
      </c>
      <c r="D340" s="11">
        <v>350</v>
      </c>
      <c r="E340" s="11">
        <v>750</v>
      </c>
    </row>
    <row r="341" spans="1:5" x14ac:dyDescent="0.25">
      <c r="A341" t="s">
        <v>46</v>
      </c>
      <c r="B341" t="s">
        <v>13</v>
      </c>
      <c r="C341" s="4">
        <v>8</v>
      </c>
      <c r="D341" s="11">
        <v>350</v>
      </c>
      <c r="E341" s="11">
        <v>750</v>
      </c>
    </row>
    <row r="342" spans="1:5" x14ac:dyDescent="0.25">
      <c r="A342" t="s">
        <v>46</v>
      </c>
      <c r="B342" t="s">
        <v>14</v>
      </c>
      <c r="C342" s="4">
        <v>8</v>
      </c>
      <c r="D342" s="11">
        <v>350</v>
      </c>
      <c r="E342" s="11">
        <v>750</v>
      </c>
    </row>
    <row r="343" spans="1:5" x14ac:dyDescent="0.25">
      <c r="A343" t="s">
        <v>46</v>
      </c>
      <c r="B343" t="s">
        <v>15</v>
      </c>
      <c r="C343" s="4">
        <v>8</v>
      </c>
      <c r="D343" s="11">
        <v>350</v>
      </c>
      <c r="E343" s="11">
        <v>750</v>
      </c>
    </row>
    <row r="344" spans="1:5" x14ac:dyDescent="0.25">
      <c r="A344" t="s">
        <v>46</v>
      </c>
      <c r="B344" t="s">
        <v>16</v>
      </c>
      <c r="C344" s="4">
        <v>8</v>
      </c>
      <c r="D344" s="11">
        <v>350</v>
      </c>
      <c r="E344" s="11">
        <v>750</v>
      </c>
    </row>
    <row r="345" spans="1:5" x14ac:dyDescent="0.25">
      <c r="A345" t="s">
        <v>46</v>
      </c>
      <c r="B345" t="s">
        <v>17</v>
      </c>
      <c r="C345" s="4">
        <v>8</v>
      </c>
      <c r="D345" s="11">
        <v>350</v>
      </c>
      <c r="E345" s="11">
        <v>750</v>
      </c>
    </row>
    <row r="346" spans="1:5" x14ac:dyDescent="0.25">
      <c r="A346" t="s">
        <v>46</v>
      </c>
      <c r="B346" t="s">
        <v>18</v>
      </c>
      <c r="C346" s="4">
        <v>8</v>
      </c>
      <c r="D346" s="11">
        <v>350</v>
      </c>
      <c r="E346" s="11">
        <v>750</v>
      </c>
    </row>
    <row r="347" spans="1:5" x14ac:dyDescent="0.25">
      <c r="A347" t="s">
        <v>46</v>
      </c>
      <c r="B347" t="s">
        <v>19</v>
      </c>
      <c r="C347" s="4">
        <v>8</v>
      </c>
      <c r="D347" s="11">
        <v>350</v>
      </c>
      <c r="E347" s="11">
        <v>750</v>
      </c>
    </row>
    <row r="348" spans="1:5" x14ac:dyDescent="0.25">
      <c r="A348" t="s">
        <v>46</v>
      </c>
      <c r="B348" t="s">
        <v>20</v>
      </c>
      <c r="C348" s="4">
        <v>8</v>
      </c>
      <c r="D348" s="11">
        <v>350</v>
      </c>
      <c r="E348" s="11">
        <v>750</v>
      </c>
    </row>
    <row r="349" spans="1:5" x14ac:dyDescent="0.25">
      <c r="A349" t="s">
        <v>46</v>
      </c>
      <c r="B349" t="s">
        <v>21</v>
      </c>
      <c r="C349" s="4">
        <v>8</v>
      </c>
      <c r="D349" s="11">
        <v>350</v>
      </c>
      <c r="E349" s="11">
        <v>750</v>
      </c>
    </row>
    <row r="350" spans="1:5" x14ac:dyDescent="0.25">
      <c r="A350" t="s">
        <v>46</v>
      </c>
      <c r="B350" t="s">
        <v>22</v>
      </c>
      <c r="C350" s="4">
        <v>8</v>
      </c>
      <c r="D350" s="11">
        <v>350</v>
      </c>
      <c r="E350" s="11">
        <v>750</v>
      </c>
    </row>
    <row r="351" spans="1:5" x14ac:dyDescent="0.25">
      <c r="A351" t="s">
        <v>46</v>
      </c>
      <c r="B351" t="s">
        <v>23</v>
      </c>
      <c r="C351" s="4">
        <v>8</v>
      </c>
      <c r="D351" s="11">
        <v>350</v>
      </c>
      <c r="E351" s="11">
        <v>750</v>
      </c>
    </row>
    <row r="352" spans="1:5" x14ac:dyDescent="0.25">
      <c r="A352" t="s">
        <v>46</v>
      </c>
      <c r="B352" t="s">
        <v>24</v>
      </c>
      <c r="C352" s="4">
        <v>8</v>
      </c>
      <c r="D352" s="11">
        <v>350</v>
      </c>
      <c r="E352" s="11">
        <v>750</v>
      </c>
    </row>
    <row r="353" spans="1:5" x14ac:dyDescent="0.25">
      <c r="A353" t="s">
        <v>46</v>
      </c>
      <c r="B353" t="s">
        <v>25</v>
      </c>
      <c r="C353" s="4">
        <v>8</v>
      </c>
      <c r="D353" s="11">
        <v>350</v>
      </c>
      <c r="E353" s="11">
        <v>750</v>
      </c>
    </row>
    <row r="354" spans="1:5" x14ac:dyDescent="0.25">
      <c r="A354" t="s">
        <v>46</v>
      </c>
      <c r="B354" t="s">
        <v>26</v>
      </c>
      <c r="C354" s="4">
        <v>8</v>
      </c>
      <c r="D354" s="11">
        <v>350</v>
      </c>
      <c r="E354" s="11">
        <v>750</v>
      </c>
    </row>
    <row r="355" spans="1:5" x14ac:dyDescent="0.25">
      <c r="A355" t="s">
        <v>46</v>
      </c>
      <c r="B355" t="s">
        <v>27</v>
      </c>
      <c r="C355" s="4">
        <v>8</v>
      </c>
      <c r="D355" s="11">
        <v>350</v>
      </c>
      <c r="E355" s="11">
        <v>750</v>
      </c>
    </row>
    <row r="356" spans="1:5" x14ac:dyDescent="0.25">
      <c r="A356" t="s">
        <v>46</v>
      </c>
      <c r="B356" t="s">
        <v>28</v>
      </c>
      <c r="C356" s="4">
        <v>8</v>
      </c>
      <c r="D356" s="11">
        <v>350</v>
      </c>
      <c r="E356" s="11">
        <v>750</v>
      </c>
    </row>
    <row r="357" spans="1:5" x14ac:dyDescent="0.25">
      <c r="A357" t="s">
        <v>46</v>
      </c>
      <c r="B357" t="s">
        <v>29</v>
      </c>
      <c r="C357" s="4">
        <v>8</v>
      </c>
      <c r="D357" s="11">
        <v>350</v>
      </c>
      <c r="E357" s="11">
        <v>750</v>
      </c>
    </row>
    <row r="358" spans="1:5" x14ac:dyDescent="0.25">
      <c r="A358" t="s">
        <v>46</v>
      </c>
      <c r="B358" t="s">
        <v>30</v>
      </c>
      <c r="C358" s="4">
        <v>8</v>
      </c>
      <c r="D358" s="11">
        <v>350</v>
      </c>
      <c r="E358" s="11">
        <v>750</v>
      </c>
    </row>
    <row r="359" spans="1:5" x14ac:dyDescent="0.25">
      <c r="A359" t="s">
        <v>46</v>
      </c>
      <c r="B359" t="s">
        <v>31</v>
      </c>
      <c r="C359" s="4">
        <v>8</v>
      </c>
      <c r="D359" s="11">
        <v>350</v>
      </c>
      <c r="E359" s="11">
        <v>750</v>
      </c>
    </row>
    <row r="360" spans="1:5" x14ac:dyDescent="0.25">
      <c r="A360" t="s">
        <v>46</v>
      </c>
      <c r="B360" t="s">
        <v>32</v>
      </c>
      <c r="C360" s="4">
        <v>8</v>
      </c>
      <c r="D360" s="11">
        <v>350</v>
      </c>
      <c r="E360" s="11">
        <v>750</v>
      </c>
    </row>
    <row r="361" spans="1:5" x14ac:dyDescent="0.25">
      <c r="A361" t="s">
        <v>46</v>
      </c>
      <c r="B361" t="s">
        <v>33</v>
      </c>
      <c r="C361" s="4">
        <v>8</v>
      </c>
      <c r="D361" s="11">
        <v>350</v>
      </c>
      <c r="E361" s="11">
        <v>750</v>
      </c>
    </row>
    <row r="362" spans="1:5" x14ac:dyDescent="0.25">
      <c r="A362" t="s">
        <v>46</v>
      </c>
      <c r="B362" t="s">
        <v>34</v>
      </c>
      <c r="C362" s="4">
        <v>8</v>
      </c>
      <c r="D362" s="11">
        <v>350</v>
      </c>
      <c r="E362" s="11">
        <v>750</v>
      </c>
    </row>
    <row r="363" spans="1:5" x14ac:dyDescent="0.25">
      <c r="A363" t="s">
        <v>46</v>
      </c>
      <c r="B363" t="s">
        <v>35</v>
      </c>
      <c r="C363" s="4">
        <v>8</v>
      </c>
      <c r="D363" s="11">
        <v>350</v>
      </c>
      <c r="E363" s="11">
        <v>750</v>
      </c>
    </row>
    <row r="364" spans="1:5" x14ac:dyDescent="0.25">
      <c r="A364" t="s">
        <v>46</v>
      </c>
      <c r="B364" t="s">
        <v>36</v>
      </c>
      <c r="C364" s="4">
        <v>8</v>
      </c>
      <c r="D364" s="11">
        <v>350</v>
      </c>
      <c r="E364" s="11">
        <v>750</v>
      </c>
    </row>
    <row r="365" spans="1:5" x14ac:dyDescent="0.25">
      <c r="A365" t="s">
        <v>47</v>
      </c>
      <c r="B365" t="s">
        <v>4</v>
      </c>
      <c r="C365" s="4">
        <v>8</v>
      </c>
      <c r="D365" s="11">
        <v>350</v>
      </c>
      <c r="E365" s="11">
        <v>750</v>
      </c>
    </row>
    <row r="366" spans="1:5" x14ac:dyDescent="0.25">
      <c r="A366" t="s">
        <v>47</v>
      </c>
      <c r="B366" t="s">
        <v>5</v>
      </c>
      <c r="C366" s="4">
        <v>8</v>
      </c>
      <c r="D366" s="11">
        <v>350</v>
      </c>
      <c r="E366" s="11">
        <v>750</v>
      </c>
    </row>
    <row r="367" spans="1:5" x14ac:dyDescent="0.25">
      <c r="A367" t="s">
        <v>47</v>
      </c>
      <c r="B367" t="s">
        <v>6</v>
      </c>
      <c r="C367" s="4">
        <v>8</v>
      </c>
      <c r="D367" s="11">
        <v>350</v>
      </c>
      <c r="E367" s="11">
        <v>750</v>
      </c>
    </row>
    <row r="368" spans="1:5" x14ac:dyDescent="0.25">
      <c r="A368" t="s">
        <v>47</v>
      </c>
      <c r="B368" t="s">
        <v>7</v>
      </c>
      <c r="C368" s="4">
        <v>8</v>
      </c>
      <c r="D368" s="11">
        <v>350</v>
      </c>
      <c r="E368" s="11">
        <v>750</v>
      </c>
    </row>
    <row r="369" spans="1:5" x14ac:dyDescent="0.25">
      <c r="A369" t="s">
        <v>47</v>
      </c>
      <c r="B369" t="s">
        <v>8</v>
      </c>
      <c r="C369" s="4">
        <v>8</v>
      </c>
      <c r="D369" s="11">
        <v>350</v>
      </c>
      <c r="E369" s="11">
        <v>750</v>
      </c>
    </row>
    <row r="370" spans="1:5" x14ac:dyDescent="0.25">
      <c r="A370" t="s">
        <v>47</v>
      </c>
      <c r="B370" t="s">
        <v>9</v>
      </c>
      <c r="C370" s="4">
        <v>8</v>
      </c>
      <c r="D370" s="11">
        <v>350</v>
      </c>
      <c r="E370" s="11">
        <v>750</v>
      </c>
    </row>
    <row r="371" spans="1:5" x14ac:dyDescent="0.25">
      <c r="A371" t="s">
        <v>47</v>
      </c>
      <c r="B371" t="s">
        <v>10</v>
      </c>
      <c r="C371" s="4">
        <v>8</v>
      </c>
      <c r="D371" s="11">
        <v>350</v>
      </c>
      <c r="E371" s="11">
        <v>750</v>
      </c>
    </row>
    <row r="372" spans="1:5" x14ac:dyDescent="0.25">
      <c r="A372" t="s">
        <v>47</v>
      </c>
      <c r="B372" t="s">
        <v>11</v>
      </c>
      <c r="C372" s="4">
        <v>8</v>
      </c>
      <c r="D372" s="11">
        <v>350</v>
      </c>
      <c r="E372" s="11">
        <v>750</v>
      </c>
    </row>
    <row r="373" spans="1:5" x14ac:dyDescent="0.25">
      <c r="A373" t="s">
        <v>47</v>
      </c>
      <c r="B373" t="s">
        <v>12</v>
      </c>
      <c r="C373" s="4">
        <v>8</v>
      </c>
      <c r="D373" s="11">
        <v>350</v>
      </c>
      <c r="E373" s="11">
        <v>750</v>
      </c>
    </row>
    <row r="374" spans="1:5" x14ac:dyDescent="0.25">
      <c r="A374" t="s">
        <v>47</v>
      </c>
      <c r="B374" t="s">
        <v>13</v>
      </c>
      <c r="C374" s="4">
        <v>8</v>
      </c>
      <c r="D374" s="11">
        <v>350</v>
      </c>
      <c r="E374" s="11">
        <v>750</v>
      </c>
    </row>
    <row r="375" spans="1:5" x14ac:dyDescent="0.25">
      <c r="A375" t="s">
        <v>47</v>
      </c>
      <c r="B375" t="s">
        <v>14</v>
      </c>
      <c r="C375" s="4">
        <v>8</v>
      </c>
      <c r="D375" s="11">
        <v>350</v>
      </c>
      <c r="E375" s="11">
        <v>750</v>
      </c>
    </row>
    <row r="376" spans="1:5" x14ac:dyDescent="0.25">
      <c r="A376" t="s">
        <v>47</v>
      </c>
      <c r="B376" t="s">
        <v>15</v>
      </c>
      <c r="C376" s="4">
        <v>8</v>
      </c>
      <c r="D376" s="11">
        <v>350</v>
      </c>
      <c r="E376" s="11">
        <v>750</v>
      </c>
    </row>
    <row r="377" spans="1:5" x14ac:dyDescent="0.25">
      <c r="A377" t="s">
        <v>47</v>
      </c>
      <c r="B377" t="s">
        <v>16</v>
      </c>
      <c r="C377" s="4">
        <v>8</v>
      </c>
      <c r="D377" s="11">
        <v>350</v>
      </c>
      <c r="E377" s="11">
        <v>750</v>
      </c>
    </row>
    <row r="378" spans="1:5" x14ac:dyDescent="0.25">
      <c r="A378" t="s">
        <v>47</v>
      </c>
      <c r="B378" t="s">
        <v>17</v>
      </c>
      <c r="C378" s="4">
        <v>8</v>
      </c>
      <c r="D378" s="11">
        <v>350</v>
      </c>
      <c r="E378" s="11">
        <v>750</v>
      </c>
    </row>
    <row r="379" spans="1:5" x14ac:dyDescent="0.25">
      <c r="A379" t="s">
        <v>47</v>
      </c>
      <c r="B379" t="s">
        <v>18</v>
      </c>
      <c r="C379" s="4">
        <v>8</v>
      </c>
      <c r="D379" s="11">
        <v>350</v>
      </c>
      <c r="E379" s="11">
        <v>750</v>
      </c>
    </row>
    <row r="380" spans="1:5" x14ac:dyDescent="0.25">
      <c r="A380" t="s">
        <v>47</v>
      </c>
      <c r="B380" t="s">
        <v>19</v>
      </c>
      <c r="C380" s="4">
        <v>8</v>
      </c>
      <c r="D380" s="11">
        <v>350</v>
      </c>
      <c r="E380" s="11">
        <v>750</v>
      </c>
    </row>
    <row r="381" spans="1:5" x14ac:dyDescent="0.25">
      <c r="A381" t="s">
        <v>47</v>
      </c>
      <c r="B381" t="s">
        <v>20</v>
      </c>
      <c r="C381" s="4">
        <v>8</v>
      </c>
      <c r="D381" s="11">
        <v>350</v>
      </c>
      <c r="E381" s="11">
        <v>750</v>
      </c>
    </row>
    <row r="382" spans="1:5" x14ac:dyDescent="0.25">
      <c r="A382" t="s">
        <v>47</v>
      </c>
      <c r="B382" t="s">
        <v>21</v>
      </c>
      <c r="C382" s="4">
        <v>8</v>
      </c>
      <c r="D382" s="11">
        <v>350</v>
      </c>
      <c r="E382" s="11">
        <v>750</v>
      </c>
    </row>
    <row r="383" spans="1:5" x14ac:dyDescent="0.25">
      <c r="A383" t="s">
        <v>47</v>
      </c>
      <c r="B383" t="s">
        <v>22</v>
      </c>
      <c r="C383" s="4">
        <v>8</v>
      </c>
      <c r="D383" s="11">
        <v>350</v>
      </c>
      <c r="E383" s="11">
        <v>750</v>
      </c>
    </row>
    <row r="384" spans="1:5" x14ac:dyDescent="0.25">
      <c r="A384" t="s">
        <v>47</v>
      </c>
      <c r="B384" t="s">
        <v>23</v>
      </c>
      <c r="C384" s="4">
        <v>8</v>
      </c>
      <c r="D384" s="11">
        <v>350</v>
      </c>
      <c r="E384" s="11">
        <v>750</v>
      </c>
    </row>
    <row r="385" spans="1:5" x14ac:dyDescent="0.25">
      <c r="A385" t="s">
        <v>47</v>
      </c>
      <c r="B385" t="s">
        <v>24</v>
      </c>
      <c r="C385" s="4">
        <v>8</v>
      </c>
      <c r="D385" s="11">
        <v>350</v>
      </c>
      <c r="E385" s="11">
        <v>750</v>
      </c>
    </row>
    <row r="386" spans="1:5" x14ac:dyDescent="0.25">
      <c r="A386" t="s">
        <v>47</v>
      </c>
      <c r="B386" t="s">
        <v>25</v>
      </c>
      <c r="C386" s="4">
        <v>8</v>
      </c>
      <c r="D386" s="11">
        <v>350</v>
      </c>
      <c r="E386" s="11">
        <v>750</v>
      </c>
    </row>
    <row r="387" spans="1:5" x14ac:dyDescent="0.25">
      <c r="A387" t="s">
        <v>47</v>
      </c>
      <c r="B387" t="s">
        <v>26</v>
      </c>
      <c r="C387" s="4">
        <v>8</v>
      </c>
      <c r="D387" s="11">
        <v>350</v>
      </c>
      <c r="E387" s="11">
        <v>750</v>
      </c>
    </row>
    <row r="388" spans="1:5" x14ac:dyDescent="0.25">
      <c r="A388" t="s">
        <v>47</v>
      </c>
      <c r="B388" t="s">
        <v>27</v>
      </c>
      <c r="C388" s="4">
        <v>8</v>
      </c>
      <c r="D388" s="11">
        <v>350</v>
      </c>
      <c r="E388" s="11">
        <v>750</v>
      </c>
    </row>
    <row r="389" spans="1:5" x14ac:dyDescent="0.25">
      <c r="A389" t="s">
        <v>47</v>
      </c>
      <c r="B389" t="s">
        <v>28</v>
      </c>
      <c r="C389" s="4">
        <v>8</v>
      </c>
      <c r="D389" s="11">
        <v>350</v>
      </c>
      <c r="E389" s="11">
        <v>750</v>
      </c>
    </row>
    <row r="390" spans="1:5" x14ac:dyDescent="0.25">
      <c r="A390" t="s">
        <v>47</v>
      </c>
      <c r="B390" t="s">
        <v>29</v>
      </c>
      <c r="C390" s="4">
        <v>8</v>
      </c>
      <c r="D390" s="11">
        <v>350</v>
      </c>
      <c r="E390" s="11">
        <v>750</v>
      </c>
    </row>
    <row r="391" spans="1:5" x14ac:dyDescent="0.25">
      <c r="A391" t="s">
        <v>47</v>
      </c>
      <c r="B391" t="s">
        <v>30</v>
      </c>
      <c r="C391" s="4">
        <v>8</v>
      </c>
      <c r="D391" s="11">
        <v>350</v>
      </c>
      <c r="E391" s="11">
        <v>750</v>
      </c>
    </row>
    <row r="392" spans="1:5" x14ac:dyDescent="0.25">
      <c r="A392" t="s">
        <v>47</v>
      </c>
      <c r="B392" t="s">
        <v>31</v>
      </c>
      <c r="C392" s="4">
        <v>8</v>
      </c>
      <c r="D392" s="11">
        <v>350</v>
      </c>
      <c r="E392" s="11">
        <v>750</v>
      </c>
    </row>
    <row r="393" spans="1:5" x14ac:dyDescent="0.25">
      <c r="A393" t="s">
        <v>47</v>
      </c>
      <c r="B393" t="s">
        <v>32</v>
      </c>
      <c r="C393" s="4">
        <v>8</v>
      </c>
      <c r="D393" s="11">
        <v>350</v>
      </c>
      <c r="E393" s="11">
        <v>750</v>
      </c>
    </row>
    <row r="394" spans="1:5" x14ac:dyDescent="0.25">
      <c r="A394" t="s">
        <v>47</v>
      </c>
      <c r="B394" t="s">
        <v>33</v>
      </c>
      <c r="C394" s="4">
        <v>8</v>
      </c>
      <c r="D394" s="11">
        <v>350</v>
      </c>
      <c r="E394" s="11">
        <v>750</v>
      </c>
    </row>
    <row r="395" spans="1:5" x14ac:dyDescent="0.25">
      <c r="A395" t="s">
        <v>47</v>
      </c>
      <c r="B395" t="s">
        <v>34</v>
      </c>
      <c r="C395" s="4">
        <v>8</v>
      </c>
      <c r="D395" s="11">
        <v>350</v>
      </c>
      <c r="E395" s="11">
        <v>750</v>
      </c>
    </row>
    <row r="396" spans="1:5" x14ac:dyDescent="0.25">
      <c r="A396" t="s">
        <v>47</v>
      </c>
      <c r="B396" t="s">
        <v>35</v>
      </c>
      <c r="C396" s="4">
        <v>8</v>
      </c>
      <c r="D396" s="11">
        <v>350</v>
      </c>
      <c r="E396" s="11">
        <v>750</v>
      </c>
    </row>
    <row r="397" spans="1:5" x14ac:dyDescent="0.25">
      <c r="A397" t="s">
        <v>47</v>
      </c>
      <c r="B397" t="s">
        <v>36</v>
      </c>
      <c r="C397" s="4">
        <v>8</v>
      </c>
      <c r="D397" s="11">
        <v>350</v>
      </c>
      <c r="E397" s="11">
        <v>750</v>
      </c>
    </row>
    <row r="398" spans="1:5" x14ac:dyDescent="0.25">
      <c r="A398" t="s">
        <v>48</v>
      </c>
      <c r="B398" t="s">
        <v>4</v>
      </c>
      <c r="C398" s="4">
        <v>8</v>
      </c>
      <c r="D398" s="11">
        <v>350</v>
      </c>
      <c r="E398" s="11">
        <v>750</v>
      </c>
    </row>
    <row r="399" spans="1:5" x14ac:dyDescent="0.25">
      <c r="A399" t="s">
        <v>48</v>
      </c>
      <c r="B399" t="s">
        <v>5</v>
      </c>
      <c r="C399" s="4">
        <v>8</v>
      </c>
      <c r="D399" s="11">
        <v>350</v>
      </c>
      <c r="E399" s="11">
        <v>750</v>
      </c>
    </row>
    <row r="400" spans="1:5" x14ac:dyDescent="0.25">
      <c r="A400" t="s">
        <v>48</v>
      </c>
      <c r="B400" t="s">
        <v>6</v>
      </c>
      <c r="C400" s="4">
        <v>8</v>
      </c>
      <c r="D400" s="11">
        <v>350</v>
      </c>
      <c r="E400" s="11">
        <v>750</v>
      </c>
    </row>
    <row r="401" spans="1:5" x14ac:dyDescent="0.25">
      <c r="A401" t="s">
        <v>48</v>
      </c>
      <c r="B401" t="s">
        <v>7</v>
      </c>
      <c r="C401" s="4">
        <v>8</v>
      </c>
      <c r="D401" s="11">
        <v>350</v>
      </c>
      <c r="E401" s="11">
        <v>750</v>
      </c>
    </row>
    <row r="402" spans="1:5" x14ac:dyDescent="0.25">
      <c r="A402" t="s">
        <v>48</v>
      </c>
      <c r="B402" t="s">
        <v>8</v>
      </c>
      <c r="C402" s="4">
        <v>8</v>
      </c>
      <c r="D402" s="11">
        <v>350</v>
      </c>
      <c r="E402" s="11">
        <v>750</v>
      </c>
    </row>
    <row r="403" spans="1:5" x14ac:dyDescent="0.25">
      <c r="A403" t="s">
        <v>48</v>
      </c>
      <c r="B403" t="s">
        <v>9</v>
      </c>
      <c r="C403" s="4">
        <v>8</v>
      </c>
      <c r="D403" s="11">
        <v>350</v>
      </c>
      <c r="E403" s="11">
        <v>750</v>
      </c>
    </row>
    <row r="404" spans="1:5" x14ac:dyDescent="0.25">
      <c r="A404" t="s">
        <v>48</v>
      </c>
      <c r="B404" t="s">
        <v>10</v>
      </c>
      <c r="C404" s="4">
        <v>8</v>
      </c>
      <c r="D404" s="11">
        <v>350</v>
      </c>
      <c r="E404" s="11">
        <v>750</v>
      </c>
    </row>
    <row r="405" spans="1:5" x14ac:dyDescent="0.25">
      <c r="A405" t="s">
        <v>48</v>
      </c>
      <c r="B405" t="s">
        <v>11</v>
      </c>
      <c r="C405" s="4">
        <v>8</v>
      </c>
      <c r="D405" s="11">
        <v>350</v>
      </c>
      <c r="E405" s="11">
        <v>750</v>
      </c>
    </row>
    <row r="406" spans="1:5" x14ac:dyDescent="0.25">
      <c r="A406" t="s">
        <v>48</v>
      </c>
      <c r="B406" t="s">
        <v>12</v>
      </c>
      <c r="C406" s="4">
        <v>8</v>
      </c>
      <c r="D406" s="11">
        <v>350</v>
      </c>
      <c r="E406" s="11">
        <v>750</v>
      </c>
    </row>
    <row r="407" spans="1:5" x14ac:dyDescent="0.25">
      <c r="A407" t="s">
        <v>48</v>
      </c>
      <c r="B407" t="s">
        <v>13</v>
      </c>
      <c r="C407" s="4">
        <v>8</v>
      </c>
      <c r="D407" s="11">
        <v>350</v>
      </c>
      <c r="E407" s="11">
        <v>750</v>
      </c>
    </row>
    <row r="408" spans="1:5" x14ac:dyDescent="0.25">
      <c r="A408" t="s">
        <v>48</v>
      </c>
      <c r="B408" t="s">
        <v>14</v>
      </c>
      <c r="C408" s="4">
        <v>8</v>
      </c>
      <c r="D408" s="11">
        <v>350</v>
      </c>
      <c r="E408" s="11">
        <v>750</v>
      </c>
    </row>
    <row r="409" spans="1:5" x14ac:dyDescent="0.25">
      <c r="A409" t="s">
        <v>48</v>
      </c>
      <c r="B409" t="s">
        <v>15</v>
      </c>
      <c r="C409" s="4">
        <v>8</v>
      </c>
      <c r="D409" s="11">
        <v>350</v>
      </c>
      <c r="E409" s="11">
        <v>750</v>
      </c>
    </row>
    <row r="410" spans="1:5" x14ac:dyDescent="0.25">
      <c r="A410" t="s">
        <v>48</v>
      </c>
      <c r="B410" t="s">
        <v>16</v>
      </c>
      <c r="C410" s="4">
        <v>8</v>
      </c>
      <c r="D410" s="11">
        <v>350</v>
      </c>
      <c r="E410" s="11">
        <v>750</v>
      </c>
    </row>
    <row r="411" spans="1:5" x14ac:dyDescent="0.25">
      <c r="A411" t="s">
        <v>48</v>
      </c>
      <c r="B411" t="s">
        <v>17</v>
      </c>
      <c r="C411" s="4">
        <v>8</v>
      </c>
      <c r="D411" s="11">
        <v>350</v>
      </c>
      <c r="E411" s="11">
        <v>750</v>
      </c>
    </row>
    <row r="412" spans="1:5" x14ac:dyDescent="0.25">
      <c r="A412" t="s">
        <v>48</v>
      </c>
      <c r="B412" t="s">
        <v>18</v>
      </c>
      <c r="C412" s="4">
        <v>8</v>
      </c>
      <c r="D412" s="11">
        <v>350</v>
      </c>
      <c r="E412" s="11">
        <v>750</v>
      </c>
    </row>
    <row r="413" spans="1:5" x14ac:dyDescent="0.25">
      <c r="A413" t="s">
        <v>48</v>
      </c>
      <c r="B413" t="s">
        <v>19</v>
      </c>
      <c r="C413" s="4">
        <v>8</v>
      </c>
      <c r="D413" s="11">
        <v>350</v>
      </c>
      <c r="E413" s="11">
        <v>750</v>
      </c>
    </row>
    <row r="414" spans="1:5" x14ac:dyDescent="0.25">
      <c r="A414" t="s">
        <v>48</v>
      </c>
      <c r="B414" t="s">
        <v>20</v>
      </c>
      <c r="C414" s="4">
        <v>8</v>
      </c>
      <c r="D414" s="11">
        <v>350</v>
      </c>
      <c r="E414" s="11">
        <v>750</v>
      </c>
    </row>
    <row r="415" spans="1:5" x14ac:dyDescent="0.25">
      <c r="A415" t="s">
        <v>48</v>
      </c>
      <c r="B415" t="s">
        <v>21</v>
      </c>
      <c r="C415" s="4">
        <v>8</v>
      </c>
      <c r="D415" s="11">
        <v>350</v>
      </c>
      <c r="E415" s="11">
        <v>750</v>
      </c>
    </row>
    <row r="416" spans="1:5" x14ac:dyDescent="0.25">
      <c r="A416" t="s">
        <v>48</v>
      </c>
      <c r="B416" t="s">
        <v>22</v>
      </c>
      <c r="C416" s="4">
        <v>8</v>
      </c>
      <c r="D416" s="11">
        <v>350</v>
      </c>
      <c r="E416" s="11">
        <v>750</v>
      </c>
    </row>
    <row r="417" spans="1:5" x14ac:dyDescent="0.25">
      <c r="A417" t="s">
        <v>48</v>
      </c>
      <c r="B417" t="s">
        <v>23</v>
      </c>
      <c r="C417" s="4">
        <v>8</v>
      </c>
      <c r="D417" s="11">
        <v>350</v>
      </c>
      <c r="E417" s="11">
        <v>750</v>
      </c>
    </row>
    <row r="418" spans="1:5" x14ac:dyDescent="0.25">
      <c r="A418" t="s">
        <v>48</v>
      </c>
      <c r="B418" t="s">
        <v>24</v>
      </c>
      <c r="C418" s="4">
        <v>8</v>
      </c>
      <c r="D418" s="11">
        <v>350</v>
      </c>
      <c r="E418" s="11">
        <v>750</v>
      </c>
    </row>
    <row r="419" spans="1:5" x14ac:dyDescent="0.25">
      <c r="A419" t="s">
        <v>48</v>
      </c>
      <c r="B419" t="s">
        <v>25</v>
      </c>
      <c r="C419" s="4">
        <v>8</v>
      </c>
      <c r="D419" s="11">
        <v>350</v>
      </c>
      <c r="E419" s="11">
        <v>750</v>
      </c>
    </row>
    <row r="420" spans="1:5" x14ac:dyDescent="0.25">
      <c r="A420" t="s">
        <v>48</v>
      </c>
      <c r="B420" t="s">
        <v>26</v>
      </c>
      <c r="C420" s="4">
        <v>8</v>
      </c>
      <c r="D420" s="11">
        <v>350</v>
      </c>
      <c r="E420" s="11">
        <v>750</v>
      </c>
    </row>
    <row r="421" spans="1:5" x14ac:dyDescent="0.25">
      <c r="A421" t="s">
        <v>48</v>
      </c>
      <c r="B421" t="s">
        <v>27</v>
      </c>
      <c r="C421" s="4">
        <v>8</v>
      </c>
      <c r="D421" s="11">
        <v>350</v>
      </c>
      <c r="E421" s="11">
        <v>750</v>
      </c>
    </row>
    <row r="422" spans="1:5" x14ac:dyDescent="0.25">
      <c r="A422" t="s">
        <v>48</v>
      </c>
      <c r="B422" t="s">
        <v>28</v>
      </c>
      <c r="C422" s="4">
        <v>8</v>
      </c>
      <c r="D422" s="11">
        <v>350</v>
      </c>
      <c r="E422" s="11">
        <v>750</v>
      </c>
    </row>
    <row r="423" spans="1:5" x14ac:dyDescent="0.25">
      <c r="A423" t="s">
        <v>48</v>
      </c>
      <c r="B423" t="s">
        <v>29</v>
      </c>
      <c r="C423" s="4">
        <v>8</v>
      </c>
      <c r="D423" s="11">
        <v>350</v>
      </c>
      <c r="E423" s="11">
        <v>750</v>
      </c>
    </row>
    <row r="424" spans="1:5" x14ac:dyDescent="0.25">
      <c r="A424" t="s">
        <v>48</v>
      </c>
      <c r="B424" t="s">
        <v>30</v>
      </c>
      <c r="C424" s="4">
        <v>8</v>
      </c>
      <c r="D424" s="11">
        <v>350</v>
      </c>
      <c r="E424" s="11">
        <v>750</v>
      </c>
    </row>
    <row r="425" spans="1:5" x14ac:dyDescent="0.25">
      <c r="A425" t="s">
        <v>48</v>
      </c>
      <c r="B425" t="s">
        <v>31</v>
      </c>
      <c r="C425" s="4">
        <v>8</v>
      </c>
      <c r="D425" s="11">
        <v>350</v>
      </c>
      <c r="E425" s="11">
        <v>750</v>
      </c>
    </row>
    <row r="426" spans="1:5" x14ac:dyDescent="0.25">
      <c r="A426" t="s">
        <v>48</v>
      </c>
      <c r="B426" t="s">
        <v>32</v>
      </c>
      <c r="C426" s="4">
        <v>8</v>
      </c>
      <c r="D426" s="11">
        <v>350</v>
      </c>
      <c r="E426" s="11">
        <v>750</v>
      </c>
    </row>
    <row r="427" spans="1:5" x14ac:dyDescent="0.25">
      <c r="A427" t="s">
        <v>48</v>
      </c>
      <c r="B427" t="s">
        <v>33</v>
      </c>
      <c r="C427" s="4">
        <v>8</v>
      </c>
      <c r="D427" s="11">
        <v>350</v>
      </c>
      <c r="E427" s="11">
        <v>750</v>
      </c>
    </row>
    <row r="428" spans="1:5" x14ac:dyDescent="0.25">
      <c r="A428" t="s">
        <v>48</v>
      </c>
      <c r="B428" t="s">
        <v>34</v>
      </c>
      <c r="C428" s="4">
        <v>8</v>
      </c>
      <c r="D428" s="11">
        <v>350</v>
      </c>
      <c r="E428" s="11">
        <v>750</v>
      </c>
    </row>
    <row r="429" spans="1:5" x14ac:dyDescent="0.25">
      <c r="A429" t="s">
        <v>48</v>
      </c>
      <c r="B429" t="s">
        <v>35</v>
      </c>
      <c r="C429" s="4">
        <v>8</v>
      </c>
      <c r="D429" s="11">
        <v>350</v>
      </c>
      <c r="E429" s="11">
        <v>750</v>
      </c>
    </row>
    <row r="430" spans="1:5" x14ac:dyDescent="0.25">
      <c r="A430" t="s">
        <v>48</v>
      </c>
      <c r="B430" t="s">
        <v>36</v>
      </c>
      <c r="C430" s="4">
        <v>8</v>
      </c>
      <c r="D430" s="11">
        <v>350</v>
      </c>
      <c r="E430" s="11">
        <v>750</v>
      </c>
    </row>
    <row r="431" spans="1:5" x14ac:dyDescent="0.25">
      <c r="A431" t="s">
        <v>49</v>
      </c>
      <c r="B431" t="s">
        <v>4</v>
      </c>
      <c r="C431" s="4">
        <v>8</v>
      </c>
      <c r="D431" s="11">
        <v>350</v>
      </c>
      <c r="E431" s="11">
        <v>750</v>
      </c>
    </row>
    <row r="432" spans="1:5" x14ac:dyDescent="0.25">
      <c r="A432" t="s">
        <v>49</v>
      </c>
      <c r="B432" t="s">
        <v>5</v>
      </c>
      <c r="C432" s="4">
        <v>8</v>
      </c>
      <c r="D432" s="11">
        <v>350</v>
      </c>
      <c r="E432" s="11">
        <v>750</v>
      </c>
    </row>
    <row r="433" spans="1:5" x14ac:dyDescent="0.25">
      <c r="A433" t="s">
        <v>49</v>
      </c>
      <c r="B433" t="s">
        <v>6</v>
      </c>
      <c r="C433" s="4">
        <v>8</v>
      </c>
      <c r="D433" s="11">
        <v>350</v>
      </c>
      <c r="E433" s="11">
        <v>750</v>
      </c>
    </row>
    <row r="434" spans="1:5" x14ac:dyDescent="0.25">
      <c r="A434" t="s">
        <v>49</v>
      </c>
      <c r="B434" t="s">
        <v>7</v>
      </c>
      <c r="C434" s="4">
        <v>8</v>
      </c>
      <c r="D434" s="11">
        <v>350</v>
      </c>
      <c r="E434" s="11">
        <v>750</v>
      </c>
    </row>
    <row r="435" spans="1:5" x14ac:dyDescent="0.25">
      <c r="A435" t="s">
        <v>49</v>
      </c>
      <c r="B435" t="s">
        <v>8</v>
      </c>
      <c r="C435" s="4">
        <v>8</v>
      </c>
      <c r="D435" s="11">
        <v>350</v>
      </c>
      <c r="E435" s="11">
        <v>750</v>
      </c>
    </row>
    <row r="436" spans="1:5" x14ac:dyDescent="0.25">
      <c r="A436" t="s">
        <v>49</v>
      </c>
      <c r="B436" t="s">
        <v>9</v>
      </c>
      <c r="C436" s="4">
        <v>8</v>
      </c>
      <c r="D436" s="11">
        <v>350</v>
      </c>
      <c r="E436" s="11">
        <v>750</v>
      </c>
    </row>
    <row r="437" spans="1:5" x14ac:dyDescent="0.25">
      <c r="A437" t="s">
        <v>49</v>
      </c>
      <c r="B437" t="s">
        <v>10</v>
      </c>
      <c r="C437" s="4">
        <v>8</v>
      </c>
      <c r="D437" s="11">
        <v>350</v>
      </c>
      <c r="E437" s="11">
        <v>750</v>
      </c>
    </row>
    <row r="438" spans="1:5" x14ac:dyDescent="0.25">
      <c r="A438" t="s">
        <v>49</v>
      </c>
      <c r="B438" t="s">
        <v>11</v>
      </c>
      <c r="C438" s="4">
        <v>8</v>
      </c>
      <c r="D438" s="11">
        <v>350</v>
      </c>
      <c r="E438" s="11">
        <v>750</v>
      </c>
    </row>
    <row r="439" spans="1:5" x14ac:dyDescent="0.25">
      <c r="A439" t="s">
        <v>49</v>
      </c>
      <c r="B439" t="s">
        <v>12</v>
      </c>
      <c r="C439" s="4">
        <v>8</v>
      </c>
      <c r="D439" s="11">
        <v>350</v>
      </c>
      <c r="E439" s="11">
        <v>750</v>
      </c>
    </row>
    <row r="440" spans="1:5" x14ac:dyDescent="0.25">
      <c r="A440" t="s">
        <v>49</v>
      </c>
      <c r="B440" t="s">
        <v>13</v>
      </c>
      <c r="C440" s="4">
        <v>8</v>
      </c>
      <c r="D440" s="11">
        <v>350</v>
      </c>
      <c r="E440" s="11">
        <v>750</v>
      </c>
    </row>
    <row r="441" spans="1:5" x14ac:dyDescent="0.25">
      <c r="A441" t="s">
        <v>49</v>
      </c>
      <c r="B441" t="s">
        <v>14</v>
      </c>
      <c r="C441" s="4">
        <v>8</v>
      </c>
      <c r="D441" s="11">
        <v>350</v>
      </c>
      <c r="E441" s="11">
        <v>750</v>
      </c>
    </row>
    <row r="442" spans="1:5" x14ac:dyDescent="0.25">
      <c r="A442" t="s">
        <v>49</v>
      </c>
      <c r="B442" t="s">
        <v>15</v>
      </c>
      <c r="C442" s="4">
        <v>8</v>
      </c>
      <c r="D442" s="11">
        <v>350</v>
      </c>
      <c r="E442" s="11">
        <v>750</v>
      </c>
    </row>
    <row r="443" spans="1:5" x14ac:dyDescent="0.25">
      <c r="A443" t="s">
        <v>49</v>
      </c>
      <c r="B443" t="s">
        <v>16</v>
      </c>
      <c r="C443" s="4">
        <v>8</v>
      </c>
      <c r="D443" s="11">
        <v>350</v>
      </c>
      <c r="E443" s="11">
        <v>750</v>
      </c>
    </row>
    <row r="444" spans="1:5" x14ac:dyDescent="0.25">
      <c r="A444" t="s">
        <v>49</v>
      </c>
      <c r="B444" t="s">
        <v>17</v>
      </c>
      <c r="C444" s="4">
        <v>8</v>
      </c>
      <c r="D444" s="11">
        <v>350</v>
      </c>
      <c r="E444" s="11">
        <v>750</v>
      </c>
    </row>
    <row r="445" spans="1:5" x14ac:dyDescent="0.25">
      <c r="A445" t="s">
        <v>49</v>
      </c>
      <c r="B445" t="s">
        <v>18</v>
      </c>
      <c r="C445" s="4">
        <v>8</v>
      </c>
      <c r="D445" s="11">
        <v>350</v>
      </c>
      <c r="E445" s="11">
        <v>750</v>
      </c>
    </row>
    <row r="446" spans="1:5" x14ac:dyDescent="0.25">
      <c r="A446" t="s">
        <v>49</v>
      </c>
      <c r="B446" t="s">
        <v>19</v>
      </c>
      <c r="C446" s="4">
        <v>8</v>
      </c>
      <c r="D446" s="11">
        <v>350</v>
      </c>
      <c r="E446" s="11">
        <v>750</v>
      </c>
    </row>
    <row r="447" spans="1:5" x14ac:dyDescent="0.25">
      <c r="A447" t="s">
        <v>49</v>
      </c>
      <c r="B447" t="s">
        <v>20</v>
      </c>
      <c r="C447" s="4">
        <v>8</v>
      </c>
      <c r="D447" s="11">
        <v>350</v>
      </c>
      <c r="E447" s="11">
        <v>750</v>
      </c>
    </row>
    <row r="448" spans="1:5" x14ac:dyDescent="0.25">
      <c r="A448" t="s">
        <v>49</v>
      </c>
      <c r="B448" t="s">
        <v>21</v>
      </c>
      <c r="C448" s="4">
        <v>8</v>
      </c>
      <c r="D448" s="11">
        <v>350</v>
      </c>
      <c r="E448" s="11">
        <v>750</v>
      </c>
    </row>
    <row r="449" spans="1:5" x14ac:dyDescent="0.25">
      <c r="A449" t="s">
        <v>49</v>
      </c>
      <c r="B449" t="s">
        <v>22</v>
      </c>
      <c r="C449" s="4">
        <v>8</v>
      </c>
      <c r="D449" s="11">
        <v>350</v>
      </c>
      <c r="E449" s="11">
        <v>750</v>
      </c>
    </row>
    <row r="450" spans="1:5" x14ac:dyDescent="0.25">
      <c r="A450" t="s">
        <v>49</v>
      </c>
      <c r="B450" t="s">
        <v>23</v>
      </c>
      <c r="C450" s="4">
        <v>8</v>
      </c>
      <c r="D450" s="11">
        <v>350</v>
      </c>
      <c r="E450" s="11">
        <v>750</v>
      </c>
    </row>
    <row r="451" spans="1:5" x14ac:dyDescent="0.25">
      <c r="A451" t="s">
        <v>49</v>
      </c>
      <c r="B451" t="s">
        <v>24</v>
      </c>
      <c r="C451" s="4">
        <v>8</v>
      </c>
      <c r="D451" s="11">
        <v>350</v>
      </c>
      <c r="E451" s="11">
        <v>750</v>
      </c>
    </row>
    <row r="452" spans="1:5" x14ac:dyDescent="0.25">
      <c r="A452" t="s">
        <v>49</v>
      </c>
      <c r="B452" t="s">
        <v>25</v>
      </c>
      <c r="C452" s="4">
        <v>8</v>
      </c>
      <c r="D452" s="11">
        <v>350</v>
      </c>
      <c r="E452" s="11">
        <v>750</v>
      </c>
    </row>
    <row r="453" spans="1:5" x14ac:dyDescent="0.25">
      <c r="A453" t="s">
        <v>49</v>
      </c>
      <c r="B453" t="s">
        <v>26</v>
      </c>
      <c r="C453" s="4">
        <v>8</v>
      </c>
      <c r="D453" s="11">
        <v>350</v>
      </c>
      <c r="E453" s="11">
        <v>750</v>
      </c>
    </row>
    <row r="454" spans="1:5" x14ac:dyDescent="0.25">
      <c r="A454" t="s">
        <v>49</v>
      </c>
      <c r="B454" t="s">
        <v>27</v>
      </c>
      <c r="C454" s="4">
        <v>8</v>
      </c>
      <c r="D454" s="11">
        <v>350</v>
      </c>
      <c r="E454" s="11">
        <v>750</v>
      </c>
    </row>
    <row r="455" spans="1:5" x14ac:dyDescent="0.25">
      <c r="A455" t="s">
        <v>49</v>
      </c>
      <c r="B455" t="s">
        <v>28</v>
      </c>
      <c r="C455" s="4">
        <v>8</v>
      </c>
      <c r="D455" s="11">
        <v>350</v>
      </c>
      <c r="E455" s="11">
        <v>750</v>
      </c>
    </row>
    <row r="456" spans="1:5" x14ac:dyDescent="0.25">
      <c r="A456" t="s">
        <v>49</v>
      </c>
      <c r="B456" t="s">
        <v>29</v>
      </c>
      <c r="C456" s="4">
        <v>8</v>
      </c>
      <c r="D456" s="11">
        <v>350</v>
      </c>
      <c r="E456" s="11">
        <v>750</v>
      </c>
    </row>
    <row r="457" spans="1:5" x14ac:dyDescent="0.25">
      <c r="A457" t="s">
        <v>49</v>
      </c>
      <c r="B457" t="s">
        <v>30</v>
      </c>
      <c r="C457" s="4">
        <v>8</v>
      </c>
      <c r="D457" s="11">
        <v>350</v>
      </c>
      <c r="E457" s="11">
        <v>750</v>
      </c>
    </row>
    <row r="458" spans="1:5" x14ac:dyDescent="0.25">
      <c r="A458" t="s">
        <v>49</v>
      </c>
      <c r="B458" t="s">
        <v>31</v>
      </c>
      <c r="C458" s="4">
        <v>8</v>
      </c>
      <c r="D458" s="11">
        <v>350</v>
      </c>
      <c r="E458" s="11">
        <v>750</v>
      </c>
    </row>
    <row r="459" spans="1:5" x14ac:dyDescent="0.25">
      <c r="A459" t="s">
        <v>49</v>
      </c>
      <c r="B459" t="s">
        <v>32</v>
      </c>
      <c r="C459" s="4">
        <v>8</v>
      </c>
      <c r="D459" s="11">
        <v>350</v>
      </c>
      <c r="E459" s="11">
        <v>750</v>
      </c>
    </row>
    <row r="460" spans="1:5" x14ac:dyDescent="0.25">
      <c r="A460" t="s">
        <v>49</v>
      </c>
      <c r="B460" t="s">
        <v>33</v>
      </c>
      <c r="C460" s="4">
        <v>8</v>
      </c>
      <c r="D460" s="11">
        <v>350</v>
      </c>
      <c r="E460" s="11">
        <v>750</v>
      </c>
    </row>
    <row r="461" spans="1:5" x14ac:dyDescent="0.25">
      <c r="A461" t="s">
        <v>49</v>
      </c>
      <c r="B461" t="s">
        <v>34</v>
      </c>
      <c r="C461" s="4">
        <v>8</v>
      </c>
      <c r="D461" s="11">
        <v>350</v>
      </c>
      <c r="E461" s="11">
        <v>750</v>
      </c>
    </row>
    <row r="462" spans="1:5" x14ac:dyDescent="0.25">
      <c r="A462" t="s">
        <v>49</v>
      </c>
      <c r="B462" t="s">
        <v>35</v>
      </c>
      <c r="C462" s="4">
        <v>8</v>
      </c>
      <c r="D462" s="11">
        <v>350</v>
      </c>
      <c r="E462" s="11">
        <v>750</v>
      </c>
    </row>
    <row r="463" spans="1:5" x14ac:dyDescent="0.25">
      <c r="A463" t="s">
        <v>49</v>
      </c>
      <c r="B463" t="s">
        <v>36</v>
      </c>
      <c r="C463" s="4">
        <v>8</v>
      </c>
      <c r="D463" s="11">
        <v>350</v>
      </c>
      <c r="E463" s="11">
        <v>750</v>
      </c>
    </row>
    <row r="464" spans="1:5" x14ac:dyDescent="0.25">
      <c r="A464" t="s">
        <v>50</v>
      </c>
      <c r="B464" t="s">
        <v>4</v>
      </c>
      <c r="C464" s="4">
        <v>8</v>
      </c>
      <c r="D464" s="11">
        <v>350</v>
      </c>
      <c r="E464" s="11">
        <v>750</v>
      </c>
    </row>
    <row r="465" spans="1:5" x14ac:dyDescent="0.25">
      <c r="A465" t="s">
        <v>50</v>
      </c>
      <c r="B465" t="s">
        <v>5</v>
      </c>
      <c r="C465" s="4">
        <v>8</v>
      </c>
      <c r="D465" s="11">
        <v>350</v>
      </c>
      <c r="E465" s="11">
        <v>750</v>
      </c>
    </row>
    <row r="466" spans="1:5" x14ac:dyDescent="0.25">
      <c r="A466" t="s">
        <v>50</v>
      </c>
      <c r="B466" t="s">
        <v>6</v>
      </c>
      <c r="C466" s="4">
        <v>8</v>
      </c>
      <c r="D466" s="11">
        <v>350</v>
      </c>
      <c r="E466" s="11">
        <v>750</v>
      </c>
    </row>
    <row r="467" spans="1:5" x14ac:dyDescent="0.25">
      <c r="A467" t="s">
        <v>50</v>
      </c>
      <c r="B467" t="s">
        <v>7</v>
      </c>
      <c r="C467" s="4">
        <v>8</v>
      </c>
      <c r="D467" s="11">
        <v>350</v>
      </c>
      <c r="E467" s="11">
        <v>750</v>
      </c>
    </row>
    <row r="468" spans="1:5" x14ac:dyDescent="0.25">
      <c r="A468" t="s">
        <v>50</v>
      </c>
      <c r="B468" t="s">
        <v>8</v>
      </c>
      <c r="C468" s="4">
        <v>8</v>
      </c>
      <c r="D468" s="11">
        <v>350</v>
      </c>
      <c r="E468" s="11">
        <v>750</v>
      </c>
    </row>
    <row r="469" spans="1:5" x14ac:dyDescent="0.25">
      <c r="A469" t="s">
        <v>50</v>
      </c>
      <c r="B469" t="s">
        <v>9</v>
      </c>
      <c r="C469" s="4">
        <v>8</v>
      </c>
      <c r="D469" s="11">
        <v>350</v>
      </c>
      <c r="E469" s="11">
        <v>750</v>
      </c>
    </row>
    <row r="470" spans="1:5" x14ac:dyDescent="0.25">
      <c r="A470" t="s">
        <v>50</v>
      </c>
      <c r="B470" t="s">
        <v>10</v>
      </c>
      <c r="C470" s="4">
        <v>8</v>
      </c>
      <c r="D470" s="11">
        <v>350</v>
      </c>
      <c r="E470" s="11">
        <v>750</v>
      </c>
    </row>
    <row r="471" spans="1:5" x14ac:dyDescent="0.25">
      <c r="A471" t="s">
        <v>50</v>
      </c>
      <c r="B471" t="s">
        <v>11</v>
      </c>
      <c r="C471" s="4">
        <v>8</v>
      </c>
      <c r="D471" s="11">
        <v>350</v>
      </c>
      <c r="E471" s="11">
        <v>750</v>
      </c>
    </row>
    <row r="472" spans="1:5" x14ac:dyDescent="0.25">
      <c r="A472" t="s">
        <v>50</v>
      </c>
      <c r="B472" t="s">
        <v>12</v>
      </c>
      <c r="C472" s="4">
        <v>8</v>
      </c>
      <c r="D472" s="11">
        <v>350</v>
      </c>
      <c r="E472" s="11">
        <v>750</v>
      </c>
    </row>
    <row r="473" spans="1:5" x14ac:dyDescent="0.25">
      <c r="A473" t="s">
        <v>50</v>
      </c>
      <c r="B473" t="s">
        <v>13</v>
      </c>
      <c r="C473" s="4">
        <v>8</v>
      </c>
      <c r="D473" s="11">
        <v>350</v>
      </c>
      <c r="E473" s="11">
        <v>750</v>
      </c>
    </row>
    <row r="474" spans="1:5" x14ac:dyDescent="0.25">
      <c r="A474" t="s">
        <v>50</v>
      </c>
      <c r="B474" t="s">
        <v>14</v>
      </c>
      <c r="C474" s="4">
        <v>8</v>
      </c>
      <c r="D474" s="11">
        <v>350</v>
      </c>
      <c r="E474" s="11">
        <v>750</v>
      </c>
    </row>
    <row r="475" spans="1:5" x14ac:dyDescent="0.25">
      <c r="A475" t="s">
        <v>50</v>
      </c>
      <c r="B475" t="s">
        <v>15</v>
      </c>
      <c r="C475" s="4">
        <v>8</v>
      </c>
      <c r="D475" s="11">
        <v>350</v>
      </c>
      <c r="E475" s="11">
        <v>750</v>
      </c>
    </row>
    <row r="476" spans="1:5" x14ac:dyDescent="0.25">
      <c r="A476" t="s">
        <v>50</v>
      </c>
      <c r="B476" t="s">
        <v>16</v>
      </c>
      <c r="C476" s="4">
        <v>8</v>
      </c>
      <c r="D476" s="11">
        <v>350</v>
      </c>
      <c r="E476" s="11">
        <v>750</v>
      </c>
    </row>
    <row r="477" spans="1:5" x14ac:dyDescent="0.25">
      <c r="A477" t="s">
        <v>50</v>
      </c>
      <c r="B477" t="s">
        <v>17</v>
      </c>
      <c r="C477" s="4">
        <v>8</v>
      </c>
      <c r="D477" s="11">
        <v>350</v>
      </c>
      <c r="E477" s="11">
        <v>750</v>
      </c>
    </row>
    <row r="478" spans="1:5" x14ac:dyDescent="0.25">
      <c r="A478" t="s">
        <v>50</v>
      </c>
      <c r="B478" t="s">
        <v>18</v>
      </c>
      <c r="C478" s="4">
        <v>8</v>
      </c>
      <c r="D478" s="11">
        <v>350</v>
      </c>
      <c r="E478" s="11">
        <v>750</v>
      </c>
    </row>
    <row r="479" spans="1:5" x14ac:dyDescent="0.25">
      <c r="A479" t="s">
        <v>50</v>
      </c>
      <c r="B479" t="s">
        <v>19</v>
      </c>
      <c r="C479" s="4">
        <v>8</v>
      </c>
      <c r="D479" s="11">
        <v>350</v>
      </c>
      <c r="E479" s="11">
        <v>750</v>
      </c>
    </row>
    <row r="480" spans="1:5" x14ac:dyDescent="0.25">
      <c r="A480" t="s">
        <v>50</v>
      </c>
      <c r="B480" t="s">
        <v>20</v>
      </c>
      <c r="C480" s="4">
        <v>8</v>
      </c>
      <c r="D480" s="11">
        <v>350</v>
      </c>
      <c r="E480" s="11">
        <v>750</v>
      </c>
    </row>
    <row r="481" spans="1:5" x14ac:dyDescent="0.25">
      <c r="A481" t="s">
        <v>50</v>
      </c>
      <c r="B481" t="s">
        <v>21</v>
      </c>
      <c r="C481" s="4">
        <v>8</v>
      </c>
      <c r="D481" s="11">
        <v>350</v>
      </c>
      <c r="E481" s="11">
        <v>750</v>
      </c>
    </row>
    <row r="482" spans="1:5" x14ac:dyDescent="0.25">
      <c r="A482" t="s">
        <v>50</v>
      </c>
      <c r="B482" t="s">
        <v>22</v>
      </c>
      <c r="C482" s="4">
        <v>8</v>
      </c>
      <c r="D482" s="11">
        <v>350</v>
      </c>
      <c r="E482" s="11">
        <v>750</v>
      </c>
    </row>
    <row r="483" spans="1:5" x14ac:dyDescent="0.25">
      <c r="A483" t="s">
        <v>50</v>
      </c>
      <c r="B483" t="s">
        <v>23</v>
      </c>
      <c r="C483" s="4">
        <v>8</v>
      </c>
      <c r="D483" s="11">
        <v>350</v>
      </c>
      <c r="E483" s="11">
        <v>750</v>
      </c>
    </row>
    <row r="484" spans="1:5" x14ac:dyDescent="0.25">
      <c r="A484" t="s">
        <v>50</v>
      </c>
      <c r="B484" t="s">
        <v>24</v>
      </c>
      <c r="C484" s="4">
        <v>8</v>
      </c>
      <c r="D484" s="11">
        <v>350</v>
      </c>
      <c r="E484" s="11">
        <v>750</v>
      </c>
    </row>
    <row r="485" spans="1:5" x14ac:dyDescent="0.25">
      <c r="A485" t="s">
        <v>50</v>
      </c>
      <c r="B485" t="s">
        <v>25</v>
      </c>
      <c r="C485" s="4">
        <v>8</v>
      </c>
      <c r="D485" s="11">
        <v>350</v>
      </c>
      <c r="E485" s="11">
        <v>750</v>
      </c>
    </row>
    <row r="486" spans="1:5" x14ac:dyDescent="0.25">
      <c r="A486" t="s">
        <v>50</v>
      </c>
      <c r="B486" t="s">
        <v>26</v>
      </c>
      <c r="C486" s="4">
        <v>8</v>
      </c>
      <c r="D486" s="11">
        <v>350</v>
      </c>
      <c r="E486" s="11">
        <v>750</v>
      </c>
    </row>
    <row r="487" spans="1:5" x14ac:dyDescent="0.25">
      <c r="A487" t="s">
        <v>50</v>
      </c>
      <c r="B487" t="s">
        <v>27</v>
      </c>
      <c r="C487" s="4">
        <v>8</v>
      </c>
      <c r="D487" s="11">
        <v>350</v>
      </c>
      <c r="E487" s="11">
        <v>750</v>
      </c>
    </row>
    <row r="488" spans="1:5" x14ac:dyDescent="0.25">
      <c r="A488" t="s">
        <v>50</v>
      </c>
      <c r="B488" t="s">
        <v>28</v>
      </c>
      <c r="C488" s="4">
        <v>8</v>
      </c>
      <c r="D488" s="11">
        <v>350</v>
      </c>
      <c r="E488" s="11">
        <v>750</v>
      </c>
    </row>
    <row r="489" spans="1:5" x14ac:dyDescent="0.25">
      <c r="A489" t="s">
        <v>50</v>
      </c>
      <c r="B489" t="s">
        <v>29</v>
      </c>
      <c r="C489" s="4">
        <v>8</v>
      </c>
      <c r="D489" s="11">
        <v>350</v>
      </c>
      <c r="E489" s="11">
        <v>750</v>
      </c>
    </row>
    <row r="490" spans="1:5" x14ac:dyDescent="0.25">
      <c r="A490" t="s">
        <v>50</v>
      </c>
      <c r="B490" t="s">
        <v>30</v>
      </c>
      <c r="C490" s="4">
        <v>8</v>
      </c>
      <c r="D490" s="11">
        <v>350</v>
      </c>
      <c r="E490" s="11">
        <v>750</v>
      </c>
    </row>
    <row r="491" spans="1:5" x14ac:dyDescent="0.25">
      <c r="A491" t="s">
        <v>50</v>
      </c>
      <c r="B491" t="s">
        <v>31</v>
      </c>
      <c r="C491" s="4">
        <v>8</v>
      </c>
      <c r="D491" s="11">
        <v>350</v>
      </c>
      <c r="E491" s="11">
        <v>750</v>
      </c>
    </row>
    <row r="492" spans="1:5" x14ac:dyDescent="0.25">
      <c r="A492" t="s">
        <v>50</v>
      </c>
      <c r="B492" t="s">
        <v>32</v>
      </c>
      <c r="C492" s="4">
        <v>8</v>
      </c>
      <c r="D492" s="11">
        <v>350</v>
      </c>
      <c r="E492" s="11">
        <v>750</v>
      </c>
    </row>
    <row r="493" spans="1:5" x14ac:dyDescent="0.25">
      <c r="A493" t="s">
        <v>50</v>
      </c>
      <c r="B493" t="s">
        <v>33</v>
      </c>
      <c r="C493" s="4">
        <v>8</v>
      </c>
      <c r="D493" s="11">
        <v>350</v>
      </c>
      <c r="E493" s="11">
        <v>750</v>
      </c>
    </row>
    <row r="494" spans="1:5" x14ac:dyDescent="0.25">
      <c r="A494" t="s">
        <v>50</v>
      </c>
      <c r="B494" t="s">
        <v>34</v>
      </c>
      <c r="C494" s="4">
        <v>8</v>
      </c>
      <c r="D494" s="11">
        <v>350</v>
      </c>
      <c r="E494" s="11">
        <v>750</v>
      </c>
    </row>
    <row r="495" spans="1:5" x14ac:dyDescent="0.25">
      <c r="A495" t="s">
        <v>50</v>
      </c>
      <c r="B495" t="s">
        <v>35</v>
      </c>
      <c r="C495" s="4">
        <v>8</v>
      </c>
      <c r="D495" s="11">
        <v>350</v>
      </c>
      <c r="E495" s="11">
        <v>750</v>
      </c>
    </row>
    <row r="496" spans="1:5" x14ac:dyDescent="0.25">
      <c r="A496" t="s">
        <v>50</v>
      </c>
      <c r="B496" t="s">
        <v>36</v>
      </c>
      <c r="C496" s="4">
        <v>8</v>
      </c>
      <c r="D496" s="11">
        <v>350</v>
      </c>
      <c r="E496" s="11">
        <v>750</v>
      </c>
    </row>
    <row r="497" spans="1:5" x14ac:dyDescent="0.25">
      <c r="A497" t="s">
        <v>51</v>
      </c>
      <c r="B497" t="s">
        <v>4</v>
      </c>
      <c r="C497" s="4">
        <v>8</v>
      </c>
      <c r="D497" s="11">
        <v>350</v>
      </c>
      <c r="E497" s="11">
        <v>750</v>
      </c>
    </row>
    <row r="498" spans="1:5" x14ac:dyDescent="0.25">
      <c r="A498" t="s">
        <v>51</v>
      </c>
      <c r="B498" t="s">
        <v>5</v>
      </c>
      <c r="C498" s="4">
        <v>8</v>
      </c>
      <c r="D498" s="11">
        <v>350</v>
      </c>
      <c r="E498" s="11">
        <v>750</v>
      </c>
    </row>
    <row r="499" spans="1:5" x14ac:dyDescent="0.25">
      <c r="A499" t="s">
        <v>51</v>
      </c>
      <c r="B499" t="s">
        <v>6</v>
      </c>
      <c r="C499" s="4">
        <v>8</v>
      </c>
      <c r="D499" s="11">
        <v>350</v>
      </c>
      <c r="E499" s="11">
        <v>750</v>
      </c>
    </row>
    <row r="500" spans="1:5" x14ac:dyDescent="0.25">
      <c r="A500" t="s">
        <v>51</v>
      </c>
      <c r="B500" t="s">
        <v>7</v>
      </c>
      <c r="C500" s="4">
        <v>8</v>
      </c>
      <c r="D500" s="11">
        <v>350</v>
      </c>
      <c r="E500" s="11">
        <v>750</v>
      </c>
    </row>
    <row r="501" spans="1:5" x14ac:dyDescent="0.25">
      <c r="A501" t="s">
        <v>51</v>
      </c>
      <c r="B501" t="s">
        <v>8</v>
      </c>
      <c r="C501" s="4">
        <v>8</v>
      </c>
      <c r="D501" s="11">
        <v>350</v>
      </c>
      <c r="E501" s="11">
        <v>750</v>
      </c>
    </row>
    <row r="502" spans="1:5" x14ac:dyDescent="0.25">
      <c r="A502" t="s">
        <v>51</v>
      </c>
      <c r="B502" t="s">
        <v>9</v>
      </c>
      <c r="C502" s="4">
        <v>8</v>
      </c>
      <c r="D502" s="11">
        <v>350</v>
      </c>
      <c r="E502" s="11">
        <v>750</v>
      </c>
    </row>
    <row r="503" spans="1:5" x14ac:dyDescent="0.25">
      <c r="A503" t="s">
        <v>51</v>
      </c>
      <c r="B503" t="s">
        <v>10</v>
      </c>
      <c r="C503" s="4">
        <v>8</v>
      </c>
      <c r="D503" s="11">
        <v>350</v>
      </c>
      <c r="E503" s="11">
        <v>750</v>
      </c>
    </row>
    <row r="504" spans="1:5" x14ac:dyDescent="0.25">
      <c r="A504" t="s">
        <v>51</v>
      </c>
      <c r="B504" t="s">
        <v>11</v>
      </c>
      <c r="C504" s="4">
        <v>8</v>
      </c>
      <c r="D504" s="11">
        <v>350</v>
      </c>
      <c r="E504" s="11">
        <v>750</v>
      </c>
    </row>
    <row r="505" spans="1:5" x14ac:dyDescent="0.25">
      <c r="A505" t="s">
        <v>51</v>
      </c>
      <c r="B505" t="s">
        <v>12</v>
      </c>
      <c r="C505" s="4">
        <v>8</v>
      </c>
      <c r="D505" s="11">
        <v>350</v>
      </c>
      <c r="E505" s="11">
        <v>750</v>
      </c>
    </row>
    <row r="506" spans="1:5" x14ac:dyDescent="0.25">
      <c r="A506" t="s">
        <v>51</v>
      </c>
      <c r="B506" t="s">
        <v>13</v>
      </c>
      <c r="C506" s="4">
        <v>8</v>
      </c>
      <c r="D506" s="11">
        <v>350</v>
      </c>
      <c r="E506" s="11">
        <v>750</v>
      </c>
    </row>
    <row r="507" spans="1:5" x14ac:dyDescent="0.25">
      <c r="A507" t="s">
        <v>51</v>
      </c>
      <c r="B507" t="s">
        <v>14</v>
      </c>
      <c r="C507" s="4">
        <v>8</v>
      </c>
      <c r="D507" s="11">
        <v>350</v>
      </c>
      <c r="E507" s="11">
        <v>750</v>
      </c>
    </row>
    <row r="508" spans="1:5" x14ac:dyDescent="0.25">
      <c r="A508" t="s">
        <v>51</v>
      </c>
      <c r="B508" t="s">
        <v>15</v>
      </c>
      <c r="C508" s="4">
        <v>8</v>
      </c>
      <c r="D508" s="11">
        <v>350</v>
      </c>
      <c r="E508" s="11">
        <v>750</v>
      </c>
    </row>
    <row r="509" spans="1:5" x14ac:dyDescent="0.25">
      <c r="A509" t="s">
        <v>51</v>
      </c>
      <c r="B509" t="s">
        <v>16</v>
      </c>
      <c r="C509" s="4">
        <v>8</v>
      </c>
      <c r="D509" s="11">
        <v>350</v>
      </c>
      <c r="E509" s="11">
        <v>750</v>
      </c>
    </row>
    <row r="510" spans="1:5" x14ac:dyDescent="0.25">
      <c r="A510" t="s">
        <v>51</v>
      </c>
      <c r="B510" t="s">
        <v>17</v>
      </c>
      <c r="C510" s="4">
        <v>8</v>
      </c>
      <c r="D510" s="11">
        <v>350</v>
      </c>
      <c r="E510" s="11">
        <v>750</v>
      </c>
    </row>
    <row r="511" spans="1:5" x14ac:dyDescent="0.25">
      <c r="A511" t="s">
        <v>51</v>
      </c>
      <c r="B511" t="s">
        <v>18</v>
      </c>
      <c r="C511" s="4">
        <v>8</v>
      </c>
      <c r="D511" s="11">
        <v>350</v>
      </c>
      <c r="E511" s="11">
        <v>750</v>
      </c>
    </row>
    <row r="512" spans="1:5" x14ac:dyDescent="0.25">
      <c r="A512" t="s">
        <v>51</v>
      </c>
      <c r="B512" t="s">
        <v>19</v>
      </c>
      <c r="C512" s="4">
        <v>8</v>
      </c>
      <c r="D512" s="11">
        <v>350</v>
      </c>
      <c r="E512" s="11">
        <v>750</v>
      </c>
    </row>
    <row r="513" spans="1:5" x14ac:dyDescent="0.25">
      <c r="A513" t="s">
        <v>51</v>
      </c>
      <c r="B513" t="s">
        <v>20</v>
      </c>
      <c r="C513" s="4">
        <v>8</v>
      </c>
      <c r="D513" s="11">
        <v>350</v>
      </c>
      <c r="E513" s="11">
        <v>750</v>
      </c>
    </row>
    <row r="514" spans="1:5" x14ac:dyDescent="0.25">
      <c r="A514" t="s">
        <v>51</v>
      </c>
      <c r="B514" t="s">
        <v>21</v>
      </c>
      <c r="C514" s="4">
        <v>8</v>
      </c>
      <c r="D514" s="11">
        <v>350</v>
      </c>
      <c r="E514" s="11">
        <v>750</v>
      </c>
    </row>
    <row r="515" spans="1:5" x14ac:dyDescent="0.25">
      <c r="A515" t="s">
        <v>51</v>
      </c>
      <c r="B515" t="s">
        <v>22</v>
      </c>
      <c r="C515" s="4">
        <v>8</v>
      </c>
      <c r="D515" s="11">
        <v>350</v>
      </c>
      <c r="E515" s="11">
        <v>750</v>
      </c>
    </row>
    <row r="516" spans="1:5" x14ac:dyDescent="0.25">
      <c r="A516" t="s">
        <v>51</v>
      </c>
      <c r="B516" t="s">
        <v>23</v>
      </c>
      <c r="C516" s="4">
        <v>8</v>
      </c>
      <c r="D516" s="11">
        <v>350</v>
      </c>
      <c r="E516" s="11">
        <v>750</v>
      </c>
    </row>
    <row r="517" spans="1:5" x14ac:dyDescent="0.25">
      <c r="A517" t="s">
        <v>51</v>
      </c>
      <c r="B517" t="s">
        <v>24</v>
      </c>
      <c r="C517" s="4">
        <v>8</v>
      </c>
      <c r="D517" s="11">
        <v>350</v>
      </c>
      <c r="E517" s="11">
        <v>750</v>
      </c>
    </row>
    <row r="518" spans="1:5" x14ac:dyDescent="0.25">
      <c r="A518" t="s">
        <v>51</v>
      </c>
      <c r="B518" t="s">
        <v>25</v>
      </c>
      <c r="C518" s="4">
        <v>8</v>
      </c>
      <c r="D518" s="11">
        <v>350</v>
      </c>
      <c r="E518" s="11">
        <v>750</v>
      </c>
    </row>
    <row r="519" spans="1:5" x14ac:dyDescent="0.25">
      <c r="A519" t="s">
        <v>51</v>
      </c>
      <c r="B519" t="s">
        <v>26</v>
      </c>
      <c r="C519" s="4">
        <v>8</v>
      </c>
      <c r="D519" s="11">
        <v>350</v>
      </c>
      <c r="E519" s="11">
        <v>750</v>
      </c>
    </row>
    <row r="520" spans="1:5" x14ac:dyDescent="0.25">
      <c r="A520" t="s">
        <v>51</v>
      </c>
      <c r="B520" t="s">
        <v>27</v>
      </c>
      <c r="C520" s="4">
        <v>8</v>
      </c>
      <c r="D520" s="11">
        <v>350</v>
      </c>
      <c r="E520" s="11">
        <v>750</v>
      </c>
    </row>
    <row r="521" spans="1:5" x14ac:dyDescent="0.25">
      <c r="A521" t="s">
        <v>51</v>
      </c>
      <c r="B521" t="s">
        <v>28</v>
      </c>
      <c r="C521" s="4">
        <v>8</v>
      </c>
      <c r="D521" s="11">
        <v>350</v>
      </c>
      <c r="E521" s="11">
        <v>750</v>
      </c>
    </row>
    <row r="522" spans="1:5" x14ac:dyDescent="0.25">
      <c r="A522" t="s">
        <v>51</v>
      </c>
      <c r="B522" t="s">
        <v>29</v>
      </c>
      <c r="C522" s="4">
        <v>8</v>
      </c>
      <c r="D522" s="11">
        <v>350</v>
      </c>
      <c r="E522" s="11">
        <v>750</v>
      </c>
    </row>
    <row r="523" spans="1:5" x14ac:dyDescent="0.25">
      <c r="A523" t="s">
        <v>51</v>
      </c>
      <c r="B523" t="s">
        <v>30</v>
      </c>
      <c r="C523" s="4">
        <v>8</v>
      </c>
      <c r="D523" s="11">
        <v>350</v>
      </c>
      <c r="E523" s="11">
        <v>750</v>
      </c>
    </row>
    <row r="524" spans="1:5" x14ac:dyDescent="0.25">
      <c r="A524" t="s">
        <v>51</v>
      </c>
      <c r="B524" t="s">
        <v>31</v>
      </c>
      <c r="C524" s="4">
        <v>8</v>
      </c>
      <c r="D524" s="11">
        <v>350</v>
      </c>
      <c r="E524" s="11">
        <v>750</v>
      </c>
    </row>
    <row r="525" spans="1:5" x14ac:dyDescent="0.25">
      <c r="A525" t="s">
        <v>51</v>
      </c>
      <c r="B525" t="s">
        <v>32</v>
      </c>
      <c r="C525" s="4">
        <v>8</v>
      </c>
      <c r="D525" s="11">
        <v>350</v>
      </c>
      <c r="E525" s="11">
        <v>750</v>
      </c>
    </row>
    <row r="526" spans="1:5" x14ac:dyDescent="0.25">
      <c r="A526" t="s">
        <v>51</v>
      </c>
      <c r="B526" t="s">
        <v>33</v>
      </c>
      <c r="C526" s="4">
        <v>8</v>
      </c>
      <c r="D526" s="11">
        <v>350</v>
      </c>
      <c r="E526" s="11">
        <v>750</v>
      </c>
    </row>
    <row r="527" spans="1:5" x14ac:dyDescent="0.25">
      <c r="A527" t="s">
        <v>51</v>
      </c>
      <c r="B527" t="s">
        <v>34</v>
      </c>
      <c r="C527" s="4">
        <v>8</v>
      </c>
      <c r="D527" s="11">
        <v>350</v>
      </c>
      <c r="E527" s="11">
        <v>750</v>
      </c>
    </row>
    <row r="528" spans="1:5" x14ac:dyDescent="0.25">
      <c r="A528" t="s">
        <v>51</v>
      </c>
      <c r="B528" t="s">
        <v>35</v>
      </c>
      <c r="C528" s="4">
        <v>8</v>
      </c>
      <c r="D528" s="11">
        <v>350</v>
      </c>
      <c r="E528" s="11">
        <v>750</v>
      </c>
    </row>
    <row r="529" spans="1:5" x14ac:dyDescent="0.25">
      <c r="A529" t="s">
        <v>51</v>
      </c>
      <c r="B529" t="s">
        <v>36</v>
      </c>
      <c r="C529" s="4">
        <v>8</v>
      </c>
      <c r="D529" s="11">
        <v>350</v>
      </c>
      <c r="E529" s="11">
        <v>750</v>
      </c>
    </row>
    <row r="530" spans="1:5" x14ac:dyDescent="0.25">
      <c r="A530" t="s">
        <v>52</v>
      </c>
      <c r="B530" t="s">
        <v>4</v>
      </c>
      <c r="C530" s="4">
        <v>8</v>
      </c>
      <c r="D530" s="11">
        <v>350</v>
      </c>
      <c r="E530" s="11">
        <v>750</v>
      </c>
    </row>
    <row r="531" spans="1:5" x14ac:dyDescent="0.25">
      <c r="A531" t="s">
        <v>52</v>
      </c>
      <c r="B531" t="s">
        <v>5</v>
      </c>
      <c r="C531" s="4">
        <v>8</v>
      </c>
      <c r="D531" s="11">
        <v>350</v>
      </c>
      <c r="E531" s="11">
        <v>750</v>
      </c>
    </row>
    <row r="532" spans="1:5" x14ac:dyDescent="0.25">
      <c r="A532" t="s">
        <v>52</v>
      </c>
      <c r="B532" t="s">
        <v>6</v>
      </c>
      <c r="C532" s="4">
        <v>8</v>
      </c>
      <c r="D532" s="11">
        <v>350</v>
      </c>
      <c r="E532" s="11">
        <v>750</v>
      </c>
    </row>
    <row r="533" spans="1:5" x14ac:dyDescent="0.25">
      <c r="A533" t="s">
        <v>52</v>
      </c>
      <c r="B533" t="s">
        <v>7</v>
      </c>
      <c r="C533" s="4">
        <v>8</v>
      </c>
      <c r="D533" s="11">
        <v>350</v>
      </c>
      <c r="E533" s="11">
        <v>750</v>
      </c>
    </row>
    <row r="534" spans="1:5" x14ac:dyDescent="0.25">
      <c r="A534" t="s">
        <v>52</v>
      </c>
      <c r="B534" t="s">
        <v>8</v>
      </c>
      <c r="C534" s="4">
        <v>8</v>
      </c>
      <c r="D534" s="11">
        <v>350</v>
      </c>
      <c r="E534" s="11">
        <v>750</v>
      </c>
    </row>
    <row r="535" spans="1:5" x14ac:dyDescent="0.25">
      <c r="A535" t="s">
        <v>52</v>
      </c>
      <c r="B535" t="s">
        <v>9</v>
      </c>
      <c r="C535" s="4">
        <v>8</v>
      </c>
      <c r="D535" s="11">
        <v>350</v>
      </c>
      <c r="E535" s="11">
        <v>750</v>
      </c>
    </row>
    <row r="536" spans="1:5" x14ac:dyDescent="0.25">
      <c r="A536" t="s">
        <v>52</v>
      </c>
      <c r="B536" t="s">
        <v>10</v>
      </c>
      <c r="C536" s="4">
        <v>8</v>
      </c>
      <c r="D536" s="11">
        <v>350</v>
      </c>
      <c r="E536" s="11">
        <v>750</v>
      </c>
    </row>
    <row r="537" spans="1:5" x14ac:dyDescent="0.25">
      <c r="A537" t="s">
        <v>52</v>
      </c>
      <c r="B537" t="s">
        <v>11</v>
      </c>
      <c r="C537" s="4">
        <v>8</v>
      </c>
      <c r="D537" s="11">
        <v>350</v>
      </c>
      <c r="E537" s="11">
        <v>750</v>
      </c>
    </row>
    <row r="538" spans="1:5" x14ac:dyDescent="0.25">
      <c r="A538" t="s">
        <v>52</v>
      </c>
      <c r="B538" t="s">
        <v>12</v>
      </c>
      <c r="C538" s="4">
        <v>8</v>
      </c>
      <c r="D538" s="11">
        <v>350</v>
      </c>
      <c r="E538" s="11">
        <v>750</v>
      </c>
    </row>
    <row r="539" spans="1:5" x14ac:dyDescent="0.25">
      <c r="A539" t="s">
        <v>52</v>
      </c>
      <c r="B539" t="s">
        <v>13</v>
      </c>
      <c r="C539" s="4">
        <v>8</v>
      </c>
      <c r="D539" s="11">
        <v>350</v>
      </c>
      <c r="E539" s="11">
        <v>750</v>
      </c>
    </row>
    <row r="540" spans="1:5" x14ac:dyDescent="0.25">
      <c r="A540" t="s">
        <v>52</v>
      </c>
      <c r="B540" t="s">
        <v>14</v>
      </c>
      <c r="C540" s="4">
        <v>8</v>
      </c>
      <c r="D540" s="11">
        <v>350</v>
      </c>
      <c r="E540" s="11">
        <v>750</v>
      </c>
    </row>
    <row r="541" spans="1:5" x14ac:dyDescent="0.25">
      <c r="A541" t="s">
        <v>52</v>
      </c>
      <c r="B541" t="s">
        <v>15</v>
      </c>
      <c r="C541" s="4">
        <v>8</v>
      </c>
      <c r="D541" s="11">
        <v>350</v>
      </c>
      <c r="E541" s="11">
        <v>750</v>
      </c>
    </row>
    <row r="542" spans="1:5" x14ac:dyDescent="0.25">
      <c r="A542" t="s">
        <v>52</v>
      </c>
      <c r="B542" t="s">
        <v>16</v>
      </c>
      <c r="C542" s="4">
        <v>8</v>
      </c>
      <c r="D542" s="11">
        <v>350</v>
      </c>
      <c r="E542" s="11">
        <v>750</v>
      </c>
    </row>
    <row r="543" spans="1:5" x14ac:dyDescent="0.25">
      <c r="A543" t="s">
        <v>52</v>
      </c>
      <c r="B543" t="s">
        <v>17</v>
      </c>
      <c r="C543" s="4">
        <v>8</v>
      </c>
      <c r="D543" s="11">
        <v>350</v>
      </c>
      <c r="E543" s="11">
        <v>750</v>
      </c>
    </row>
    <row r="544" spans="1:5" x14ac:dyDescent="0.25">
      <c r="A544" t="s">
        <v>52</v>
      </c>
      <c r="B544" t="s">
        <v>18</v>
      </c>
      <c r="C544" s="4">
        <v>8</v>
      </c>
      <c r="D544" s="11">
        <v>350</v>
      </c>
      <c r="E544" s="11">
        <v>750</v>
      </c>
    </row>
    <row r="545" spans="1:5" x14ac:dyDescent="0.25">
      <c r="A545" t="s">
        <v>52</v>
      </c>
      <c r="B545" t="s">
        <v>19</v>
      </c>
      <c r="C545" s="4">
        <v>8</v>
      </c>
      <c r="D545" s="11">
        <v>350</v>
      </c>
      <c r="E545" s="11">
        <v>750</v>
      </c>
    </row>
    <row r="546" spans="1:5" x14ac:dyDescent="0.25">
      <c r="A546" t="s">
        <v>52</v>
      </c>
      <c r="B546" t="s">
        <v>20</v>
      </c>
      <c r="C546" s="4">
        <v>8</v>
      </c>
      <c r="D546" s="11">
        <v>350</v>
      </c>
      <c r="E546" s="11">
        <v>750</v>
      </c>
    </row>
    <row r="547" spans="1:5" x14ac:dyDescent="0.25">
      <c r="A547" t="s">
        <v>52</v>
      </c>
      <c r="B547" t="s">
        <v>21</v>
      </c>
      <c r="C547" s="4">
        <v>8</v>
      </c>
      <c r="D547" s="11">
        <v>350</v>
      </c>
      <c r="E547" s="11">
        <v>750</v>
      </c>
    </row>
    <row r="548" spans="1:5" x14ac:dyDescent="0.25">
      <c r="A548" t="s">
        <v>52</v>
      </c>
      <c r="B548" t="s">
        <v>22</v>
      </c>
      <c r="C548" s="4">
        <v>8</v>
      </c>
      <c r="D548" s="11">
        <v>350</v>
      </c>
      <c r="E548" s="11">
        <v>750</v>
      </c>
    </row>
    <row r="549" spans="1:5" x14ac:dyDescent="0.25">
      <c r="A549" t="s">
        <v>52</v>
      </c>
      <c r="B549" t="s">
        <v>23</v>
      </c>
      <c r="C549" s="4">
        <v>8</v>
      </c>
      <c r="D549" s="11">
        <v>350</v>
      </c>
      <c r="E549" s="11">
        <v>750</v>
      </c>
    </row>
    <row r="550" spans="1:5" x14ac:dyDescent="0.25">
      <c r="A550" t="s">
        <v>52</v>
      </c>
      <c r="B550" t="s">
        <v>24</v>
      </c>
      <c r="C550" s="4">
        <v>8</v>
      </c>
      <c r="D550" s="11">
        <v>350</v>
      </c>
      <c r="E550" s="11">
        <v>750</v>
      </c>
    </row>
    <row r="551" spans="1:5" x14ac:dyDescent="0.25">
      <c r="A551" t="s">
        <v>52</v>
      </c>
      <c r="B551" t="s">
        <v>25</v>
      </c>
      <c r="C551" s="4">
        <v>8</v>
      </c>
      <c r="D551" s="11">
        <v>350</v>
      </c>
      <c r="E551" s="11">
        <v>750</v>
      </c>
    </row>
    <row r="552" spans="1:5" x14ac:dyDescent="0.25">
      <c r="A552" t="s">
        <v>52</v>
      </c>
      <c r="B552" t="s">
        <v>26</v>
      </c>
      <c r="C552" s="4">
        <v>8</v>
      </c>
      <c r="D552" s="11">
        <v>350</v>
      </c>
      <c r="E552" s="11">
        <v>750</v>
      </c>
    </row>
    <row r="553" spans="1:5" x14ac:dyDescent="0.25">
      <c r="A553" t="s">
        <v>52</v>
      </c>
      <c r="B553" t="s">
        <v>27</v>
      </c>
      <c r="C553" s="4">
        <v>8</v>
      </c>
      <c r="D553" s="11">
        <v>350</v>
      </c>
      <c r="E553" s="11">
        <v>750</v>
      </c>
    </row>
    <row r="554" spans="1:5" x14ac:dyDescent="0.25">
      <c r="A554" t="s">
        <v>52</v>
      </c>
      <c r="B554" t="s">
        <v>28</v>
      </c>
      <c r="C554" s="4">
        <v>8</v>
      </c>
      <c r="D554" s="11">
        <v>350</v>
      </c>
      <c r="E554" s="11">
        <v>750</v>
      </c>
    </row>
    <row r="555" spans="1:5" x14ac:dyDescent="0.25">
      <c r="A555" t="s">
        <v>52</v>
      </c>
      <c r="B555" t="s">
        <v>29</v>
      </c>
      <c r="C555" s="4">
        <v>8</v>
      </c>
      <c r="D555" s="11">
        <v>350</v>
      </c>
      <c r="E555" s="11">
        <v>750</v>
      </c>
    </row>
    <row r="556" spans="1:5" x14ac:dyDescent="0.25">
      <c r="A556" t="s">
        <v>52</v>
      </c>
      <c r="B556" t="s">
        <v>30</v>
      </c>
      <c r="C556" s="4">
        <v>8</v>
      </c>
      <c r="D556" s="11">
        <v>350</v>
      </c>
      <c r="E556" s="11">
        <v>750</v>
      </c>
    </row>
    <row r="557" spans="1:5" x14ac:dyDescent="0.25">
      <c r="A557" t="s">
        <v>52</v>
      </c>
      <c r="B557" t="s">
        <v>31</v>
      </c>
      <c r="C557" s="4">
        <v>8</v>
      </c>
      <c r="D557" s="11">
        <v>350</v>
      </c>
      <c r="E557" s="11">
        <v>750</v>
      </c>
    </row>
    <row r="558" spans="1:5" x14ac:dyDescent="0.25">
      <c r="A558" t="s">
        <v>52</v>
      </c>
      <c r="B558" t="s">
        <v>32</v>
      </c>
      <c r="C558" s="4">
        <v>8</v>
      </c>
      <c r="D558" s="11">
        <v>350</v>
      </c>
      <c r="E558" s="11">
        <v>750</v>
      </c>
    </row>
    <row r="559" spans="1:5" x14ac:dyDescent="0.25">
      <c r="A559" t="s">
        <v>52</v>
      </c>
      <c r="B559" t="s">
        <v>33</v>
      </c>
      <c r="C559" s="4">
        <v>8</v>
      </c>
      <c r="D559" s="11">
        <v>350</v>
      </c>
      <c r="E559" s="11">
        <v>750</v>
      </c>
    </row>
    <row r="560" spans="1:5" x14ac:dyDescent="0.25">
      <c r="A560" t="s">
        <v>52</v>
      </c>
      <c r="B560" t="s">
        <v>34</v>
      </c>
      <c r="C560" s="4">
        <v>8</v>
      </c>
      <c r="D560" s="11">
        <v>350</v>
      </c>
      <c r="E560" s="11">
        <v>750</v>
      </c>
    </row>
    <row r="561" spans="1:5" x14ac:dyDescent="0.25">
      <c r="A561" t="s">
        <v>52</v>
      </c>
      <c r="B561" t="s">
        <v>35</v>
      </c>
      <c r="C561" s="4">
        <v>8</v>
      </c>
      <c r="D561" s="11">
        <v>350</v>
      </c>
      <c r="E561" s="11">
        <v>750</v>
      </c>
    </row>
    <row r="562" spans="1:5" x14ac:dyDescent="0.25">
      <c r="A562" t="s">
        <v>52</v>
      </c>
      <c r="B562" t="s">
        <v>36</v>
      </c>
      <c r="C562" s="4">
        <v>8</v>
      </c>
      <c r="D562" s="11">
        <v>350</v>
      </c>
      <c r="E562" s="11">
        <v>750</v>
      </c>
    </row>
    <row r="563" spans="1:5" x14ac:dyDescent="0.25">
      <c r="A563" t="s">
        <v>53</v>
      </c>
      <c r="B563" t="s">
        <v>4</v>
      </c>
      <c r="C563" s="4">
        <v>8</v>
      </c>
      <c r="D563" s="11">
        <v>350</v>
      </c>
      <c r="E563" s="11">
        <v>750</v>
      </c>
    </row>
    <row r="564" spans="1:5" x14ac:dyDescent="0.25">
      <c r="A564" t="s">
        <v>53</v>
      </c>
      <c r="B564" t="s">
        <v>5</v>
      </c>
      <c r="C564" s="4">
        <v>8</v>
      </c>
      <c r="D564" s="11">
        <v>350</v>
      </c>
      <c r="E564" s="11">
        <v>750</v>
      </c>
    </row>
    <row r="565" spans="1:5" x14ac:dyDescent="0.25">
      <c r="A565" t="s">
        <v>53</v>
      </c>
      <c r="B565" t="s">
        <v>6</v>
      </c>
      <c r="C565" s="4">
        <v>8</v>
      </c>
      <c r="D565" s="11">
        <v>350</v>
      </c>
      <c r="E565" s="11">
        <v>750</v>
      </c>
    </row>
    <row r="566" spans="1:5" x14ac:dyDescent="0.25">
      <c r="A566" t="s">
        <v>53</v>
      </c>
      <c r="B566" t="s">
        <v>7</v>
      </c>
      <c r="C566" s="4">
        <v>8</v>
      </c>
      <c r="D566" s="11">
        <v>350</v>
      </c>
      <c r="E566" s="11">
        <v>750</v>
      </c>
    </row>
    <row r="567" spans="1:5" x14ac:dyDescent="0.25">
      <c r="A567" t="s">
        <v>53</v>
      </c>
      <c r="B567" t="s">
        <v>8</v>
      </c>
      <c r="C567" s="4">
        <v>8</v>
      </c>
      <c r="D567" s="11">
        <v>350</v>
      </c>
      <c r="E567" s="11">
        <v>750</v>
      </c>
    </row>
    <row r="568" spans="1:5" x14ac:dyDescent="0.25">
      <c r="A568" t="s">
        <v>53</v>
      </c>
      <c r="B568" t="s">
        <v>9</v>
      </c>
      <c r="C568" s="4">
        <v>8</v>
      </c>
      <c r="D568" s="11">
        <v>350</v>
      </c>
      <c r="E568" s="11">
        <v>750</v>
      </c>
    </row>
    <row r="569" spans="1:5" x14ac:dyDescent="0.25">
      <c r="A569" t="s">
        <v>53</v>
      </c>
      <c r="B569" t="s">
        <v>10</v>
      </c>
      <c r="C569" s="4">
        <v>8</v>
      </c>
      <c r="D569" s="11">
        <v>350</v>
      </c>
      <c r="E569" s="11">
        <v>750</v>
      </c>
    </row>
    <row r="570" spans="1:5" x14ac:dyDescent="0.25">
      <c r="A570" t="s">
        <v>53</v>
      </c>
      <c r="B570" t="s">
        <v>11</v>
      </c>
      <c r="C570" s="4">
        <v>8</v>
      </c>
      <c r="D570" s="11">
        <v>350</v>
      </c>
      <c r="E570" s="11">
        <v>750</v>
      </c>
    </row>
    <row r="571" spans="1:5" x14ac:dyDescent="0.25">
      <c r="A571" t="s">
        <v>53</v>
      </c>
      <c r="B571" t="s">
        <v>12</v>
      </c>
      <c r="C571" s="4">
        <v>8</v>
      </c>
      <c r="D571" s="11">
        <v>350</v>
      </c>
      <c r="E571" s="11">
        <v>750</v>
      </c>
    </row>
    <row r="572" spans="1:5" x14ac:dyDescent="0.25">
      <c r="A572" t="s">
        <v>53</v>
      </c>
      <c r="B572" t="s">
        <v>13</v>
      </c>
      <c r="C572" s="4">
        <v>8</v>
      </c>
      <c r="D572" s="11">
        <v>350</v>
      </c>
      <c r="E572" s="11">
        <v>750</v>
      </c>
    </row>
    <row r="573" spans="1:5" x14ac:dyDescent="0.25">
      <c r="A573" t="s">
        <v>53</v>
      </c>
      <c r="B573" t="s">
        <v>14</v>
      </c>
      <c r="C573" s="4">
        <v>8</v>
      </c>
      <c r="D573" s="11">
        <v>350</v>
      </c>
      <c r="E573" s="11">
        <v>750</v>
      </c>
    </row>
    <row r="574" spans="1:5" x14ac:dyDescent="0.25">
      <c r="A574" t="s">
        <v>53</v>
      </c>
      <c r="B574" t="s">
        <v>15</v>
      </c>
      <c r="C574" s="4">
        <v>8</v>
      </c>
      <c r="D574" s="11">
        <v>350</v>
      </c>
      <c r="E574" s="11">
        <v>750</v>
      </c>
    </row>
    <row r="575" spans="1:5" x14ac:dyDescent="0.25">
      <c r="A575" t="s">
        <v>53</v>
      </c>
      <c r="B575" t="s">
        <v>16</v>
      </c>
      <c r="C575" s="4">
        <v>8</v>
      </c>
      <c r="D575" s="11">
        <v>350</v>
      </c>
      <c r="E575" s="11">
        <v>750</v>
      </c>
    </row>
    <row r="576" spans="1:5" x14ac:dyDescent="0.25">
      <c r="A576" t="s">
        <v>53</v>
      </c>
      <c r="B576" t="s">
        <v>17</v>
      </c>
      <c r="C576" s="4">
        <v>8</v>
      </c>
      <c r="D576" s="11">
        <v>350</v>
      </c>
      <c r="E576" s="11">
        <v>750</v>
      </c>
    </row>
    <row r="577" spans="1:5" x14ac:dyDescent="0.25">
      <c r="A577" t="s">
        <v>53</v>
      </c>
      <c r="B577" t="s">
        <v>18</v>
      </c>
      <c r="C577" s="4">
        <v>8</v>
      </c>
      <c r="D577" s="11">
        <v>350</v>
      </c>
      <c r="E577" s="11">
        <v>750</v>
      </c>
    </row>
    <row r="578" spans="1:5" x14ac:dyDescent="0.25">
      <c r="A578" t="s">
        <v>53</v>
      </c>
      <c r="B578" t="s">
        <v>19</v>
      </c>
      <c r="C578" s="4">
        <v>8</v>
      </c>
      <c r="D578" s="11">
        <v>350</v>
      </c>
      <c r="E578" s="11">
        <v>750</v>
      </c>
    </row>
    <row r="579" spans="1:5" x14ac:dyDescent="0.25">
      <c r="A579" t="s">
        <v>53</v>
      </c>
      <c r="B579" t="s">
        <v>20</v>
      </c>
      <c r="C579" s="4">
        <v>8</v>
      </c>
      <c r="D579" s="11">
        <v>350</v>
      </c>
      <c r="E579" s="11">
        <v>750</v>
      </c>
    </row>
    <row r="580" spans="1:5" x14ac:dyDescent="0.25">
      <c r="A580" t="s">
        <v>53</v>
      </c>
      <c r="B580" t="s">
        <v>21</v>
      </c>
      <c r="C580" s="4">
        <v>8</v>
      </c>
      <c r="D580" s="11">
        <v>350</v>
      </c>
      <c r="E580" s="11">
        <v>750</v>
      </c>
    </row>
    <row r="581" spans="1:5" x14ac:dyDescent="0.25">
      <c r="A581" t="s">
        <v>53</v>
      </c>
      <c r="B581" t="s">
        <v>22</v>
      </c>
      <c r="C581" s="4">
        <v>8</v>
      </c>
      <c r="D581" s="11">
        <v>350</v>
      </c>
      <c r="E581" s="11">
        <v>750</v>
      </c>
    </row>
    <row r="582" spans="1:5" x14ac:dyDescent="0.25">
      <c r="A582" t="s">
        <v>53</v>
      </c>
      <c r="B582" t="s">
        <v>23</v>
      </c>
      <c r="C582" s="4">
        <v>8</v>
      </c>
      <c r="D582" s="11">
        <v>350</v>
      </c>
      <c r="E582" s="11">
        <v>750</v>
      </c>
    </row>
    <row r="583" spans="1:5" x14ac:dyDescent="0.25">
      <c r="A583" t="s">
        <v>53</v>
      </c>
      <c r="B583" t="s">
        <v>24</v>
      </c>
      <c r="C583" s="4">
        <v>8</v>
      </c>
      <c r="D583" s="11">
        <v>350</v>
      </c>
      <c r="E583" s="11">
        <v>750</v>
      </c>
    </row>
    <row r="584" spans="1:5" x14ac:dyDescent="0.25">
      <c r="A584" t="s">
        <v>53</v>
      </c>
      <c r="B584" t="s">
        <v>25</v>
      </c>
      <c r="C584" s="4">
        <v>8</v>
      </c>
      <c r="D584" s="11">
        <v>350</v>
      </c>
      <c r="E584" s="11">
        <v>750</v>
      </c>
    </row>
    <row r="585" spans="1:5" x14ac:dyDescent="0.25">
      <c r="A585" t="s">
        <v>53</v>
      </c>
      <c r="B585" t="s">
        <v>26</v>
      </c>
      <c r="C585" s="4">
        <v>8</v>
      </c>
      <c r="D585" s="11">
        <v>350</v>
      </c>
      <c r="E585" s="11">
        <v>750</v>
      </c>
    </row>
    <row r="586" spans="1:5" x14ac:dyDescent="0.25">
      <c r="A586" t="s">
        <v>53</v>
      </c>
      <c r="B586" t="s">
        <v>27</v>
      </c>
      <c r="C586" s="4">
        <v>8</v>
      </c>
      <c r="D586" s="11">
        <v>350</v>
      </c>
      <c r="E586" s="11">
        <v>750</v>
      </c>
    </row>
    <row r="587" spans="1:5" x14ac:dyDescent="0.25">
      <c r="A587" t="s">
        <v>53</v>
      </c>
      <c r="B587" t="s">
        <v>28</v>
      </c>
      <c r="C587" s="4">
        <v>8</v>
      </c>
      <c r="D587" s="11">
        <v>350</v>
      </c>
      <c r="E587" s="11">
        <v>750</v>
      </c>
    </row>
    <row r="588" spans="1:5" x14ac:dyDescent="0.25">
      <c r="A588" t="s">
        <v>53</v>
      </c>
      <c r="B588" t="s">
        <v>29</v>
      </c>
      <c r="C588" s="4">
        <v>8</v>
      </c>
      <c r="D588" s="11">
        <v>350</v>
      </c>
      <c r="E588" s="11">
        <v>750</v>
      </c>
    </row>
    <row r="589" spans="1:5" x14ac:dyDescent="0.25">
      <c r="A589" t="s">
        <v>53</v>
      </c>
      <c r="B589" t="s">
        <v>30</v>
      </c>
      <c r="C589" s="4">
        <v>8</v>
      </c>
      <c r="D589" s="11">
        <v>350</v>
      </c>
      <c r="E589" s="11">
        <v>750</v>
      </c>
    </row>
    <row r="590" spans="1:5" x14ac:dyDescent="0.25">
      <c r="A590" t="s">
        <v>53</v>
      </c>
      <c r="B590" t="s">
        <v>31</v>
      </c>
      <c r="C590" s="4">
        <v>8</v>
      </c>
      <c r="D590" s="11">
        <v>350</v>
      </c>
      <c r="E590" s="11">
        <v>750</v>
      </c>
    </row>
    <row r="591" spans="1:5" x14ac:dyDescent="0.25">
      <c r="A591" t="s">
        <v>53</v>
      </c>
      <c r="B591" t="s">
        <v>32</v>
      </c>
      <c r="C591" s="4">
        <v>8</v>
      </c>
      <c r="D591" s="11">
        <v>350</v>
      </c>
      <c r="E591" s="11">
        <v>750</v>
      </c>
    </row>
    <row r="592" spans="1:5" x14ac:dyDescent="0.25">
      <c r="A592" t="s">
        <v>53</v>
      </c>
      <c r="B592" t="s">
        <v>33</v>
      </c>
      <c r="C592" s="4">
        <v>8</v>
      </c>
      <c r="D592" s="11">
        <v>350</v>
      </c>
      <c r="E592" s="11">
        <v>750</v>
      </c>
    </row>
    <row r="593" spans="1:5" x14ac:dyDescent="0.25">
      <c r="A593" t="s">
        <v>53</v>
      </c>
      <c r="B593" t="s">
        <v>34</v>
      </c>
      <c r="C593" s="4">
        <v>8</v>
      </c>
      <c r="D593" s="11">
        <v>350</v>
      </c>
      <c r="E593" s="11">
        <v>750</v>
      </c>
    </row>
    <row r="594" spans="1:5" x14ac:dyDescent="0.25">
      <c r="A594" t="s">
        <v>53</v>
      </c>
      <c r="B594" t="s">
        <v>35</v>
      </c>
      <c r="C594" s="4">
        <v>8</v>
      </c>
      <c r="D594" s="11">
        <v>350</v>
      </c>
      <c r="E594" s="11">
        <v>750</v>
      </c>
    </row>
    <row r="595" spans="1:5" x14ac:dyDescent="0.25">
      <c r="A595" t="s">
        <v>53</v>
      </c>
      <c r="B595" t="s">
        <v>36</v>
      </c>
      <c r="C595" s="4">
        <v>8</v>
      </c>
      <c r="D595" s="11">
        <v>350</v>
      </c>
      <c r="E595" s="11">
        <v>750</v>
      </c>
    </row>
    <row r="596" spans="1:5" x14ac:dyDescent="0.25">
      <c r="A596" t="s">
        <v>54</v>
      </c>
      <c r="B596" t="s">
        <v>4</v>
      </c>
      <c r="C596" s="4">
        <v>8</v>
      </c>
      <c r="D596" s="11">
        <v>350</v>
      </c>
      <c r="E596" s="11">
        <v>750</v>
      </c>
    </row>
    <row r="597" spans="1:5" x14ac:dyDescent="0.25">
      <c r="A597" t="s">
        <v>54</v>
      </c>
      <c r="B597" t="s">
        <v>5</v>
      </c>
      <c r="C597" s="4">
        <v>8</v>
      </c>
      <c r="D597" s="11">
        <v>350</v>
      </c>
      <c r="E597" s="11">
        <v>750</v>
      </c>
    </row>
    <row r="598" spans="1:5" x14ac:dyDescent="0.25">
      <c r="A598" t="s">
        <v>54</v>
      </c>
      <c r="B598" t="s">
        <v>6</v>
      </c>
      <c r="C598" s="4">
        <v>8</v>
      </c>
      <c r="D598" s="11">
        <v>350</v>
      </c>
      <c r="E598" s="11">
        <v>750</v>
      </c>
    </row>
    <row r="599" spans="1:5" x14ac:dyDescent="0.25">
      <c r="A599" t="s">
        <v>54</v>
      </c>
      <c r="B599" t="s">
        <v>7</v>
      </c>
      <c r="C599" s="4">
        <v>8</v>
      </c>
      <c r="D599" s="11">
        <v>350</v>
      </c>
      <c r="E599" s="11">
        <v>750</v>
      </c>
    </row>
    <row r="600" spans="1:5" x14ac:dyDescent="0.25">
      <c r="A600" t="s">
        <v>54</v>
      </c>
      <c r="B600" t="s">
        <v>8</v>
      </c>
      <c r="C600" s="4">
        <v>8</v>
      </c>
      <c r="D600" s="11">
        <v>350</v>
      </c>
      <c r="E600" s="11">
        <v>750</v>
      </c>
    </row>
    <row r="601" spans="1:5" x14ac:dyDescent="0.25">
      <c r="A601" t="s">
        <v>54</v>
      </c>
      <c r="B601" t="s">
        <v>9</v>
      </c>
      <c r="C601" s="4">
        <v>8</v>
      </c>
      <c r="D601" s="11">
        <v>350</v>
      </c>
      <c r="E601" s="11">
        <v>750</v>
      </c>
    </row>
    <row r="602" spans="1:5" x14ac:dyDescent="0.25">
      <c r="A602" t="s">
        <v>54</v>
      </c>
      <c r="B602" t="s">
        <v>10</v>
      </c>
      <c r="C602" s="4">
        <v>8</v>
      </c>
      <c r="D602" s="11">
        <v>350</v>
      </c>
      <c r="E602" s="11">
        <v>750</v>
      </c>
    </row>
    <row r="603" spans="1:5" x14ac:dyDescent="0.25">
      <c r="A603" t="s">
        <v>54</v>
      </c>
      <c r="B603" t="s">
        <v>11</v>
      </c>
      <c r="C603" s="4">
        <v>8</v>
      </c>
      <c r="D603" s="11">
        <v>350</v>
      </c>
      <c r="E603" s="11">
        <v>750</v>
      </c>
    </row>
    <row r="604" spans="1:5" x14ac:dyDescent="0.25">
      <c r="A604" t="s">
        <v>54</v>
      </c>
      <c r="B604" t="s">
        <v>12</v>
      </c>
      <c r="C604" s="4">
        <v>8</v>
      </c>
      <c r="D604" s="11">
        <v>350</v>
      </c>
      <c r="E604" s="11">
        <v>750</v>
      </c>
    </row>
    <row r="605" spans="1:5" x14ac:dyDescent="0.25">
      <c r="A605" t="s">
        <v>54</v>
      </c>
      <c r="B605" t="s">
        <v>13</v>
      </c>
      <c r="C605" s="4">
        <v>8</v>
      </c>
      <c r="D605" s="11">
        <v>350</v>
      </c>
      <c r="E605" s="11">
        <v>750</v>
      </c>
    </row>
    <row r="606" spans="1:5" x14ac:dyDescent="0.25">
      <c r="A606" t="s">
        <v>54</v>
      </c>
      <c r="B606" t="s">
        <v>14</v>
      </c>
      <c r="C606" s="4">
        <v>8</v>
      </c>
      <c r="D606" s="11">
        <v>350</v>
      </c>
      <c r="E606" s="11">
        <v>750</v>
      </c>
    </row>
    <row r="607" spans="1:5" x14ac:dyDescent="0.25">
      <c r="A607" t="s">
        <v>54</v>
      </c>
      <c r="B607" t="s">
        <v>15</v>
      </c>
      <c r="C607" s="4">
        <v>8</v>
      </c>
      <c r="D607" s="11">
        <v>350</v>
      </c>
      <c r="E607" s="11">
        <v>750</v>
      </c>
    </row>
    <row r="608" spans="1:5" x14ac:dyDescent="0.25">
      <c r="A608" t="s">
        <v>54</v>
      </c>
      <c r="B608" t="s">
        <v>16</v>
      </c>
      <c r="C608" s="4">
        <v>8</v>
      </c>
      <c r="D608" s="11">
        <v>350</v>
      </c>
      <c r="E608" s="11">
        <v>750</v>
      </c>
    </row>
    <row r="609" spans="1:5" x14ac:dyDescent="0.25">
      <c r="A609" t="s">
        <v>54</v>
      </c>
      <c r="B609" t="s">
        <v>17</v>
      </c>
      <c r="C609" s="4">
        <v>8</v>
      </c>
      <c r="D609" s="11">
        <v>350</v>
      </c>
      <c r="E609" s="11">
        <v>750</v>
      </c>
    </row>
    <row r="610" spans="1:5" x14ac:dyDescent="0.25">
      <c r="A610" t="s">
        <v>54</v>
      </c>
      <c r="B610" t="s">
        <v>18</v>
      </c>
      <c r="C610" s="4">
        <v>8</v>
      </c>
      <c r="D610" s="11">
        <v>350</v>
      </c>
      <c r="E610" s="11">
        <v>750</v>
      </c>
    </row>
    <row r="611" spans="1:5" x14ac:dyDescent="0.25">
      <c r="A611" t="s">
        <v>54</v>
      </c>
      <c r="B611" t="s">
        <v>19</v>
      </c>
      <c r="C611" s="4">
        <v>8</v>
      </c>
      <c r="D611" s="11">
        <v>350</v>
      </c>
      <c r="E611" s="11">
        <v>750</v>
      </c>
    </row>
    <row r="612" spans="1:5" x14ac:dyDescent="0.25">
      <c r="A612" t="s">
        <v>54</v>
      </c>
      <c r="B612" t="s">
        <v>20</v>
      </c>
      <c r="C612" s="4">
        <v>8</v>
      </c>
      <c r="D612" s="11">
        <v>350</v>
      </c>
      <c r="E612" s="11">
        <v>750</v>
      </c>
    </row>
    <row r="613" spans="1:5" x14ac:dyDescent="0.25">
      <c r="A613" t="s">
        <v>54</v>
      </c>
      <c r="B613" t="s">
        <v>21</v>
      </c>
      <c r="C613" s="4">
        <v>8</v>
      </c>
      <c r="D613" s="11">
        <v>350</v>
      </c>
      <c r="E613" s="11">
        <v>750</v>
      </c>
    </row>
    <row r="614" spans="1:5" x14ac:dyDescent="0.25">
      <c r="A614" t="s">
        <v>54</v>
      </c>
      <c r="B614" t="s">
        <v>22</v>
      </c>
      <c r="C614" s="4">
        <v>8</v>
      </c>
      <c r="D614" s="11">
        <v>350</v>
      </c>
      <c r="E614" s="11">
        <v>750</v>
      </c>
    </row>
    <row r="615" spans="1:5" x14ac:dyDescent="0.25">
      <c r="A615" t="s">
        <v>54</v>
      </c>
      <c r="B615" t="s">
        <v>23</v>
      </c>
      <c r="C615" s="4">
        <v>8</v>
      </c>
      <c r="D615" s="11">
        <v>350</v>
      </c>
      <c r="E615" s="11">
        <v>750</v>
      </c>
    </row>
    <row r="616" spans="1:5" x14ac:dyDescent="0.25">
      <c r="A616" t="s">
        <v>54</v>
      </c>
      <c r="B616" t="s">
        <v>24</v>
      </c>
      <c r="C616" s="4">
        <v>8</v>
      </c>
      <c r="D616" s="11">
        <v>350</v>
      </c>
      <c r="E616" s="11">
        <v>750</v>
      </c>
    </row>
    <row r="617" spans="1:5" x14ac:dyDescent="0.25">
      <c r="A617" t="s">
        <v>54</v>
      </c>
      <c r="B617" t="s">
        <v>25</v>
      </c>
      <c r="C617" s="4">
        <v>8</v>
      </c>
      <c r="D617" s="11">
        <v>350</v>
      </c>
      <c r="E617" s="11">
        <v>750</v>
      </c>
    </row>
    <row r="618" spans="1:5" x14ac:dyDescent="0.25">
      <c r="A618" t="s">
        <v>54</v>
      </c>
      <c r="B618" t="s">
        <v>26</v>
      </c>
      <c r="C618" s="4">
        <v>8</v>
      </c>
      <c r="D618" s="11">
        <v>350</v>
      </c>
      <c r="E618" s="11">
        <v>750</v>
      </c>
    </row>
    <row r="619" spans="1:5" x14ac:dyDescent="0.25">
      <c r="A619" t="s">
        <v>54</v>
      </c>
      <c r="B619" t="s">
        <v>27</v>
      </c>
      <c r="C619" s="4">
        <v>8</v>
      </c>
      <c r="D619" s="11">
        <v>350</v>
      </c>
      <c r="E619" s="11">
        <v>750</v>
      </c>
    </row>
    <row r="620" spans="1:5" x14ac:dyDescent="0.25">
      <c r="A620" t="s">
        <v>54</v>
      </c>
      <c r="B620" t="s">
        <v>28</v>
      </c>
      <c r="C620" s="4">
        <v>8</v>
      </c>
      <c r="D620" s="11">
        <v>350</v>
      </c>
      <c r="E620" s="11">
        <v>750</v>
      </c>
    </row>
    <row r="621" spans="1:5" x14ac:dyDescent="0.25">
      <c r="A621" t="s">
        <v>54</v>
      </c>
      <c r="B621" t="s">
        <v>29</v>
      </c>
      <c r="C621" s="4">
        <v>8</v>
      </c>
      <c r="D621" s="11">
        <v>350</v>
      </c>
      <c r="E621" s="11">
        <v>750</v>
      </c>
    </row>
    <row r="622" spans="1:5" x14ac:dyDescent="0.25">
      <c r="A622" t="s">
        <v>54</v>
      </c>
      <c r="B622" t="s">
        <v>30</v>
      </c>
      <c r="C622" s="4">
        <v>8</v>
      </c>
      <c r="D622" s="11">
        <v>350</v>
      </c>
      <c r="E622" s="11">
        <v>750</v>
      </c>
    </row>
    <row r="623" spans="1:5" x14ac:dyDescent="0.25">
      <c r="A623" t="s">
        <v>54</v>
      </c>
      <c r="B623" t="s">
        <v>31</v>
      </c>
      <c r="C623" s="4">
        <v>8</v>
      </c>
      <c r="D623" s="11">
        <v>350</v>
      </c>
      <c r="E623" s="11">
        <v>750</v>
      </c>
    </row>
    <row r="624" spans="1:5" x14ac:dyDescent="0.25">
      <c r="A624" t="s">
        <v>54</v>
      </c>
      <c r="B624" t="s">
        <v>32</v>
      </c>
      <c r="C624" s="4">
        <v>8</v>
      </c>
      <c r="D624" s="11">
        <v>350</v>
      </c>
      <c r="E624" s="11">
        <v>750</v>
      </c>
    </row>
    <row r="625" spans="1:5" x14ac:dyDescent="0.25">
      <c r="A625" t="s">
        <v>54</v>
      </c>
      <c r="B625" t="s">
        <v>33</v>
      </c>
      <c r="C625" s="4">
        <v>8</v>
      </c>
      <c r="D625" s="11">
        <v>350</v>
      </c>
      <c r="E625" s="11">
        <v>750</v>
      </c>
    </row>
    <row r="626" spans="1:5" x14ac:dyDescent="0.25">
      <c r="A626" t="s">
        <v>54</v>
      </c>
      <c r="B626" t="s">
        <v>34</v>
      </c>
      <c r="C626" s="4">
        <v>8</v>
      </c>
      <c r="D626" s="11">
        <v>350</v>
      </c>
      <c r="E626" s="11">
        <v>750</v>
      </c>
    </row>
    <row r="627" spans="1:5" x14ac:dyDescent="0.25">
      <c r="A627" t="s">
        <v>54</v>
      </c>
      <c r="B627" t="s">
        <v>35</v>
      </c>
      <c r="C627" s="4">
        <v>8</v>
      </c>
      <c r="D627" s="11">
        <v>350</v>
      </c>
      <c r="E627" s="11">
        <v>750</v>
      </c>
    </row>
    <row r="628" spans="1:5" x14ac:dyDescent="0.25">
      <c r="A628" t="s">
        <v>54</v>
      </c>
      <c r="B628" t="s">
        <v>36</v>
      </c>
      <c r="C628" s="4">
        <v>8</v>
      </c>
      <c r="D628" s="11">
        <v>350</v>
      </c>
      <c r="E628" s="11">
        <v>750</v>
      </c>
    </row>
    <row r="629" spans="1:5" x14ac:dyDescent="0.25">
      <c r="A629" t="s">
        <v>55</v>
      </c>
      <c r="B629" t="s">
        <v>4</v>
      </c>
      <c r="C629" s="4">
        <v>8</v>
      </c>
      <c r="D629" s="11">
        <v>350</v>
      </c>
      <c r="E629" s="11">
        <v>750</v>
      </c>
    </row>
    <row r="630" spans="1:5" x14ac:dyDescent="0.25">
      <c r="A630" t="s">
        <v>55</v>
      </c>
      <c r="B630" t="s">
        <v>5</v>
      </c>
      <c r="C630" s="4">
        <v>8</v>
      </c>
      <c r="D630" s="11">
        <v>350</v>
      </c>
      <c r="E630" s="11">
        <v>750</v>
      </c>
    </row>
    <row r="631" spans="1:5" x14ac:dyDescent="0.25">
      <c r="A631" t="s">
        <v>55</v>
      </c>
      <c r="B631" t="s">
        <v>6</v>
      </c>
      <c r="C631" s="4">
        <v>8</v>
      </c>
      <c r="D631" s="11">
        <v>350</v>
      </c>
      <c r="E631" s="11">
        <v>750</v>
      </c>
    </row>
    <row r="632" spans="1:5" x14ac:dyDescent="0.25">
      <c r="A632" t="s">
        <v>55</v>
      </c>
      <c r="B632" t="s">
        <v>7</v>
      </c>
      <c r="C632" s="4">
        <v>8</v>
      </c>
      <c r="D632" s="11">
        <v>350</v>
      </c>
      <c r="E632" s="11">
        <v>750</v>
      </c>
    </row>
    <row r="633" spans="1:5" x14ac:dyDescent="0.25">
      <c r="A633" t="s">
        <v>55</v>
      </c>
      <c r="B633" t="s">
        <v>8</v>
      </c>
      <c r="C633" s="4">
        <v>8</v>
      </c>
      <c r="D633" s="11">
        <v>350</v>
      </c>
      <c r="E633" s="11">
        <v>750</v>
      </c>
    </row>
    <row r="634" spans="1:5" x14ac:dyDescent="0.25">
      <c r="A634" t="s">
        <v>55</v>
      </c>
      <c r="B634" t="s">
        <v>9</v>
      </c>
      <c r="C634" s="4">
        <v>8</v>
      </c>
      <c r="D634" s="11">
        <v>350</v>
      </c>
      <c r="E634" s="11">
        <v>750</v>
      </c>
    </row>
    <row r="635" spans="1:5" x14ac:dyDescent="0.25">
      <c r="A635" t="s">
        <v>55</v>
      </c>
      <c r="B635" t="s">
        <v>10</v>
      </c>
      <c r="C635" s="4">
        <v>8</v>
      </c>
      <c r="D635" s="11">
        <v>350</v>
      </c>
      <c r="E635" s="11">
        <v>750</v>
      </c>
    </row>
    <row r="636" spans="1:5" x14ac:dyDescent="0.25">
      <c r="A636" t="s">
        <v>55</v>
      </c>
      <c r="B636" t="s">
        <v>11</v>
      </c>
      <c r="C636" s="4">
        <v>8</v>
      </c>
      <c r="D636" s="11">
        <v>350</v>
      </c>
      <c r="E636" s="11">
        <v>750</v>
      </c>
    </row>
    <row r="637" spans="1:5" x14ac:dyDescent="0.25">
      <c r="A637" t="s">
        <v>55</v>
      </c>
      <c r="B637" t="s">
        <v>12</v>
      </c>
      <c r="C637" s="4">
        <v>8</v>
      </c>
      <c r="D637" s="11">
        <v>350</v>
      </c>
      <c r="E637" s="11">
        <v>750</v>
      </c>
    </row>
    <row r="638" spans="1:5" x14ac:dyDescent="0.25">
      <c r="A638" t="s">
        <v>55</v>
      </c>
      <c r="B638" t="s">
        <v>13</v>
      </c>
      <c r="C638" s="4">
        <v>8</v>
      </c>
      <c r="D638" s="11">
        <v>350</v>
      </c>
      <c r="E638" s="11">
        <v>750</v>
      </c>
    </row>
    <row r="639" spans="1:5" x14ac:dyDescent="0.25">
      <c r="A639" t="s">
        <v>55</v>
      </c>
      <c r="B639" t="s">
        <v>14</v>
      </c>
      <c r="C639" s="4">
        <v>8</v>
      </c>
      <c r="D639" s="11">
        <v>350</v>
      </c>
      <c r="E639" s="11">
        <v>750</v>
      </c>
    </row>
    <row r="640" spans="1:5" x14ac:dyDescent="0.25">
      <c r="A640" t="s">
        <v>55</v>
      </c>
      <c r="B640" t="s">
        <v>15</v>
      </c>
      <c r="C640" s="4">
        <v>8</v>
      </c>
      <c r="D640" s="11">
        <v>350</v>
      </c>
      <c r="E640" s="11">
        <v>750</v>
      </c>
    </row>
    <row r="641" spans="1:5" x14ac:dyDescent="0.25">
      <c r="A641" t="s">
        <v>55</v>
      </c>
      <c r="B641" t="s">
        <v>16</v>
      </c>
      <c r="C641" s="4">
        <v>8</v>
      </c>
      <c r="D641" s="11">
        <v>350</v>
      </c>
      <c r="E641" s="11">
        <v>750</v>
      </c>
    </row>
    <row r="642" spans="1:5" x14ac:dyDescent="0.25">
      <c r="A642" t="s">
        <v>55</v>
      </c>
      <c r="B642" t="s">
        <v>17</v>
      </c>
      <c r="C642" s="4">
        <v>8</v>
      </c>
      <c r="D642" s="11">
        <v>350</v>
      </c>
      <c r="E642" s="11">
        <v>750</v>
      </c>
    </row>
    <row r="643" spans="1:5" x14ac:dyDescent="0.25">
      <c r="A643" t="s">
        <v>55</v>
      </c>
      <c r="B643" t="s">
        <v>18</v>
      </c>
      <c r="C643" s="4">
        <v>8</v>
      </c>
      <c r="D643" s="11">
        <v>350</v>
      </c>
      <c r="E643" s="11">
        <v>750</v>
      </c>
    </row>
    <row r="644" spans="1:5" x14ac:dyDescent="0.25">
      <c r="A644" t="s">
        <v>55</v>
      </c>
      <c r="B644" t="s">
        <v>19</v>
      </c>
      <c r="C644" s="4">
        <v>8</v>
      </c>
      <c r="D644" s="11">
        <v>350</v>
      </c>
      <c r="E644" s="11">
        <v>750</v>
      </c>
    </row>
    <row r="645" spans="1:5" x14ac:dyDescent="0.25">
      <c r="A645" t="s">
        <v>55</v>
      </c>
      <c r="B645" t="s">
        <v>20</v>
      </c>
      <c r="C645" s="4">
        <v>8</v>
      </c>
      <c r="D645" s="11">
        <v>350</v>
      </c>
      <c r="E645" s="11">
        <v>750</v>
      </c>
    </row>
    <row r="646" spans="1:5" x14ac:dyDescent="0.25">
      <c r="A646" t="s">
        <v>55</v>
      </c>
      <c r="B646" t="s">
        <v>21</v>
      </c>
      <c r="C646" s="4">
        <v>8</v>
      </c>
      <c r="D646" s="11">
        <v>350</v>
      </c>
      <c r="E646" s="11">
        <v>750</v>
      </c>
    </row>
    <row r="647" spans="1:5" x14ac:dyDescent="0.25">
      <c r="A647" t="s">
        <v>55</v>
      </c>
      <c r="B647" t="s">
        <v>22</v>
      </c>
      <c r="C647" s="4">
        <v>8</v>
      </c>
      <c r="D647" s="11">
        <v>350</v>
      </c>
      <c r="E647" s="11">
        <v>750</v>
      </c>
    </row>
    <row r="648" spans="1:5" x14ac:dyDescent="0.25">
      <c r="A648" t="s">
        <v>55</v>
      </c>
      <c r="B648" t="s">
        <v>23</v>
      </c>
      <c r="C648" s="4">
        <v>8</v>
      </c>
      <c r="D648" s="11">
        <v>350</v>
      </c>
      <c r="E648" s="11">
        <v>750</v>
      </c>
    </row>
    <row r="649" spans="1:5" x14ac:dyDescent="0.25">
      <c r="A649" t="s">
        <v>55</v>
      </c>
      <c r="B649" t="s">
        <v>24</v>
      </c>
      <c r="C649" s="4">
        <v>8</v>
      </c>
      <c r="D649" s="11">
        <v>350</v>
      </c>
      <c r="E649" s="11">
        <v>750</v>
      </c>
    </row>
    <row r="650" spans="1:5" x14ac:dyDescent="0.25">
      <c r="A650" t="s">
        <v>55</v>
      </c>
      <c r="B650" t="s">
        <v>25</v>
      </c>
      <c r="C650" s="4">
        <v>8</v>
      </c>
      <c r="D650" s="11">
        <v>350</v>
      </c>
      <c r="E650" s="11">
        <v>750</v>
      </c>
    </row>
    <row r="651" spans="1:5" x14ac:dyDescent="0.25">
      <c r="A651" t="s">
        <v>55</v>
      </c>
      <c r="B651" t="s">
        <v>26</v>
      </c>
      <c r="C651" s="4">
        <v>8</v>
      </c>
      <c r="D651" s="11">
        <v>350</v>
      </c>
      <c r="E651" s="11">
        <v>750</v>
      </c>
    </row>
    <row r="652" spans="1:5" x14ac:dyDescent="0.25">
      <c r="A652" t="s">
        <v>55</v>
      </c>
      <c r="B652" t="s">
        <v>27</v>
      </c>
      <c r="C652" s="4">
        <v>8</v>
      </c>
      <c r="D652" s="11">
        <v>350</v>
      </c>
      <c r="E652" s="11">
        <v>750</v>
      </c>
    </row>
    <row r="653" spans="1:5" x14ac:dyDescent="0.25">
      <c r="A653" t="s">
        <v>55</v>
      </c>
      <c r="B653" t="s">
        <v>28</v>
      </c>
      <c r="C653" s="4">
        <v>8</v>
      </c>
      <c r="D653" s="11">
        <v>350</v>
      </c>
      <c r="E653" s="11">
        <v>750</v>
      </c>
    </row>
    <row r="654" spans="1:5" x14ac:dyDescent="0.25">
      <c r="A654" t="s">
        <v>55</v>
      </c>
      <c r="B654" t="s">
        <v>29</v>
      </c>
      <c r="C654" s="4">
        <v>8</v>
      </c>
      <c r="D654" s="11">
        <v>350</v>
      </c>
      <c r="E654" s="11">
        <v>750</v>
      </c>
    </row>
    <row r="655" spans="1:5" x14ac:dyDescent="0.25">
      <c r="A655" t="s">
        <v>55</v>
      </c>
      <c r="B655" t="s">
        <v>30</v>
      </c>
      <c r="C655" s="4">
        <v>8</v>
      </c>
      <c r="D655" s="11">
        <v>350</v>
      </c>
      <c r="E655" s="11">
        <v>750</v>
      </c>
    </row>
    <row r="656" spans="1:5" x14ac:dyDescent="0.25">
      <c r="A656" t="s">
        <v>55</v>
      </c>
      <c r="B656" t="s">
        <v>31</v>
      </c>
      <c r="C656" s="4">
        <v>8</v>
      </c>
      <c r="D656" s="11">
        <v>350</v>
      </c>
      <c r="E656" s="11">
        <v>750</v>
      </c>
    </row>
    <row r="657" spans="1:5" x14ac:dyDescent="0.25">
      <c r="A657" t="s">
        <v>55</v>
      </c>
      <c r="B657" t="s">
        <v>32</v>
      </c>
      <c r="C657" s="4">
        <v>8</v>
      </c>
      <c r="D657" s="11">
        <v>350</v>
      </c>
      <c r="E657" s="11">
        <v>750</v>
      </c>
    </row>
    <row r="658" spans="1:5" x14ac:dyDescent="0.25">
      <c r="A658" t="s">
        <v>55</v>
      </c>
      <c r="B658" t="s">
        <v>33</v>
      </c>
      <c r="C658" s="4">
        <v>8</v>
      </c>
      <c r="D658" s="11">
        <v>350</v>
      </c>
      <c r="E658" s="11">
        <v>750</v>
      </c>
    </row>
    <row r="659" spans="1:5" x14ac:dyDescent="0.25">
      <c r="A659" t="s">
        <v>55</v>
      </c>
      <c r="B659" t="s">
        <v>34</v>
      </c>
      <c r="C659" s="4">
        <v>8</v>
      </c>
      <c r="D659" s="11">
        <v>350</v>
      </c>
      <c r="E659" s="11">
        <v>750</v>
      </c>
    </row>
    <row r="660" spans="1:5" x14ac:dyDescent="0.25">
      <c r="A660" t="s">
        <v>55</v>
      </c>
      <c r="B660" t="s">
        <v>35</v>
      </c>
      <c r="C660" s="4">
        <v>8</v>
      </c>
      <c r="D660" s="11">
        <v>350</v>
      </c>
      <c r="E660" s="11">
        <v>750</v>
      </c>
    </row>
    <row r="661" spans="1:5" x14ac:dyDescent="0.25">
      <c r="A661" t="s">
        <v>55</v>
      </c>
      <c r="B661" t="s">
        <v>36</v>
      </c>
      <c r="C661" s="4">
        <v>8</v>
      </c>
      <c r="D661" s="11">
        <v>350</v>
      </c>
      <c r="E661" s="11">
        <v>750</v>
      </c>
    </row>
    <row r="662" spans="1:5" x14ac:dyDescent="0.25">
      <c r="A662" t="s">
        <v>56</v>
      </c>
      <c r="B662" t="s">
        <v>4</v>
      </c>
      <c r="C662" s="4">
        <v>8</v>
      </c>
      <c r="D662" s="11">
        <v>350</v>
      </c>
      <c r="E662" s="11">
        <v>750</v>
      </c>
    </row>
    <row r="663" spans="1:5" x14ac:dyDescent="0.25">
      <c r="A663" t="s">
        <v>56</v>
      </c>
      <c r="B663" t="s">
        <v>5</v>
      </c>
      <c r="C663" s="4">
        <v>8</v>
      </c>
      <c r="D663" s="11">
        <v>350</v>
      </c>
      <c r="E663" s="11">
        <v>750</v>
      </c>
    </row>
    <row r="664" spans="1:5" x14ac:dyDescent="0.25">
      <c r="A664" t="s">
        <v>56</v>
      </c>
      <c r="B664" t="s">
        <v>6</v>
      </c>
      <c r="C664" s="4">
        <v>8</v>
      </c>
      <c r="D664" s="11">
        <v>350</v>
      </c>
      <c r="E664" s="11">
        <v>750</v>
      </c>
    </row>
    <row r="665" spans="1:5" x14ac:dyDescent="0.25">
      <c r="A665" t="s">
        <v>56</v>
      </c>
      <c r="B665" t="s">
        <v>7</v>
      </c>
      <c r="C665" s="4">
        <v>8</v>
      </c>
      <c r="D665" s="11">
        <v>350</v>
      </c>
      <c r="E665" s="11">
        <v>750</v>
      </c>
    </row>
    <row r="666" spans="1:5" x14ac:dyDescent="0.25">
      <c r="A666" t="s">
        <v>56</v>
      </c>
      <c r="B666" t="s">
        <v>8</v>
      </c>
      <c r="C666" s="4">
        <v>8</v>
      </c>
      <c r="D666" s="11">
        <v>350</v>
      </c>
      <c r="E666" s="11">
        <v>750</v>
      </c>
    </row>
    <row r="667" spans="1:5" x14ac:dyDescent="0.25">
      <c r="A667" t="s">
        <v>56</v>
      </c>
      <c r="B667" t="s">
        <v>9</v>
      </c>
      <c r="C667" s="4">
        <v>8</v>
      </c>
      <c r="D667" s="11">
        <v>350</v>
      </c>
      <c r="E667" s="11">
        <v>750</v>
      </c>
    </row>
    <row r="668" spans="1:5" x14ac:dyDescent="0.25">
      <c r="A668" t="s">
        <v>56</v>
      </c>
      <c r="B668" t="s">
        <v>10</v>
      </c>
      <c r="C668" s="4">
        <v>8</v>
      </c>
      <c r="D668" s="11">
        <v>350</v>
      </c>
      <c r="E668" s="11">
        <v>750</v>
      </c>
    </row>
    <row r="669" spans="1:5" x14ac:dyDescent="0.25">
      <c r="A669" t="s">
        <v>56</v>
      </c>
      <c r="B669" t="s">
        <v>11</v>
      </c>
      <c r="C669" s="4">
        <v>8</v>
      </c>
      <c r="D669" s="11">
        <v>350</v>
      </c>
      <c r="E669" s="11">
        <v>750</v>
      </c>
    </row>
    <row r="670" spans="1:5" x14ac:dyDescent="0.25">
      <c r="A670" t="s">
        <v>56</v>
      </c>
      <c r="B670" t="s">
        <v>12</v>
      </c>
      <c r="C670" s="4">
        <v>8</v>
      </c>
      <c r="D670" s="11">
        <v>350</v>
      </c>
      <c r="E670" s="11">
        <v>750</v>
      </c>
    </row>
    <row r="671" spans="1:5" x14ac:dyDescent="0.25">
      <c r="A671" t="s">
        <v>56</v>
      </c>
      <c r="B671" t="s">
        <v>13</v>
      </c>
      <c r="C671" s="4">
        <v>8</v>
      </c>
      <c r="D671" s="11">
        <v>350</v>
      </c>
      <c r="E671" s="11">
        <v>750</v>
      </c>
    </row>
    <row r="672" spans="1:5" x14ac:dyDescent="0.25">
      <c r="A672" t="s">
        <v>56</v>
      </c>
      <c r="B672" t="s">
        <v>14</v>
      </c>
      <c r="C672" s="4">
        <v>8</v>
      </c>
      <c r="D672" s="11">
        <v>350</v>
      </c>
      <c r="E672" s="11">
        <v>750</v>
      </c>
    </row>
    <row r="673" spans="1:5" x14ac:dyDescent="0.25">
      <c r="A673" t="s">
        <v>56</v>
      </c>
      <c r="B673" t="s">
        <v>15</v>
      </c>
      <c r="C673" s="4">
        <v>8</v>
      </c>
      <c r="D673" s="11">
        <v>350</v>
      </c>
      <c r="E673" s="11">
        <v>750</v>
      </c>
    </row>
    <row r="674" spans="1:5" x14ac:dyDescent="0.25">
      <c r="A674" t="s">
        <v>56</v>
      </c>
      <c r="B674" t="s">
        <v>16</v>
      </c>
      <c r="C674" s="4">
        <v>8</v>
      </c>
      <c r="D674" s="11">
        <v>350</v>
      </c>
      <c r="E674" s="11">
        <v>750</v>
      </c>
    </row>
    <row r="675" spans="1:5" x14ac:dyDescent="0.25">
      <c r="A675" t="s">
        <v>56</v>
      </c>
      <c r="B675" t="s">
        <v>17</v>
      </c>
      <c r="C675" s="4">
        <v>8</v>
      </c>
      <c r="D675" s="11">
        <v>350</v>
      </c>
      <c r="E675" s="11">
        <v>750</v>
      </c>
    </row>
    <row r="676" spans="1:5" x14ac:dyDescent="0.25">
      <c r="A676" t="s">
        <v>56</v>
      </c>
      <c r="B676" t="s">
        <v>18</v>
      </c>
      <c r="C676" s="4">
        <v>8</v>
      </c>
      <c r="D676" s="11">
        <v>350</v>
      </c>
      <c r="E676" s="11">
        <v>750</v>
      </c>
    </row>
    <row r="677" spans="1:5" x14ac:dyDescent="0.25">
      <c r="A677" t="s">
        <v>56</v>
      </c>
      <c r="B677" t="s">
        <v>19</v>
      </c>
      <c r="C677" s="4">
        <v>8</v>
      </c>
      <c r="D677" s="11">
        <v>350</v>
      </c>
      <c r="E677" s="11">
        <v>750</v>
      </c>
    </row>
    <row r="678" spans="1:5" x14ac:dyDescent="0.25">
      <c r="A678" t="s">
        <v>56</v>
      </c>
      <c r="B678" t="s">
        <v>20</v>
      </c>
      <c r="C678" s="4">
        <v>8</v>
      </c>
      <c r="D678" s="11">
        <v>350</v>
      </c>
      <c r="E678" s="11">
        <v>750</v>
      </c>
    </row>
    <row r="679" spans="1:5" x14ac:dyDescent="0.25">
      <c r="A679" t="s">
        <v>56</v>
      </c>
      <c r="B679" t="s">
        <v>21</v>
      </c>
      <c r="C679" s="4">
        <v>8</v>
      </c>
      <c r="D679" s="11">
        <v>350</v>
      </c>
      <c r="E679" s="11">
        <v>750</v>
      </c>
    </row>
    <row r="680" spans="1:5" x14ac:dyDescent="0.25">
      <c r="A680" t="s">
        <v>56</v>
      </c>
      <c r="B680" t="s">
        <v>22</v>
      </c>
      <c r="C680" s="4">
        <v>8</v>
      </c>
      <c r="D680" s="11">
        <v>350</v>
      </c>
      <c r="E680" s="11">
        <v>750</v>
      </c>
    </row>
    <row r="681" spans="1:5" x14ac:dyDescent="0.25">
      <c r="A681" t="s">
        <v>56</v>
      </c>
      <c r="B681" t="s">
        <v>23</v>
      </c>
      <c r="C681" s="4">
        <v>8</v>
      </c>
      <c r="D681" s="11">
        <v>350</v>
      </c>
      <c r="E681" s="11">
        <v>750</v>
      </c>
    </row>
    <row r="682" spans="1:5" x14ac:dyDescent="0.25">
      <c r="A682" t="s">
        <v>56</v>
      </c>
      <c r="B682" t="s">
        <v>24</v>
      </c>
      <c r="C682" s="4">
        <v>8</v>
      </c>
      <c r="D682" s="11">
        <v>350</v>
      </c>
      <c r="E682" s="11">
        <v>750</v>
      </c>
    </row>
    <row r="683" spans="1:5" x14ac:dyDescent="0.25">
      <c r="A683" t="s">
        <v>56</v>
      </c>
      <c r="B683" t="s">
        <v>25</v>
      </c>
      <c r="C683" s="4">
        <v>8</v>
      </c>
      <c r="D683" s="11">
        <v>350</v>
      </c>
      <c r="E683" s="11">
        <v>750</v>
      </c>
    </row>
    <row r="684" spans="1:5" x14ac:dyDescent="0.25">
      <c r="A684" t="s">
        <v>56</v>
      </c>
      <c r="B684" t="s">
        <v>26</v>
      </c>
      <c r="C684" s="4">
        <v>8</v>
      </c>
      <c r="D684" s="11">
        <v>350</v>
      </c>
      <c r="E684" s="11">
        <v>750</v>
      </c>
    </row>
    <row r="685" spans="1:5" x14ac:dyDescent="0.25">
      <c r="A685" t="s">
        <v>56</v>
      </c>
      <c r="B685" t="s">
        <v>27</v>
      </c>
      <c r="C685" s="4">
        <v>8</v>
      </c>
      <c r="D685" s="11">
        <v>350</v>
      </c>
      <c r="E685" s="11">
        <v>750</v>
      </c>
    </row>
    <row r="686" spans="1:5" x14ac:dyDescent="0.25">
      <c r="A686" t="s">
        <v>56</v>
      </c>
      <c r="B686" t="s">
        <v>28</v>
      </c>
      <c r="C686" s="4">
        <v>8</v>
      </c>
      <c r="D686" s="11">
        <v>350</v>
      </c>
      <c r="E686" s="11">
        <v>750</v>
      </c>
    </row>
    <row r="687" spans="1:5" x14ac:dyDescent="0.25">
      <c r="A687" t="s">
        <v>56</v>
      </c>
      <c r="B687" t="s">
        <v>29</v>
      </c>
      <c r="C687" s="4">
        <v>8</v>
      </c>
      <c r="D687" s="11">
        <v>350</v>
      </c>
      <c r="E687" s="11">
        <v>750</v>
      </c>
    </row>
    <row r="688" spans="1:5" x14ac:dyDescent="0.25">
      <c r="A688" t="s">
        <v>56</v>
      </c>
      <c r="B688" t="s">
        <v>30</v>
      </c>
      <c r="C688" s="4">
        <v>8</v>
      </c>
      <c r="D688" s="11">
        <v>350</v>
      </c>
      <c r="E688" s="11">
        <v>750</v>
      </c>
    </row>
    <row r="689" spans="1:5" x14ac:dyDescent="0.25">
      <c r="A689" t="s">
        <v>56</v>
      </c>
      <c r="B689" t="s">
        <v>31</v>
      </c>
      <c r="C689" s="4">
        <v>8</v>
      </c>
      <c r="D689" s="11">
        <v>350</v>
      </c>
      <c r="E689" s="11">
        <v>750</v>
      </c>
    </row>
    <row r="690" spans="1:5" x14ac:dyDescent="0.25">
      <c r="A690" t="s">
        <v>56</v>
      </c>
      <c r="B690" t="s">
        <v>32</v>
      </c>
      <c r="C690" s="4">
        <v>8</v>
      </c>
      <c r="D690" s="11">
        <v>350</v>
      </c>
      <c r="E690" s="11">
        <v>750</v>
      </c>
    </row>
    <row r="691" spans="1:5" x14ac:dyDescent="0.25">
      <c r="A691" t="s">
        <v>56</v>
      </c>
      <c r="B691" t="s">
        <v>33</v>
      </c>
      <c r="C691" s="4">
        <v>8</v>
      </c>
      <c r="D691" s="11">
        <v>350</v>
      </c>
      <c r="E691" s="11">
        <v>750</v>
      </c>
    </row>
    <row r="692" spans="1:5" x14ac:dyDescent="0.25">
      <c r="A692" t="s">
        <v>56</v>
      </c>
      <c r="B692" t="s">
        <v>34</v>
      </c>
      <c r="C692" s="4">
        <v>8</v>
      </c>
      <c r="D692" s="11">
        <v>350</v>
      </c>
      <c r="E692" s="11">
        <v>750</v>
      </c>
    </row>
    <row r="693" spans="1:5" x14ac:dyDescent="0.25">
      <c r="A693" t="s">
        <v>56</v>
      </c>
      <c r="B693" t="s">
        <v>35</v>
      </c>
      <c r="C693" s="4">
        <v>8</v>
      </c>
      <c r="D693" s="11">
        <v>350</v>
      </c>
      <c r="E693" s="11">
        <v>750</v>
      </c>
    </row>
    <row r="694" spans="1:5" x14ac:dyDescent="0.25">
      <c r="A694" t="s">
        <v>56</v>
      </c>
      <c r="B694" t="s">
        <v>36</v>
      </c>
      <c r="C694" s="4">
        <v>8</v>
      </c>
      <c r="D694" s="11">
        <v>350</v>
      </c>
      <c r="E694" s="11">
        <v>750</v>
      </c>
    </row>
    <row r="695" spans="1:5" x14ac:dyDescent="0.25">
      <c r="A695" t="s">
        <v>57</v>
      </c>
      <c r="B695" t="s">
        <v>4</v>
      </c>
      <c r="C695" s="4">
        <v>8</v>
      </c>
      <c r="D695" s="11">
        <v>350</v>
      </c>
      <c r="E695" s="11">
        <v>750</v>
      </c>
    </row>
    <row r="696" spans="1:5" x14ac:dyDescent="0.25">
      <c r="A696" t="s">
        <v>57</v>
      </c>
      <c r="B696" t="s">
        <v>5</v>
      </c>
      <c r="C696" s="4">
        <v>8</v>
      </c>
      <c r="D696" s="11">
        <v>350</v>
      </c>
      <c r="E696" s="11">
        <v>750</v>
      </c>
    </row>
    <row r="697" spans="1:5" x14ac:dyDescent="0.25">
      <c r="A697" t="s">
        <v>57</v>
      </c>
      <c r="B697" t="s">
        <v>6</v>
      </c>
      <c r="C697" s="4">
        <v>8</v>
      </c>
      <c r="D697" s="11">
        <v>350</v>
      </c>
      <c r="E697" s="11">
        <v>750</v>
      </c>
    </row>
    <row r="698" spans="1:5" x14ac:dyDescent="0.25">
      <c r="A698" t="s">
        <v>57</v>
      </c>
      <c r="B698" t="s">
        <v>7</v>
      </c>
      <c r="C698" s="4">
        <v>8</v>
      </c>
      <c r="D698" s="11">
        <v>350</v>
      </c>
      <c r="E698" s="11">
        <v>750</v>
      </c>
    </row>
    <row r="699" spans="1:5" x14ac:dyDescent="0.25">
      <c r="A699" t="s">
        <v>57</v>
      </c>
      <c r="B699" t="s">
        <v>8</v>
      </c>
      <c r="C699" s="4">
        <v>8</v>
      </c>
      <c r="D699" s="11">
        <v>350</v>
      </c>
      <c r="E699" s="11">
        <v>750</v>
      </c>
    </row>
    <row r="700" spans="1:5" x14ac:dyDescent="0.25">
      <c r="A700" t="s">
        <v>57</v>
      </c>
      <c r="B700" t="s">
        <v>9</v>
      </c>
      <c r="C700" s="4">
        <v>8</v>
      </c>
      <c r="D700" s="11">
        <v>350</v>
      </c>
      <c r="E700" s="11">
        <v>750</v>
      </c>
    </row>
    <row r="701" spans="1:5" x14ac:dyDescent="0.25">
      <c r="A701" t="s">
        <v>57</v>
      </c>
      <c r="B701" t="s">
        <v>10</v>
      </c>
      <c r="C701" s="4">
        <v>8</v>
      </c>
      <c r="D701" s="11">
        <v>350</v>
      </c>
      <c r="E701" s="11">
        <v>750</v>
      </c>
    </row>
    <row r="702" spans="1:5" x14ac:dyDescent="0.25">
      <c r="A702" t="s">
        <v>57</v>
      </c>
      <c r="B702" t="s">
        <v>11</v>
      </c>
      <c r="C702" s="4">
        <v>8</v>
      </c>
      <c r="D702" s="11">
        <v>350</v>
      </c>
      <c r="E702" s="11">
        <v>750</v>
      </c>
    </row>
    <row r="703" spans="1:5" x14ac:dyDescent="0.25">
      <c r="A703" t="s">
        <v>57</v>
      </c>
      <c r="B703" t="s">
        <v>12</v>
      </c>
      <c r="C703" s="4">
        <v>8</v>
      </c>
      <c r="D703" s="11">
        <v>350</v>
      </c>
      <c r="E703" s="11">
        <v>750</v>
      </c>
    </row>
    <row r="704" spans="1:5" x14ac:dyDescent="0.25">
      <c r="A704" t="s">
        <v>57</v>
      </c>
      <c r="B704" t="s">
        <v>13</v>
      </c>
      <c r="C704" s="4">
        <v>8</v>
      </c>
      <c r="D704" s="11">
        <v>350</v>
      </c>
      <c r="E704" s="11">
        <v>750</v>
      </c>
    </row>
    <row r="705" spans="1:5" x14ac:dyDescent="0.25">
      <c r="A705" t="s">
        <v>57</v>
      </c>
      <c r="B705" t="s">
        <v>14</v>
      </c>
      <c r="C705" s="4">
        <v>8</v>
      </c>
      <c r="D705" s="11">
        <v>350</v>
      </c>
      <c r="E705" s="11">
        <v>750</v>
      </c>
    </row>
    <row r="706" spans="1:5" x14ac:dyDescent="0.25">
      <c r="A706" t="s">
        <v>57</v>
      </c>
      <c r="B706" t="s">
        <v>15</v>
      </c>
      <c r="C706" s="4">
        <v>8</v>
      </c>
      <c r="D706" s="11">
        <v>350</v>
      </c>
      <c r="E706" s="11">
        <v>750</v>
      </c>
    </row>
    <row r="707" spans="1:5" x14ac:dyDescent="0.25">
      <c r="A707" t="s">
        <v>57</v>
      </c>
      <c r="B707" t="s">
        <v>16</v>
      </c>
      <c r="C707" s="4">
        <v>8</v>
      </c>
      <c r="D707" s="11">
        <v>350</v>
      </c>
      <c r="E707" s="11">
        <v>750</v>
      </c>
    </row>
    <row r="708" spans="1:5" x14ac:dyDescent="0.25">
      <c r="A708" t="s">
        <v>57</v>
      </c>
      <c r="B708" t="s">
        <v>17</v>
      </c>
      <c r="C708" s="4">
        <v>8</v>
      </c>
      <c r="D708" s="11">
        <v>350</v>
      </c>
      <c r="E708" s="11">
        <v>750</v>
      </c>
    </row>
    <row r="709" spans="1:5" x14ac:dyDescent="0.25">
      <c r="A709" t="s">
        <v>57</v>
      </c>
      <c r="B709" t="s">
        <v>18</v>
      </c>
      <c r="C709" s="4">
        <v>8</v>
      </c>
      <c r="D709" s="11">
        <v>350</v>
      </c>
      <c r="E709" s="11">
        <v>750</v>
      </c>
    </row>
    <row r="710" spans="1:5" x14ac:dyDescent="0.25">
      <c r="A710" t="s">
        <v>57</v>
      </c>
      <c r="B710" t="s">
        <v>19</v>
      </c>
      <c r="C710" s="4">
        <v>8</v>
      </c>
      <c r="D710" s="11">
        <v>350</v>
      </c>
      <c r="E710" s="11">
        <v>750</v>
      </c>
    </row>
    <row r="711" spans="1:5" x14ac:dyDescent="0.25">
      <c r="A711" t="s">
        <v>57</v>
      </c>
      <c r="B711" t="s">
        <v>20</v>
      </c>
      <c r="C711" s="4">
        <v>8</v>
      </c>
      <c r="D711" s="11">
        <v>350</v>
      </c>
      <c r="E711" s="11">
        <v>750</v>
      </c>
    </row>
    <row r="712" spans="1:5" x14ac:dyDescent="0.25">
      <c r="A712" t="s">
        <v>57</v>
      </c>
      <c r="B712" t="s">
        <v>21</v>
      </c>
      <c r="C712" s="4">
        <v>8</v>
      </c>
      <c r="D712" s="11">
        <v>350</v>
      </c>
      <c r="E712" s="11">
        <v>750</v>
      </c>
    </row>
    <row r="713" spans="1:5" x14ac:dyDescent="0.25">
      <c r="A713" t="s">
        <v>57</v>
      </c>
      <c r="B713" t="s">
        <v>22</v>
      </c>
      <c r="C713" s="4">
        <v>8</v>
      </c>
      <c r="D713" s="11">
        <v>350</v>
      </c>
      <c r="E713" s="11">
        <v>750</v>
      </c>
    </row>
    <row r="714" spans="1:5" x14ac:dyDescent="0.25">
      <c r="A714" t="s">
        <v>57</v>
      </c>
      <c r="B714" t="s">
        <v>23</v>
      </c>
      <c r="C714" s="4">
        <v>8</v>
      </c>
      <c r="D714" s="11">
        <v>350</v>
      </c>
      <c r="E714" s="11">
        <v>750</v>
      </c>
    </row>
    <row r="715" spans="1:5" x14ac:dyDescent="0.25">
      <c r="A715" t="s">
        <v>57</v>
      </c>
      <c r="B715" t="s">
        <v>24</v>
      </c>
      <c r="C715" s="4">
        <v>8</v>
      </c>
      <c r="D715" s="11">
        <v>350</v>
      </c>
      <c r="E715" s="11">
        <v>750</v>
      </c>
    </row>
    <row r="716" spans="1:5" x14ac:dyDescent="0.25">
      <c r="A716" t="s">
        <v>57</v>
      </c>
      <c r="B716" t="s">
        <v>25</v>
      </c>
      <c r="C716" s="4">
        <v>8</v>
      </c>
      <c r="D716" s="11">
        <v>350</v>
      </c>
      <c r="E716" s="11">
        <v>750</v>
      </c>
    </row>
    <row r="717" spans="1:5" x14ac:dyDescent="0.25">
      <c r="A717" t="s">
        <v>57</v>
      </c>
      <c r="B717" t="s">
        <v>26</v>
      </c>
      <c r="C717" s="4">
        <v>8</v>
      </c>
      <c r="D717" s="11">
        <v>350</v>
      </c>
      <c r="E717" s="11">
        <v>750</v>
      </c>
    </row>
    <row r="718" spans="1:5" x14ac:dyDescent="0.25">
      <c r="A718" t="s">
        <v>57</v>
      </c>
      <c r="B718" t="s">
        <v>27</v>
      </c>
      <c r="C718" s="4">
        <v>8</v>
      </c>
      <c r="D718" s="11">
        <v>350</v>
      </c>
      <c r="E718" s="11">
        <v>750</v>
      </c>
    </row>
    <row r="719" spans="1:5" x14ac:dyDescent="0.25">
      <c r="A719" t="s">
        <v>57</v>
      </c>
      <c r="B719" t="s">
        <v>28</v>
      </c>
      <c r="C719" s="4">
        <v>8</v>
      </c>
      <c r="D719" s="11">
        <v>350</v>
      </c>
      <c r="E719" s="11">
        <v>750</v>
      </c>
    </row>
    <row r="720" spans="1:5" x14ac:dyDescent="0.25">
      <c r="A720" t="s">
        <v>57</v>
      </c>
      <c r="B720" t="s">
        <v>29</v>
      </c>
      <c r="C720" s="4">
        <v>8</v>
      </c>
      <c r="D720" s="11">
        <v>350</v>
      </c>
      <c r="E720" s="11">
        <v>750</v>
      </c>
    </row>
    <row r="721" spans="1:5" x14ac:dyDescent="0.25">
      <c r="A721" t="s">
        <v>57</v>
      </c>
      <c r="B721" t="s">
        <v>30</v>
      </c>
      <c r="C721" s="4">
        <v>8</v>
      </c>
      <c r="D721" s="11">
        <v>350</v>
      </c>
      <c r="E721" s="11">
        <v>750</v>
      </c>
    </row>
    <row r="722" spans="1:5" x14ac:dyDescent="0.25">
      <c r="A722" t="s">
        <v>57</v>
      </c>
      <c r="B722" t="s">
        <v>31</v>
      </c>
      <c r="C722" s="4">
        <v>8</v>
      </c>
      <c r="D722" s="11">
        <v>350</v>
      </c>
      <c r="E722" s="11">
        <v>750</v>
      </c>
    </row>
    <row r="723" spans="1:5" x14ac:dyDescent="0.25">
      <c r="A723" t="s">
        <v>57</v>
      </c>
      <c r="B723" t="s">
        <v>32</v>
      </c>
      <c r="C723" s="4">
        <v>8</v>
      </c>
      <c r="D723" s="11">
        <v>350</v>
      </c>
      <c r="E723" s="11">
        <v>750</v>
      </c>
    </row>
    <row r="724" spans="1:5" x14ac:dyDescent="0.25">
      <c r="A724" t="s">
        <v>57</v>
      </c>
      <c r="B724" t="s">
        <v>33</v>
      </c>
      <c r="C724" s="4">
        <v>8</v>
      </c>
      <c r="D724" s="11">
        <v>350</v>
      </c>
      <c r="E724" s="11">
        <v>750</v>
      </c>
    </row>
    <row r="725" spans="1:5" x14ac:dyDescent="0.25">
      <c r="A725" t="s">
        <v>57</v>
      </c>
      <c r="B725" t="s">
        <v>34</v>
      </c>
      <c r="C725" s="4">
        <v>8</v>
      </c>
      <c r="D725" s="11">
        <v>350</v>
      </c>
      <c r="E725" s="11">
        <v>750</v>
      </c>
    </row>
    <row r="726" spans="1:5" x14ac:dyDescent="0.25">
      <c r="A726" t="s">
        <v>57</v>
      </c>
      <c r="B726" t="s">
        <v>35</v>
      </c>
      <c r="C726" s="4">
        <v>8</v>
      </c>
      <c r="D726" s="11">
        <v>350</v>
      </c>
      <c r="E726" s="11">
        <v>750</v>
      </c>
    </row>
    <row r="727" spans="1:5" x14ac:dyDescent="0.25">
      <c r="A727" t="s">
        <v>57</v>
      </c>
      <c r="B727" t="s">
        <v>36</v>
      </c>
      <c r="C727" s="4">
        <v>8</v>
      </c>
      <c r="D727" s="11">
        <v>350</v>
      </c>
      <c r="E727" s="11">
        <v>750</v>
      </c>
    </row>
    <row r="728" spans="1:5" x14ac:dyDescent="0.25">
      <c r="A728" t="s">
        <v>58</v>
      </c>
      <c r="B728" t="s">
        <v>4</v>
      </c>
      <c r="C728" s="4">
        <v>8</v>
      </c>
      <c r="D728" s="11">
        <v>350</v>
      </c>
      <c r="E728" s="11">
        <v>750</v>
      </c>
    </row>
    <row r="729" spans="1:5" x14ac:dyDescent="0.25">
      <c r="A729" t="s">
        <v>58</v>
      </c>
      <c r="B729" t="s">
        <v>5</v>
      </c>
      <c r="C729" s="4">
        <v>8</v>
      </c>
      <c r="D729" s="11">
        <v>350</v>
      </c>
      <c r="E729" s="11">
        <v>750</v>
      </c>
    </row>
    <row r="730" spans="1:5" x14ac:dyDescent="0.25">
      <c r="A730" t="s">
        <v>58</v>
      </c>
      <c r="B730" t="s">
        <v>6</v>
      </c>
      <c r="C730" s="4">
        <v>8</v>
      </c>
      <c r="D730" s="11">
        <v>350</v>
      </c>
      <c r="E730" s="11">
        <v>750</v>
      </c>
    </row>
    <row r="731" spans="1:5" x14ac:dyDescent="0.25">
      <c r="A731" t="s">
        <v>58</v>
      </c>
      <c r="B731" t="s">
        <v>7</v>
      </c>
      <c r="C731" s="4">
        <v>8</v>
      </c>
      <c r="D731" s="11">
        <v>350</v>
      </c>
      <c r="E731" s="11">
        <v>750</v>
      </c>
    </row>
    <row r="732" spans="1:5" x14ac:dyDescent="0.25">
      <c r="A732" t="s">
        <v>58</v>
      </c>
      <c r="B732" t="s">
        <v>8</v>
      </c>
      <c r="C732" s="4">
        <v>8</v>
      </c>
      <c r="D732" s="11">
        <v>350</v>
      </c>
      <c r="E732" s="11">
        <v>750</v>
      </c>
    </row>
    <row r="733" spans="1:5" x14ac:dyDescent="0.25">
      <c r="A733" t="s">
        <v>58</v>
      </c>
      <c r="B733" t="s">
        <v>9</v>
      </c>
      <c r="C733" s="4">
        <v>8</v>
      </c>
      <c r="D733" s="11">
        <v>350</v>
      </c>
      <c r="E733" s="11">
        <v>750</v>
      </c>
    </row>
    <row r="734" spans="1:5" x14ac:dyDescent="0.25">
      <c r="A734" t="s">
        <v>58</v>
      </c>
      <c r="B734" t="s">
        <v>10</v>
      </c>
      <c r="C734" s="4">
        <v>8</v>
      </c>
      <c r="D734" s="11">
        <v>350</v>
      </c>
      <c r="E734" s="11">
        <v>750</v>
      </c>
    </row>
    <row r="735" spans="1:5" x14ac:dyDescent="0.25">
      <c r="A735" t="s">
        <v>58</v>
      </c>
      <c r="B735" t="s">
        <v>11</v>
      </c>
      <c r="C735" s="4">
        <v>8</v>
      </c>
      <c r="D735" s="11">
        <v>350</v>
      </c>
      <c r="E735" s="11">
        <v>750</v>
      </c>
    </row>
    <row r="736" spans="1:5" x14ac:dyDescent="0.25">
      <c r="A736" t="s">
        <v>58</v>
      </c>
      <c r="B736" t="s">
        <v>12</v>
      </c>
      <c r="C736" s="4">
        <v>8</v>
      </c>
      <c r="D736" s="11">
        <v>350</v>
      </c>
      <c r="E736" s="11">
        <v>750</v>
      </c>
    </row>
    <row r="737" spans="1:5" x14ac:dyDescent="0.25">
      <c r="A737" t="s">
        <v>58</v>
      </c>
      <c r="B737" t="s">
        <v>13</v>
      </c>
      <c r="C737" s="4">
        <v>8</v>
      </c>
      <c r="D737" s="11">
        <v>350</v>
      </c>
      <c r="E737" s="11">
        <v>750</v>
      </c>
    </row>
    <row r="738" spans="1:5" x14ac:dyDescent="0.25">
      <c r="A738" t="s">
        <v>58</v>
      </c>
      <c r="B738" t="s">
        <v>14</v>
      </c>
      <c r="C738" s="4">
        <v>8</v>
      </c>
      <c r="D738" s="11">
        <v>350</v>
      </c>
      <c r="E738" s="11">
        <v>750</v>
      </c>
    </row>
    <row r="739" spans="1:5" x14ac:dyDescent="0.25">
      <c r="A739" t="s">
        <v>58</v>
      </c>
      <c r="B739" t="s">
        <v>15</v>
      </c>
      <c r="C739" s="4">
        <v>8</v>
      </c>
      <c r="D739" s="11">
        <v>350</v>
      </c>
      <c r="E739" s="11">
        <v>750</v>
      </c>
    </row>
    <row r="740" spans="1:5" x14ac:dyDescent="0.25">
      <c r="A740" t="s">
        <v>58</v>
      </c>
      <c r="B740" t="s">
        <v>16</v>
      </c>
      <c r="C740" s="4">
        <v>8</v>
      </c>
      <c r="D740" s="11">
        <v>350</v>
      </c>
      <c r="E740" s="11">
        <v>750</v>
      </c>
    </row>
    <row r="741" spans="1:5" x14ac:dyDescent="0.25">
      <c r="A741" t="s">
        <v>58</v>
      </c>
      <c r="B741" t="s">
        <v>17</v>
      </c>
      <c r="C741" s="4">
        <v>8</v>
      </c>
      <c r="D741" s="11">
        <v>350</v>
      </c>
      <c r="E741" s="11">
        <v>750</v>
      </c>
    </row>
    <row r="742" spans="1:5" x14ac:dyDescent="0.25">
      <c r="A742" t="s">
        <v>58</v>
      </c>
      <c r="B742" t="s">
        <v>18</v>
      </c>
      <c r="C742" s="4">
        <v>8</v>
      </c>
      <c r="D742" s="11">
        <v>350</v>
      </c>
      <c r="E742" s="11">
        <v>750</v>
      </c>
    </row>
    <row r="743" spans="1:5" x14ac:dyDescent="0.25">
      <c r="A743" t="s">
        <v>58</v>
      </c>
      <c r="B743" t="s">
        <v>19</v>
      </c>
      <c r="C743" s="4">
        <v>8</v>
      </c>
      <c r="D743" s="11">
        <v>350</v>
      </c>
      <c r="E743" s="11">
        <v>750</v>
      </c>
    </row>
    <row r="744" spans="1:5" x14ac:dyDescent="0.25">
      <c r="A744" t="s">
        <v>58</v>
      </c>
      <c r="B744" t="s">
        <v>20</v>
      </c>
      <c r="C744" s="4">
        <v>8</v>
      </c>
      <c r="D744" s="11">
        <v>350</v>
      </c>
      <c r="E744" s="11">
        <v>750</v>
      </c>
    </row>
    <row r="745" spans="1:5" x14ac:dyDescent="0.25">
      <c r="A745" t="s">
        <v>58</v>
      </c>
      <c r="B745" t="s">
        <v>21</v>
      </c>
      <c r="C745" s="4">
        <v>8</v>
      </c>
      <c r="D745" s="11">
        <v>350</v>
      </c>
      <c r="E745" s="11">
        <v>750</v>
      </c>
    </row>
    <row r="746" spans="1:5" x14ac:dyDescent="0.25">
      <c r="A746" t="s">
        <v>58</v>
      </c>
      <c r="B746" t="s">
        <v>22</v>
      </c>
      <c r="C746" s="4">
        <v>8</v>
      </c>
      <c r="D746" s="11">
        <v>350</v>
      </c>
      <c r="E746" s="11">
        <v>750</v>
      </c>
    </row>
    <row r="747" spans="1:5" x14ac:dyDescent="0.25">
      <c r="A747" t="s">
        <v>58</v>
      </c>
      <c r="B747" t="s">
        <v>23</v>
      </c>
      <c r="C747" s="4">
        <v>8</v>
      </c>
      <c r="D747" s="11">
        <v>350</v>
      </c>
      <c r="E747" s="11">
        <v>750</v>
      </c>
    </row>
    <row r="748" spans="1:5" x14ac:dyDescent="0.25">
      <c r="A748" t="s">
        <v>58</v>
      </c>
      <c r="B748" t="s">
        <v>24</v>
      </c>
      <c r="C748" s="4">
        <v>8</v>
      </c>
      <c r="D748" s="11">
        <v>350</v>
      </c>
      <c r="E748" s="11">
        <v>750</v>
      </c>
    </row>
    <row r="749" spans="1:5" x14ac:dyDescent="0.25">
      <c r="A749" t="s">
        <v>58</v>
      </c>
      <c r="B749" t="s">
        <v>25</v>
      </c>
      <c r="C749" s="4">
        <v>8</v>
      </c>
      <c r="D749" s="11">
        <v>350</v>
      </c>
      <c r="E749" s="11">
        <v>750</v>
      </c>
    </row>
    <row r="750" spans="1:5" x14ac:dyDescent="0.25">
      <c r="A750" t="s">
        <v>58</v>
      </c>
      <c r="B750" t="s">
        <v>26</v>
      </c>
      <c r="C750" s="4">
        <v>8</v>
      </c>
      <c r="D750" s="11">
        <v>350</v>
      </c>
      <c r="E750" s="11">
        <v>750</v>
      </c>
    </row>
    <row r="751" spans="1:5" x14ac:dyDescent="0.25">
      <c r="A751" t="s">
        <v>58</v>
      </c>
      <c r="B751" t="s">
        <v>27</v>
      </c>
      <c r="C751" s="4">
        <v>8</v>
      </c>
      <c r="D751" s="11">
        <v>350</v>
      </c>
      <c r="E751" s="11">
        <v>750</v>
      </c>
    </row>
    <row r="752" spans="1:5" x14ac:dyDescent="0.25">
      <c r="A752" t="s">
        <v>58</v>
      </c>
      <c r="B752" t="s">
        <v>28</v>
      </c>
      <c r="C752" s="4">
        <v>8</v>
      </c>
      <c r="D752" s="11">
        <v>350</v>
      </c>
      <c r="E752" s="11">
        <v>750</v>
      </c>
    </row>
    <row r="753" spans="1:5" x14ac:dyDescent="0.25">
      <c r="A753" t="s">
        <v>58</v>
      </c>
      <c r="B753" t="s">
        <v>29</v>
      </c>
      <c r="C753" s="4">
        <v>8</v>
      </c>
      <c r="D753" s="11">
        <v>350</v>
      </c>
      <c r="E753" s="11">
        <v>750</v>
      </c>
    </row>
    <row r="754" spans="1:5" x14ac:dyDescent="0.25">
      <c r="A754" t="s">
        <v>58</v>
      </c>
      <c r="B754" t="s">
        <v>30</v>
      </c>
      <c r="C754" s="4">
        <v>8</v>
      </c>
      <c r="D754" s="11">
        <v>350</v>
      </c>
      <c r="E754" s="11">
        <v>750</v>
      </c>
    </row>
    <row r="755" spans="1:5" x14ac:dyDescent="0.25">
      <c r="A755" t="s">
        <v>58</v>
      </c>
      <c r="B755" t="s">
        <v>31</v>
      </c>
      <c r="C755" s="4">
        <v>8</v>
      </c>
      <c r="D755" s="11">
        <v>350</v>
      </c>
      <c r="E755" s="11">
        <v>750</v>
      </c>
    </row>
    <row r="756" spans="1:5" x14ac:dyDescent="0.25">
      <c r="A756" t="s">
        <v>58</v>
      </c>
      <c r="B756" t="s">
        <v>32</v>
      </c>
      <c r="C756" s="4">
        <v>8</v>
      </c>
      <c r="D756" s="11">
        <v>350</v>
      </c>
      <c r="E756" s="11">
        <v>750</v>
      </c>
    </row>
    <row r="757" spans="1:5" x14ac:dyDescent="0.25">
      <c r="A757" t="s">
        <v>58</v>
      </c>
      <c r="B757" t="s">
        <v>33</v>
      </c>
      <c r="C757" s="4">
        <v>8</v>
      </c>
      <c r="D757" s="11">
        <v>350</v>
      </c>
      <c r="E757" s="11">
        <v>750</v>
      </c>
    </row>
    <row r="758" spans="1:5" x14ac:dyDescent="0.25">
      <c r="A758" t="s">
        <v>58</v>
      </c>
      <c r="B758" t="s">
        <v>34</v>
      </c>
      <c r="C758" s="4">
        <v>8</v>
      </c>
      <c r="D758" s="11">
        <v>350</v>
      </c>
      <c r="E758" s="11">
        <v>750</v>
      </c>
    </row>
    <row r="759" spans="1:5" x14ac:dyDescent="0.25">
      <c r="A759" t="s">
        <v>58</v>
      </c>
      <c r="B759" t="s">
        <v>35</v>
      </c>
      <c r="C759" s="4">
        <v>8</v>
      </c>
      <c r="D759" s="11">
        <v>350</v>
      </c>
      <c r="E759" s="11">
        <v>750</v>
      </c>
    </row>
    <row r="760" spans="1:5" x14ac:dyDescent="0.25">
      <c r="A760" t="s">
        <v>58</v>
      </c>
      <c r="B760" t="s">
        <v>36</v>
      </c>
      <c r="C760" s="4">
        <v>8</v>
      </c>
      <c r="D760" s="11">
        <v>350</v>
      </c>
      <c r="E760" s="11">
        <v>750</v>
      </c>
    </row>
    <row r="761" spans="1:5" x14ac:dyDescent="0.25">
      <c r="A761" t="s">
        <v>59</v>
      </c>
      <c r="B761" t="s">
        <v>4</v>
      </c>
      <c r="C761" s="4">
        <v>8</v>
      </c>
      <c r="D761" s="11">
        <v>350</v>
      </c>
      <c r="E761" s="11">
        <v>750</v>
      </c>
    </row>
    <row r="762" spans="1:5" x14ac:dyDescent="0.25">
      <c r="A762" t="s">
        <v>59</v>
      </c>
      <c r="B762" t="s">
        <v>5</v>
      </c>
      <c r="C762" s="4">
        <v>8</v>
      </c>
      <c r="D762" s="11">
        <v>350</v>
      </c>
      <c r="E762" s="11">
        <v>750</v>
      </c>
    </row>
    <row r="763" spans="1:5" x14ac:dyDescent="0.25">
      <c r="A763" t="s">
        <v>59</v>
      </c>
      <c r="B763" t="s">
        <v>6</v>
      </c>
      <c r="C763" s="4">
        <v>8</v>
      </c>
      <c r="D763" s="11">
        <v>350</v>
      </c>
      <c r="E763" s="11">
        <v>750</v>
      </c>
    </row>
    <row r="764" spans="1:5" x14ac:dyDescent="0.25">
      <c r="A764" t="s">
        <v>59</v>
      </c>
      <c r="B764" t="s">
        <v>7</v>
      </c>
      <c r="C764" s="4">
        <v>8</v>
      </c>
      <c r="D764" s="11">
        <v>350</v>
      </c>
      <c r="E764" s="11">
        <v>750</v>
      </c>
    </row>
    <row r="765" spans="1:5" x14ac:dyDescent="0.25">
      <c r="A765" t="s">
        <v>59</v>
      </c>
      <c r="B765" t="s">
        <v>8</v>
      </c>
      <c r="C765" s="4">
        <v>8</v>
      </c>
      <c r="D765" s="11">
        <v>350</v>
      </c>
      <c r="E765" s="11">
        <v>750</v>
      </c>
    </row>
    <row r="766" spans="1:5" x14ac:dyDescent="0.25">
      <c r="A766" t="s">
        <v>59</v>
      </c>
      <c r="B766" t="s">
        <v>9</v>
      </c>
      <c r="C766" s="4">
        <v>8</v>
      </c>
      <c r="D766" s="11">
        <v>350</v>
      </c>
      <c r="E766" s="11">
        <v>750</v>
      </c>
    </row>
    <row r="767" spans="1:5" x14ac:dyDescent="0.25">
      <c r="A767" t="s">
        <v>59</v>
      </c>
      <c r="B767" t="s">
        <v>10</v>
      </c>
      <c r="C767" s="4">
        <v>8</v>
      </c>
      <c r="D767" s="11">
        <v>350</v>
      </c>
      <c r="E767" s="11">
        <v>750</v>
      </c>
    </row>
    <row r="768" spans="1:5" x14ac:dyDescent="0.25">
      <c r="A768" t="s">
        <v>59</v>
      </c>
      <c r="B768" t="s">
        <v>11</v>
      </c>
      <c r="C768" s="4">
        <v>8</v>
      </c>
      <c r="D768" s="11">
        <v>350</v>
      </c>
      <c r="E768" s="11">
        <v>750</v>
      </c>
    </row>
    <row r="769" spans="1:5" x14ac:dyDescent="0.25">
      <c r="A769" t="s">
        <v>59</v>
      </c>
      <c r="B769" t="s">
        <v>12</v>
      </c>
      <c r="C769" s="4">
        <v>8</v>
      </c>
      <c r="D769" s="11">
        <v>350</v>
      </c>
      <c r="E769" s="11">
        <v>750</v>
      </c>
    </row>
    <row r="770" spans="1:5" x14ac:dyDescent="0.25">
      <c r="A770" t="s">
        <v>59</v>
      </c>
      <c r="B770" t="s">
        <v>13</v>
      </c>
      <c r="C770" s="4">
        <v>8</v>
      </c>
      <c r="D770" s="11">
        <v>350</v>
      </c>
      <c r="E770" s="11">
        <v>750</v>
      </c>
    </row>
    <row r="771" spans="1:5" x14ac:dyDescent="0.25">
      <c r="A771" t="s">
        <v>59</v>
      </c>
      <c r="B771" t="s">
        <v>14</v>
      </c>
      <c r="C771" s="4">
        <v>8</v>
      </c>
      <c r="D771" s="11">
        <v>350</v>
      </c>
      <c r="E771" s="11">
        <v>750</v>
      </c>
    </row>
    <row r="772" spans="1:5" x14ac:dyDescent="0.25">
      <c r="A772" t="s">
        <v>59</v>
      </c>
      <c r="B772" t="s">
        <v>15</v>
      </c>
      <c r="C772" s="4">
        <v>8</v>
      </c>
      <c r="D772" s="11">
        <v>350</v>
      </c>
      <c r="E772" s="11">
        <v>750</v>
      </c>
    </row>
    <row r="773" spans="1:5" x14ac:dyDescent="0.25">
      <c r="A773" t="s">
        <v>59</v>
      </c>
      <c r="B773" t="s">
        <v>16</v>
      </c>
      <c r="C773" s="4">
        <v>8</v>
      </c>
      <c r="D773" s="11">
        <v>350</v>
      </c>
      <c r="E773" s="11">
        <v>750</v>
      </c>
    </row>
    <row r="774" spans="1:5" x14ac:dyDescent="0.25">
      <c r="A774" t="s">
        <v>59</v>
      </c>
      <c r="B774" t="s">
        <v>17</v>
      </c>
      <c r="C774" s="4">
        <v>8</v>
      </c>
      <c r="D774" s="11">
        <v>350</v>
      </c>
      <c r="E774" s="11">
        <v>750</v>
      </c>
    </row>
    <row r="775" spans="1:5" x14ac:dyDescent="0.25">
      <c r="A775" t="s">
        <v>59</v>
      </c>
      <c r="B775" t="s">
        <v>18</v>
      </c>
      <c r="C775" s="4">
        <v>8</v>
      </c>
      <c r="D775" s="11">
        <v>350</v>
      </c>
      <c r="E775" s="11">
        <v>750</v>
      </c>
    </row>
    <row r="776" spans="1:5" x14ac:dyDescent="0.25">
      <c r="A776" t="s">
        <v>59</v>
      </c>
      <c r="B776" t="s">
        <v>19</v>
      </c>
      <c r="C776" s="4">
        <v>8</v>
      </c>
      <c r="D776" s="11">
        <v>350</v>
      </c>
      <c r="E776" s="11">
        <v>750</v>
      </c>
    </row>
    <row r="777" spans="1:5" x14ac:dyDescent="0.25">
      <c r="A777" t="s">
        <v>59</v>
      </c>
      <c r="B777" t="s">
        <v>20</v>
      </c>
      <c r="C777" s="4">
        <v>8</v>
      </c>
      <c r="D777" s="11">
        <v>350</v>
      </c>
      <c r="E777" s="11">
        <v>750</v>
      </c>
    </row>
    <row r="778" spans="1:5" x14ac:dyDescent="0.25">
      <c r="A778" t="s">
        <v>59</v>
      </c>
      <c r="B778" t="s">
        <v>21</v>
      </c>
      <c r="C778" s="4">
        <v>8</v>
      </c>
      <c r="D778" s="11">
        <v>350</v>
      </c>
      <c r="E778" s="11">
        <v>750</v>
      </c>
    </row>
    <row r="779" spans="1:5" x14ac:dyDescent="0.25">
      <c r="A779" t="s">
        <v>59</v>
      </c>
      <c r="B779" t="s">
        <v>22</v>
      </c>
      <c r="C779" s="4">
        <v>8</v>
      </c>
      <c r="D779" s="11">
        <v>350</v>
      </c>
      <c r="E779" s="11">
        <v>750</v>
      </c>
    </row>
    <row r="780" spans="1:5" x14ac:dyDescent="0.25">
      <c r="A780" t="s">
        <v>59</v>
      </c>
      <c r="B780" t="s">
        <v>23</v>
      </c>
      <c r="C780" s="4">
        <v>8</v>
      </c>
      <c r="D780" s="11">
        <v>350</v>
      </c>
      <c r="E780" s="11">
        <v>750</v>
      </c>
    </row>
    <row r="781" spans="1:5" x14ac:dyDescent="0.25">
      <c r="A781" t="s">
        <v>59</v>
      </c>
      <c r="B781" t="s">
        <v>24</v>
      </c>
      <c r="C781" s="4">
        <v>8</v>
      </c>
      <c r="D781" s="11">
        <v>350</v>
      </c>
      <c r="E781" s="11">
        <v>750</v>
      </c>
    </row>
    <row r="782" spans="1:5" x14ac:dyDescent="0.25">
      <c r="A782" t="s">
        <v>59</v>
      </c>
      <c r="B782" t="s">
        <v>25</v>
      </c>
      <c r="C782" s="4">
        <v>8</v>
      </c>
      <c r="D782" s="11">
        <v>350</v>
      </c>
      <c r="E782" s="11">
        <v>750</v>
      </c>
    </row>
    <row r="783" spans="1:5" x14ac:dyDescent="0.25">
      <c r="A783" t="s">
        <v>59</v>
      </c>
      <c r="B783" t="s">
        <v>26</v>
      </c>
      <c r="C783" s="4">
        <v>8</v>
      </c>
      <c r="D783" s="11">
        <v>350</v>
      </c>
      <c r="E783" s="11">
        <v>750</v>
      </c>
    </row>
    <row r="784" spans="1:5" x14ac:dyDescent="0.25">
      <c r="A784" t="s">
        <v>59</v>
      </c>
      <c r="B784" t="s">
        <v>27</v>
      </c>
      <c r="C784" s="4">
        <v>8</v>
      </c>
      <c r="D784" s="11">
        <v>350</v>
      </c>
      <c r="E784" s="11">
        <v>750</v>
      </c>
    </row>
    <row r="785" spans="1:5" x14ac:dyDescent="0.25">
      <c r="A785" t="s">
        <v>59</v>
      </c>
      <c r="B785" t="s">
        <v>28</v>
      </c>
      <c r="C785" s="4">
        <v>8</v>
      </c>
      <c r="D785" s="11">
        <v>350</v>
      </c>
      <c r="E785" s="11">
        <v>750</v>
      </c>
    </row>
    <row r="786" spans="1:5" x14ac:dyDescent="0.25">
      <c r="A786" t="s">
        <v>59</v>
      </c>
      <c r="B786" t="s">
        <v>29</v>
      </c>
      <c r="C786" s="4">
        <v>8</v>
      </c>
      <c r="D786" s="11">
        <v>350</v>
      </c>
      <c r="E786" s="11">
        <v>750</v>
      </c>
    </row>
    <row r="787" spans="1:5" x14ac:dyDescent="0.25">
      <c r="A787" t="s">
        <v>59</v>
      </c>
      <c r="B787" t="s">
        <v>30</v>
      </c>
      <c r="C787" s="4">
        <v>8</v>
      </c>
      <c r="D787" s="11">
        <v>350</v>
      </c>
      <c r="E787" s="11">
        <v>750</v>
      </c>
    </row>
    <row r="788" spans="1:5" x14ac:dyDescent="0.25">
      <c r="A788" t="s">
        <v>59</v>
      </c>
      <c r="B788" t="s">
        <v>31</v>
      </c>
      <c r="C788" s="4">
        <v>8</v>
      </c>
      <c r="D788" s="11">
        <v>350</v>
      </c>
      <c r="E788" s="11">
        <v>750</v>
      </c>
    </row>
    <row r="789" spans="1:5" x14ac:dyDescent="0.25">
      <c r="A789" t="s">
        <v>59</v>
      </c>
      <c r="B789" t="s">
        <v>32</v>
      </c>
      <c r="C789" s="4">
        <v>8</v>
      </c>
      <c r="D789" s="11">
        <v>350</v>
      </c>
      <c r="E789" s="11">
        <v>750</v>
      </c>
    </row>
    <row r="790" spans="1:5" x14ac:dyDescent="0.25">
      <c r="A790" t="s">
        <v>59</v>
      </c>
      <c r="B790" t="s">
        <v>33</v>
      </c>
      <c r="C790" s="4">
        <v>8</v>
      </c>
      <c r="D790" s="11">
        <v>350</v>
      </c>
      <c r="E790" s="11">
        <v>750</v>
      </c>
    </row>
    <row r="791" spans="1:5" x14ac:dyDescent="0.25">
      <c r="A791" t="s">
        <v>59</v>
      </c>
      <c r="B791" t="s">
        <v>34</v>
      </c>
      <c r="C791" s="4">
        <v>8</v>
      </c>
      <c r="D791" s="11">
        <v>350</v>
      </c>
      <c r="E791" s="11">
        <v>750</v>
      </c>
    </row>
    <row r="792" spans="1:5" x14ac:dyDescent="0.25">
      <c r="A792" t="s">
        <v>59</v>
      </c>
      <c r="B792" t="s">
        <v>35</v>
      </c>
      <c r="C792" s="4">
        <v>8</v>
      </c>
      <c r="D792" s="11">
        <v>350</v>
      </c>
      <c r="E792" s="11">
        <v>750</v>
      </c>
    </row>
    <row r="793" spans="1:5" x14ac:dyDescent="0.25">
      <c r="A793" t="s">
        <v>59</v>
      </c>
      <c r="B793" t="s">
        <v>36</v>
      </c>
      <c r="C793" s="4">
        <v>8</v>
      </c>
      <c r="D793" s="11">
        <v>350</v>
      </c>
      <c r="E793" s="11">
        <v>750</v>
      </c>
    </row>
    <row r="794" spans="1:5" x14ac:dyDescent="0.25">
      <c r="A794" t="s">
        <v>60</v>
      </c>
      <c r="B794" t="s">
        <v>4</v>
      </c>
      <c r="C794" s="4">
        <v>8</v>
      </c>
      <c r="D794" s="11">
        <v>350</v>
      </c>
      <c r="E794" s="11">
        <v>750</v>
      </c>
    </row>
    <row r="795" spans="1:5" x14ac:dyDescent="0.25">
      <c r="A795" t="s">
        <v>60</v>
      </c>
      <c r="B795" t="s">
        <v>5</v>
      </c>
      <c r="C795" s="4">
        <v>8</v>
      </c>
      <c r="D795" s="11">
        <v>350</v>
      </c>
      <c r="E795" s="11">
        <v>750</v>
      </c>
    </row>
    <row r="796" spans="1:5" x14ac:dyDescent="0.25">
      <c r="A796" t="s">
        <v>60</v>
      </c>
      <c r="B796" t="s">
        <v>6</v>
      </c>
      <c r="C796" s="4">
        <v>8</v>
      </c>
      <c r="D796" s="11">
        <v>350</v>
      </c>
      <c r="E796" s="11">
        <v>750</v>
      </c>
    </row>
    <row r="797" spans="1:5" x14ac:dyDescent="0.25">
      <c r="A797" t="s">
        <v>60</v>
      </c>
      <c r="B797" t="s">
        <v>7</v>
      </c>
      <c r="C797" s="4">
        <v>8</v>
      </c>
      <c r="D797" s="11">
        <v>350</v>
      </c>
      <c r="E797" s="11">
        <v>750</v>
      </c>
    </row>
    <row r="798" spans="1:5" x14ac:dyDescent="0.25">
      <c r="A798" t="s">
        <v>60</v>
      </c>
      <c r="B798" t="s">
        <v>8</v>
      </c>
      <c r="C798" s="4">
        <v>8</v>
      </c>
      <c r="D798" s="11">
        <v>350</v>
      </c>
      <c r="E798" s="11">
        <v>750</v>
      </c>
    </row>
    <row r="799" spans="1:5" x14ac:dyDescent="0.25">
      <c r="A799" t="s">
        <v>60</v>
      </c>
      <c r="B799" t="s">
        <v>9</v>
      </c>
      <c r="C799" s="4">
        <v>8</v>
      </c>
      <c r="D799" s="11">
        <v>350</v>
      </c>
      <c r="E799" s="11">
        <v>750</v>
      </c>
    </row>
    <row r="800" spans="1:5" x14ac:dyDescent="0.25">
      <c r="A800" t="s">
        <v>60</v>
      </c>
      <c r="B800" t="s">
        <v>10</v>
      </c>
      <c r="C800" s="4">
        <v>8</v>
      </c>
      <c r="D800" s="11">
        <v>350</v>
      </c>
      <c r="E800" s="11">
        <v>750</v>
      </c>
    </row>
    <row r="801" spans="1:5" x14ac:dyDescent="0.25">
      <c r="A801" t="s">
        <v>60</v>
      </c>
      <c r="B801" t="s">
        <v>11</v>
      </c>
      <c r="C801" s="4">
        <v>8</v>
      </c>
      <c r="D801" s="11">
        <v>350</v>
      </c>
      <c r="E801" s="11">
        <v>750</v>
      </c>
    </row>
    <row r="802" spans="1:5" x14ac:dyDescent="0.25">
      <c r="A802" t="s">
        <v>60</v>
      </c>
      <c r="B802" t="s">
        <v>12</v>
      </c>
      <c r="C802" s="4">
        <v>8</v>
      </c>
      <c r="D802" s="11">
        <v>350</v>
      </c>
      <c r="E802" s="11">
        <v>750</v>
      </c>
    </row>
    <row r="803" spans="1:5" x14ac:dyDescent="0.25">
      <c r="A803" t="s">
        <v>60</v>
      </c>
      <c r="B803" t="s">
        <v>13</v>
      </c>
      <c r="C803" s="4">
        <v>8</v>
      </c>
      <c r="D803" s="11">
        <v>350</v>
      </c>
      <c r="E803" s="11">
        <v>750</v>
      </c>
    </row>
    <row r="804" spans="1:5" x14ac:dyDescent="0.25">
      <c r="A804" t="s">
        <v>60</v>
      </c>
      <c r="B804" t="s">
        <v>14</v>
      </c>
      <c r="C804" s="4">
        <v>8</v>
      </c>
      <c r="D804" s="11">
        <v>350</v>
      </c>
      <c r="E804" s="11">
        <v>750</v>
      </c>
    </row>
    <row r="805" spans="1:5" x14ac:dyDescent="0.25">
      <c r="A805" t="s">
        <v>60</v>
      </c>
      <c r="B805" t="s">
        <v>15</v>
      </c>
      <c r="C805" s="4">
        <v>8</v>
      </c>
      <c r="D805" s="11">
        <v>350</v>
      </c>
      <c r="E805" s="11">
        <v>750</v>
      </c>
    </row>
    <row r="806" spans="1:5" x14ac:dyDescent="0.25">
      <c r="A806" t="s">
        <v>60</v>
      </c>
      <c r="B806" t="s">
        <v>16</v>
      </c>
      <c r="C806" s="4">
        <v>8</v>
      </c>
      <c r="D806" s="11">
        <v>350</v>
      </c>
      <c r="E806" s="11">
        <v>750</v>
      </c>
    </row>
    <row r="807" spans="1:5" x14ac:dyDescent="0.25">
      <c r="A807" t="s">
        <v>60</v>
      </c>
      <c r="B807" t="s">
        <v>17</v>
      </c>
      <c r="C807" s="4">
        <v>8</v>
      </c>
      <c r="D807" s="11">
        <v>350</v>
      </c>
      <c r="E807" s="11">
        <v>750</v>
      </c>
    </row>
    <row r="808" spans="1:5" x14ac:dyDescent="0.25">
      <c r="A808" t="s">
        <v>60</v>
      </c>
      <c r="B808" t="s">
        <v>18</v>
      </c>
      <c r="C808" s="4">
        <v>8</v>
      </c>
      <c r="D808" s="11">
        <v>350</v>
      </c>
      <c r="E808" s="11">
        <v>750</v>
      </c>
    </row>
    <row r="809" spans="1:5" x14ac:dyDescent="0.25">
      <c r="A809" t="s">
        <v>60</v>
      </c>
      <c r="B809" t="s">
        <v>19</v>
      </c>
      <c r="C809" s="4">
        <v>8</v>
      </c>
      <c r="D809" s="11">
        <v>350</v>
      </c>
      <c r="E809" s="11">
        <v>750</v>
      </c>
    </row>
    <row r="810" spans="1:5" x14ac:dyDescent="0.25">
      <c r="A810" t="s">
        <v>60</v>
      </c>
      <c r="B810" t="s">
        <v>20</v>
      </c>
      <c r="C810" s="4">
        <v>8</v>
      </c>
      <c r="D810" s="11">
        <v>350</v>
      </c>
      <c r="E810" s="11">
        <v>750</v>
      </c>
    </row>
    <row r="811" spans="1:5" x14ac:dyDescent="0.25">
      <c r="A811" t="s">
        <v>60</v>
      </c>
      <c r="B811" t="s">
        <v>21</v>
      </c>
      <c r="C811" s="4">
        <v>8</v>
      </c>
      <c r="D811" s="11">
        <v>350</v>
      </c>
      <c r="E811" s="11">
        <v>750</v>
      </c>
    </row>
    <row r="812" spans="1:5" x14ac:dyDescent="0.25">
      <c r="A812" t="s">
        <v>60</v>
      </c>
      <c r="B812" t="s">
        <v>22</v>
      </c>
      <c r="C812" s="4">
        <v>8</v>
      </c>
      <c r="D812" s="11">
        <v>350</v>
      </c>
      <c r="E812" s="11">
        <v>750</v>
      </c>
    </row>
    <row r="813" spans="1:5" x14ac:dyDescent="0.25">
      <c r="A813" t="s">
        <v>60</v>
      </c>
      <c r="B813" t="s">
        <v>23</v>
      </c>
      <c r="C813" s="4">
        <v>8</v>
      </c>
      <c r="D813" s="11">
        <v>350</v>
      </c>
      <c r="E813" s="11">
        <v>750</v>
      </c>
    </row>
    <row r="814" spans="1:5" x14ac:dyDescent="0.25">
      <c r="A814" t="s">
        <v>60</v>
      </c>
      <c r="B814" t="s">
        <v>24</v>
      </c>
      <c r="C814" s="4">
        <v>8</v>
      </c>
      <c r="D814" s="11">
        <v>350</v>
      </c>
      <c r="E814" s="11">
        <v>750</v>
      </c>
    </row>
    <row r="815" spans="1:5" x14ac:dyDescent="0.25">
      <c r="A815" t="s">
        <v>60</v>
      </c>
      <c r="B815" t="s">
        <v>25</v>
      </c>
      <c r="C815" s="4">
        <v>8</v>
      </c>
      <c r="D815" s="11">
        <v>350</v>
      </c>
      <c r="E815" s="11">
        <v>750</v>
      </c>
    </row>
    <row r="816" spans="1:5" x14ac:dyDescent="0.25">
      <c r="A816" t="s">
        <v>60</v>
      </c>
      <c r="B816" t="s">
        <v>26</v>
      </c>
      <c r="C816" s="4">
        <v>8</v>
      </c>
      <c r="D816" s="11">
        <v>350</v>
      </c>
      <c r="E816" s="11">
        <v>750</v>
      </c>
    </row>
    <row r="817" spans="1:5" x14ac:dyDescent="0.25">
      <c r="A817" t="s">
        <v>60</v>
      </c>
      <c r="B817" t="s">
        <v>27</v>
      </c>
      <c r="C817" s="4">
        <v>8</v>
      </c>
      <c r="D817" s="11">
        <v>350</v>
      </c>
      <c r="E817" s="11">
        <v>750</v>
      </c>
    </row>
    <row r="818" spans="1:5" x14ac:dyDescent="0.25">
      <c r="A818" t="s">
        <v>60</v>
      </c>
      <c r="B818" t="s">
        <v>28</v>
      </c>
      <c r="C818" s="4">
        <v>8</v>
      </c>
      <c r="D818" s="11">
        <v>350</v>
      </c>
      <c r="E818" s="11">
        <v>750</v>
      </c>
    </row>
    <row r="819" spans="1:5" x14ac:dyDescent="0.25">
      <c r="A819" t="s">
        <v>60</v>
      </c>
      <c r="B819" t="s">
        <v>29</v>
      </c>
      <c r="C819" s="4">
        <v>8</v>
      </c>
      <c r="D819" s="11">
        <v>350</v>
      </c>
      <c r="E819" s="11">
        <v>750</v>
      </c>
    </row>
    <row r="820" spans="1:5" x14ac:dyDescent="0.25">
      <c r="A820" t="s">
        <v>60</v>
      </c>
      <c r="B820" t="s">
        <v>30</v>
      </c>
      <c r="C820" s="4">
        <v>8</v>
      </c>
      <c r="D820" s="11">
        <v>350</v>
      </c>
      <c r="E820" s="11">
        <v>750</v>
      </c>
    </row>
    <row r="821" spans="1:5" x14ac:dyDescent="0.25">
      <c r="A821" t="s">
        <v>60</v>
      </c>
      <c r="B821" t="s">
        <v>31</v>
      </c>
      <c r="C821" s="4">
        <v>8</v>
      </c>
      <c r="D821" s="11">
        <v>350</v>
      </c>
      <c r="E821" s="11">
        <v>750</v>
      </c>
    </row>
    <row r="822" spans="1:5" x14ac:dyDescent="0.25">
      <c r="A822" t="s">
        <v>60</v>
      </c>
      <c r="B822" t="s">
        <v>32</v>
      </c>
      <c r="C822" s="4">
        <v>8</v>
      </c>
      <c r="D822" s="11">
        <v>350</v>
      </c>
      <c r="E822" s="11">
        <v>750</v>
      </c>
    </row>
    <row r="823" spans="1:5" x14ac:dyDescent="0.25">
      <c r="A823" t="s">
        <v>60</v>
      </c>
      <c r="B823" t="s">
        <v>33</v>
      </c>
      <c r="C823" s="4">
        <v>8</v>
      </c>
      <c r="D823" s="11">
        <v>350</v>
      </c>
      <c r="E823" s="11">
        <v>750</v>
      </c>
    </row>
    <row r="824" spans="1:5" x14ac:dyDescent="0.25">
      <c r="A824" t="s">
        <v>60</v>
      </c>
      <c r="B824" t="s">
        <v>34</v>
      </c>
      <c r="C824" s="4">
        <v>8</v>
      </c>
      <c r="D824" s="11">
        <v>350</v>
      </c>
      <c r="E824" s="11">
        <v>750</v>
      </c>
    </row>
    <row r="825" spans="1:5" x14ac:dyDescent="0.25">
      <c r="A825" t="s">
        <v>60</v>
      </c>
      <c r="B825" t="s">
        <v>35</v>
      </c>
      <c r="C825" s="4">
        <v>8</v>
      </c>
      <c r="D825" s="11">
        <v>350</v>
      </c>
      <c r="E825" s="11">
        <v>750</v>
      </c>
    </row>
    <row r="826" spans="1:5" x14ac:dyDescent="0.25">
      <c r="A826" t="s">
        <v>60</v>
      </c>
      <c r="B826" t="s">
        <v>36</v>
      </c>
      <c r="C826" s="4">
        <v>8</v>
      </c>
      <c r="D826" s="11">
        <v>350</v>
      </c>
      <c r="E826" s="11">
        <v>750</v>
      </c>
    </row>
    <row r="827" spans="1:5" x14ac:dyDescent="0.25">
      <c r="A827" t="s">
        <v>61</v>
      </c>
      <c r="B827" t="s">
        <v>4</v>
      </c>
      <c r="C827" s="4">
        <v>8</v>
      </c>
      <c r="D827" s="11">
        <v>350</v>
      </c>
      <c r="E827" s="11">
        <v>750</v>
      </c>
    </row>
    <row r="828" spans="1:5" x14ac:dyDescent="0.25">
      <c r="A828" t="s">
        <v>61</v>
      </c>
      <c r="B828" t="s">
        <v>5</v>
      </c>
      <c r="C828" s="4">
        <v>8</v>
      </c>
      <c r="D828" s="11">
        <v>350</v>
      </c>
      <c r="E828" s="11">
        <v>750</v>
      </c>
    </row>
    <row r="829" spans="1:5" x14ac:dyDescent="0.25">
      <c r="A829" t="s">
        <v>61</v>
      </c>
      <c r="B829" t="s">
        <v>6</v>
      </c>
      <c r="C829" s="4">
        <v>8</v>
      </c>
      <c r="D829" s="11">
        <v>350</v>
      </c>
      <c r="E829" s="11">
        <v>750</v>
      </c>
    </row>
    <row r="830" spans="1:5" x14ac:dyDescent="0.25">
      <c r="A830" t="s">
        <v>61</v>
      </c>
      <c r="B830" t="s">
        <v>7</v>
      </c>
      <c r="C830" s="4">
        <v>8</v>
      </c>
      <c r="D830" s="11">
        <v>350</v>
      </c>
      <c r="E830" s="11">
        <v>750</v>
      </c>
    </row>
    <row r="831" spans="1:5" x14ac:dyDescent="0.25">
      <c r="A831" t="s">
        <v>61</v>
      </c>
      <c r="B831" t="s">
        <v>8</v>
      </c>
      <c r="C831" s="4">
        <v>8</v>
      </c>
      <c r="D831" s="11">
        <v>350</v>
      </c>
      <c r="E831" s="11">
        <v>750</v>
      </c>
    </row>
    <row r="832" spans="1:5" x14ac:dyDescent="0.25">
      <c r="A832" t="s">
        <v>61</v>
      </c>
      <c r="B832" t="s">
        <v>9</v>
      </c>
      <c r="C832" s="4">
        <v>8</v>
      </c>
      <c r="D832" s="11">
        <v>350</v>
      </c>
      <c r="E832" s="11">
        <v>750</v>
      </c>
    </row>
    <row r="833" spans="1:5" x14ac:dyDescent="0.25">
      <c r="A833" t="s">
        <v>61</v>
      </c>
      <c r="B833" t="s">
        <v>10</v>
      </c>
      <c r="C833" s="4">
        <v>8</v>
      </c>
      <c r="D833" s="11">
        <v>350</v>
      </c>
      <c r="E833" s="11">
        <v>750</v>
      </c>
    </row>
    <row r="834" spans="1:5" x14ac:dyDescent="0.25">
      <c r="A834" t="s">
        <v>61</v>
      </c>
      <c r="B834" t="s">
        <v>11</v>
      </c>
      <c r="C834" s="4">
        <v>8</v>
      </c>
      <c r="D834" s="11">
        <v>350</v>
      </c>
      <c r="E834" s="11">
        <v>750</v>
      </c>
    </row>
    <row r="835" spans="1:5" x14ac:dyDescent="0.25">
      <c r="A835" t="s">
        <v>61</v>
      </c>
      <c r="B835" t="s">
        <v>12</v>
      </c>
      <c r="C835" s="4">
        <v>8</v>
      </c>
      <c r="D835" s="11">
        <v>350</v>
      </c>
      <c r="E835" s="11">
        <v>750</v>
      </c>
    </row>
    <row r="836" spans="1:5" x14ac:dyDescent="0.25">
      <c r="A836" t="s">
        <v>61</v>
      </c>
      <c r="B836" t="s">
        <v>13</v>
      </c>
      <c r="C836" s="4">
        <v>8</v>
      </c>
      <c r="D836" s="11">
        <v>350</v>
      </c>
      <c r="E836" s="11">
        <v>750</v>
      </c>
    </row>
    <row r="837" spans="1:5" x14ac:dyDescent="0.25">
      <c r="A837" t="s">
        <v>61</v>
      </c>
      <c r="B837" t="s">
        <v>14</v>
      </c>
      <c r="C837" s="4">
        <v>8</v>
      </c>
      <c r="D837" s="11">
        <v>350</v>
      </c>
      <c r="E837" s="11">
        <v>750</v>
      </c>
    </row>
    <row r="838" spans="1:5" x14ac:dyDescent="0.25">
      <c r="A838" t="s">
        <v>61</v>
      </c>
      <c r="B838" t="s">
        <v>15</v>
      </c>
      <c r="C838" s="4">
        <v>8</v>
      </c>
      <c r="D838" s="11">
        <v>350</v>
      </c>
      <c r="E838" s="11">
        <v>750</v>
      </c>
    </row>
    <row r="839" spans="1:5" x14ac:dyDescent="0.25">
      <c r="A839" t="s">
        <v>61</v>
      </c>
      <c r="B839" t="s">
        <v>16</v>
      </c>
      <c r="C839" s="4">
        <v>8</v>
      </c>
      <c r="D839" s="11">
        <v>350</v>
      </c>
      <c r="E839" s="11">
        <v>750</v>
      </c>
    </row>
    <row r="840" spans="1:5" x14ac:dyDescent="0.25">
      <c r="A840" t="s">
        <v>61</v>
      </c>
      <c r="B840" t="s">
        <v>17</v>
      </c>
      <c r="C840" s="4">
        <v>8</v>
      </c>
      <c r="D840" s="11">
        <v>350</v>
      </c>
      <c r="E840" s="11">
        <v>750</v>
      </c>
    </row>
    <row r="841" spans="1:5" x14ac:dyDescent="0.25">
      <c r="A841" t="s">
        <v>61</v>
      </c>
      <c r="B841" t="s">
        <v>18</v>
      </c>
      <c r="C841" s="4">
        <v>8</v>
      </c>
      <c r="D841" s="11">
        <v>350</v>
      </c>
      <c r="E841" s="11">
        <v>750</v>
      </c>
    </row>
    <row r="842" spans="1:5" x14ac:dyDescent="0.25">
      <c r="A842" t="s">
        <v>61</v>
      </c>
      <c r="B842" t="s">
        <v>19</v>
      </c>
      <c r="C842" s="4">
        <v>8</v>
      </c>
      <c r="D842" s="11">
        <v>350</v>
      </c>
      <c r="E842" s="11">
        <v>750</v>
      </c>
    </row>
    <row r="843" spans="1:5" x14ac:dyDescent="0.25">
      <c r="A843" t="s">
        <v>61</v>
      </c>
      <c r="B843" t="s">
        <v>20</v>
      </c>
      <c r="C843" s="4">
        <v>8</v>
      </c>
      <c r="D843" s="11">
        <v>350</v>
      </c>
      <c r="E843" s="11">
        <v>750</v>
      </c>
    </row>
    <row r="844" spans="1:5" x14ac:dyDescent="0.25">
      <c r="A844" t="s">
        <v>61</v>
      </c>
      <c r="B844" t="s">
        <v>21</v>
      </c>
      <c r="C844" s="4">
        <v>8</v>
      </c>
      <c r="D844" s="11">
        <v>350</v>
      </c>
      <c r="E844" s="11">
        <v>750</v>
      </c>
    </row>
    <row r="845" spans="1:5" x14ac:dyDescent="0.25">
      <c r="A845" t="s">
        <v>61</v>
      </c>
      <c r="B845" t="s">
        <v>22</v>
      </c>
      <c r="C845" s="4">
        <v>8</v>
      </c>
      <c r="D845" s="11">
        <v>350</v>
      </c>
      <c r="E845" s="11">
        <v>750</v>
      </c>
    </row>
    <row r="846" spans="1:5" x14ac:dyDescent="0.25">
      <c r="A846" t="s">
        <v>61</v>
      </c>
      <c r="B846" t="s">
        <v>23</v>
      </c>
      <c r="C846" s="4">
        <v>8</v>
      </c>
      <c r="D846" s="11">
        <v>350</v>
      </c>
      <c r="E846" s="11">
        <v>750</v>
      </c>
    </row>
    <row r="847" spans="1:5" x14ac:dyDescent="0.25">
      <c r="A847" t="s">
        <v>61</v>
      </c>
      <c r="B847" t="s">
        <v>24</v>
      </c>
      <c r="C847" s="4">
        <v>8</v>
      </c>
      <c r="D847" s="11">
        <v>350</v>
      </c>
      <c r="E847" s="11">
        <v>750</v>
      </c>
    </row>
    <row r="848" spans="1:5" x14ac:dyDescent="0.25">
      <c r="A848" t="s">
        <v>61</v>
      </c>
      <c r="B848" t="s">
        <v>25</v>
      </c>
      <c r="C848" s="4">
        <v>8</v>
      </c>
      <c r="D848" s="11">
        <v>350</v>
      </c>
      <c r="E848" s="11">
        <v>750</v>
      </c>
    </row>
    <row r="849" spans="1:5" x14ac:dyDescent="0.25">
      <c r="A849" t="s">
        <v>61</v>
      </c>
      <c r="B849" t="s">
        <v>26</v>
      </c>
      <c r="C849" s="4">
        <v>8</v>
      </c>
      <c r="D849" s="11">
        <v>350</v>
      </c>
      <c r="E849" s="11">
        <v>750</v>
      </c>
    </row>
    <row r="850" spans="1:5" x14ac:dyDescent="0.25">
      <c r="A850" t="s">
        <v>61</v>
      </c>
      <c r="B850" t="s">
        <v>27</v>
      </c>
      <c r="C850" s="4">
        <v>8</v>
      </c>
      <c r="D850" s="11">
        <v>350</v>
      </c>
      <c r="E850" s="11">
        <v>750</v>
      </c>
    </row>
    <row r="851" spans="1:5" x14ac:dyDescent="0.25">
      <c r="A851" t="s">
        <v>61</v>
      </c>
      <c r="B851" t="s">
        <v>28</v>
      </c>
      <c r="C851" s="4">
        <v>8</v>
      </c>
      <c r="D851" s="11">
        <v>350</v>
      </c>
      <c r="E851" s="11">
        <v>750</v>
      </c>
    </row>
    <row r="852" spans="1:5" x14ac:dyDescent="0.25">
      <c r="A852" t="s">
        <v>61</v>
      </c>
      <c r="B852" t="s">
        <v>29</v>
      </c>
      <c r="C852" s="4">
        <v>8</v>
      </c>
      <c r="D852" s="11">
        <v>350</v>
      </c>
      <c r="E852" s="11">
        <v>750</v>
      </c>
    </row>
    <row r="853" spans="1:5" x14ac:dyDescent="0.25">
      <c r="A853" t="s">
        <v>61</v>
      </c>
      <c r="B853" t="s">
        <v>30</v>
      </c>
      <c r="C853" s="4">
        <v>8</v>
      </c>
      <c r="D853" s="11">
        <v>350</v>
      </c>
      <c r="E853" s="11">
        <v>750</v>
      </c>
    </row>
    <row r="854" spans="1:5" x14ac:dyDescent="0.25">
      <c r="A854" t="s">
        <v>61</v>
      </c>
      <c r="B854" t="s">
        <v>31</v>
      </c>
      <c r="C854" s="4">
        <v>8</v>
      </c>
      <c r="D854" s="11">
        <v>350</v>
      </c>
      <c r="E854" s="11">
        <v>750</v>
      </c>
    </row>
    <row r="855" spans="1:5" x14ac:dyDescent="0.25">
      <c r="A855" t="s">
        <v>61</v>
      </c>
      <c r="B855" t="s">
        <v>32</v>
      </c>
      <c r="C855" s="4">
        <v>8</v>
      </c>
      <c r="D855" s="11">
        <v>350</v>
      </c>
      <c r="E855" s="11">
        <v>750</v>
      </c>
    </row>
    <row r="856" spans="1:5" x14ac:dyDescent="0.25">
      <c r="A856" t="s">
        <v>61</v>
      </c>
      <c r="B856" t="s">
        <v>33</v>
      </c>
      <c r="C856" s="4">
        <v>8</v>
      </c>
      <c r="D856" s="11">
        <v>350</v>
      </c>
      <c r="E856" s="11">
        <v>750</v>
      </c>
    </row>
    <row r="857" spans="1:5" x14ac:dyDescent="0.25">
      <c r="A857" t="s">
        <v>61</v>
      </c>
      <c r="B857" t="s">
        <v>34</v>
      </c>
      <c r="C857" s="4">
        <v>8</v>
      </c>
      <c r="D857" s="11">
        <v>350</v>
      </c>
      <c r="E857" s="11">
        <v>750</v>
      </c>
    </row>
    <row r="858" spans="1:5" x14ac:dyDescent="0.25">
      <c r="A858" t="s">
        <v>61</v>
      </c>
      <c r="B858" t="s">
        <v>35</v>
      </c>
      <c r="C858" s="4">
        <v>8</v>
      </c>
      <c r="D858" s="11">
        <v>350</v>
      </c>
      <c r="E858" s="11">
        <v>750</v>
      </c>
    </row>
    <row r="859" spans="1:5" x14ac:dyDescent="0.25">
      <c r="A859" t="s">
        <v>61</v>
      </c>
      <c r="B859" t="s">
        <v>36</v>
      </c>
      <c r="C859" s="4">
        <v>8</v>
      </c>
      <c r="D859" s="11">
        <v>350</v>
      </c>
      <c r="E859" s="11">
        <v>750</v>
      </c>
    </row>
    <row r="860" spans="1:5" x14ac:dyDescent="0.25">
      <c r="A860" t="s">
        <v>62</v>
      </c>
      <c r="B860" t="s">
        <v>4</v>
      </c>
      <c r="C860" s="4">
        <v>8</v>
      </c>
      <c r="D860" s="11">
        <v>350</v>
      </c>
      <c r="E860" s="11">
        <v>750</v>
      </c>
    </row>
    <row r="861" spans="1:5" x14ac:dyDescent="0.25">
      <c r="A861" t="s">
        <v>62</v>
      </c>
      <c r="B861" t="s">
        <v>5</v>
      </c>
      <c r="C861" s="4">
        <v>8</v>
      </c>
      <c r="D861" s="11">
        <v>350</v>
      </c>
      <c r="E861" s="11">
        <v>750</v>
      </c>
    </row>
    <row r="862" spans="1:5" x14ac:dyDescent="0.25">
      <c r="A862" t="s">
        <v>62</v>
      </c>
      <c r="B862" t="s">
        <v>6</v>
      </c>
      <c r="C862" s="4">
        <v>8</v>
      </c>
      <c r="D862" s="11">
        <v>350</v>
      </c>
      <c r="E862" s="11">
        <v>750</v>
      </c>
    </row>
    <row r="863" spans="1:5" x14ac:dyDescent="0.25">
      <c r="A863" t="s">
        <v>62</v>
      </c>
      <c r="B863" t="s">
        <v>7</v>
      </c>
      <c r="C863" s="4">
        <v>8</v>
      </c>
      <c r="D863" s="11">
        <v>350</v>
      </c>
      <c r="E863" s="11">
        <v>750</v>
      </c>
    </row>
    <row r="864" spans="1:5" x14ac:dyDescent="0.25">
      <c r="A864" t="s">
        <v>62</v>
      </c>
      <c r="B864" t="s">
        <v>8</v>
      </c>
      <c r="C864" s="4">
        <v>8</v>
      </c>
      <c r="D864" s="11">
        <v>350</v>
      </c>
      <c r="E864" s="11">
        <v>750</v>
      </c>
    </row>
    <row r="865" spans="1:5" x14ac:dyDescent="0.25">
      <c r="A865" t="s">
        <v>62</v>
      </c>
      <c r="B865" t="s">
        <v>9</v>
      </c>
      <c r="C865" s="4">
        <v>8</v>
      </c>
      <c r="D865" s="11">
        <v>350</v>
      </c>
      <c r="E865" s="11">
        <v>750</v>
      </c>
    </row>
    <row r="866" spans="1:5" x14ac:dyDescent="0.25">
      <c r="A866" t="s">
        <v>62</v>
      </c>
      <c r="B866" t="s">
        <v>10</v>
      </c>
      <c r="C866" s="4">
        <v>8</v>
      </c>
      <c r="D866" s="11">
        <v>350</v>
      </c>
      <c r="E866" s="11">
        <v>750</v>
      </c>
    </row>
    <row r="867" spans="1:5" x14ac:dyDescent="0.25">
      <c r="A867" t="s">
        <v>62</v>
      </c>
      <c r="B867" t="s">
        <v>11</v>
      </c>
      <c r="C867" s="4">
        <v>8</v>
      </c>
      <c r="D867" s="11">
        <v>350</v>
      </c>
      <c r="E867" s="11">
        <v>750</v>
      </c>
    </row>
    <row r="868" spans="1:5" x14ac:dyDescent="0.25">
      <c r="A868" t="s">
        <v>62</v>
      </c>
      <c r="B868" t="s">
        <v>12</v>
      </c>
      <c r="C868" s="4">
        <v>8</v>
      </c>
      <c r="D868" s="11">
        <v>350</v>
      </c>
      <c r="E868" s="11">
        <v>750</v>
      </c>
    </row>
    <row r="869" spans="1:5" x14ac:dyDescent="0.25">
      <c r="A869" t="s">
        <v>62</v>
      </c>
      <c r="B869" t="s">
        <v>13</v>
      </c>
      <c r="C869" s="4">
        <v>8</v>
      </c>
      <c r="D869" s="11">
        <v>350</v>
      </c>
      <c r="E869" s="11">
        <v>750</v>
      </c>
    </row>
    <row r="870" spans="1:5" x14ac:dyDescent="0.25">
      <c r="A870" t="s">
        <v>62</v>
      </c>
      <c r="B870" t="s">
        <v>14</v>
      </c>
      <c r="C870" s="4">
        <v>8</v>
      </c>
      <c r="D870" s="11">
        <v>350</v>
      </c>
      <c r="E870" s="11">
        <v>750</v>
      </c>
    </row>
    <row r="871" spans="1:5" x14ac:dyDescent="0.25">
      <c r="A871" t="s">
        <v>62</v>
      </c>
      <c r="B871" t="s">
        <v>15</v>
      </c>
      <c r="C871" s="4">
        <v>8</v>
      </c>
      <c r="D871" s="11">
        <v>350</v>
      </c>
      <c r="E871" s="11">
        <v>750</v>
      </c>
    </row>
    <row r="872" spans="1:5" x14ac:dyDescent="0.25">
      <c r="A872" t="s">
        <v>62</v>
      </c>
      <c r="B872" t="s">
        <v>16</v>
      </c>
      <c r="C872" s="4">
        <v>8</v>
      </c>
      <c r="D872" s="11">
        <v>350</v>
      </c>
      <c r="E872" s="11">
        <v>750</v>
      </c>
    </row>
    <row r="873" spans="1:5" x14ac:dyDescent="0.25">
      <c r="A873" t="s">
        <v>62</v>
      </c>
      <c r="B873" t="s">
        <v>17</v>
      </c>
      <c r="C873" s="4">
        <v>8</v>
      </c>
      <c r="D873" s="11">
        <v>350</v>
      </c>
      <c r="E873" s="11">
        <v>750</v>
      </c>
    </row>
    <row r="874" spans="1:5" x14ac:dyDescent="0.25">
      <c r="A874" t="s">
        <v>62</v>
      </c>
      <c r="B874" t="s">
        <v>18</v>
      </c>
      <c r="C874" s="4">
        <v>8</v>
      </c>
      <c r="D874" s="11">
        <v>350</v>
      </c>
      <c r="E874" s="11">
        <v>750</v>
      </c>
    </row>
    <row r="875" spans="1:5" x14ac:dyDescent="0.25">
      <c r="A875" t="s">
        <v>62</v>
      </c>
      <c r="B875" t="s">
        <v>19</v>
      </c>
      <c r="C875" s="4">
        <v>8</v>
      </c>
      <c r="D875" s="11">
        <v>350</v>
      </c>
      <c r="E875" s="11">
        <v>750</v>
      </c>
    </row>
    <row r="876" spans="1:5" x14ac:dyDescent="0.25">
      <c r="A876" t="s">
        <v>62</v>
      </c>
      <c r="B876" t="s">
        <v>20</v>
      </c>
      <c r="C876" s="4">
        <v>8</v>
      </c>
      <c r="D876" s="11">
        <v>350</v>
      </c>
      <c r="E876" s="11">
        <v>750</v>
      </c>
    </row>
    <row r="877" spans="1:5" x14ac:dyDescent="0.25">
      <c r="A877" t="s">
        <v>62</v>
      </c>
      <c r="B877" t="s">
        <v>21</v>
      </c>
      <c r="C877" s="4">
        <v>8</v>
      </c>
      <c r="D877" s="11">
        <v>350</v>
      </c>
      <c r="E877" s="11">
        <v>750</v>
      </c>
    </row>
    <row r="878" spans="1:5" x14ac:dyDescent="0.25">
      <c r="A878" t="s">
        <v>62</v>
      </c>
      <c r="B878" t="s">
        <v>22</v>
      </c>
      <c r="C878" s="4">
        <v>8</v>
      </c>
      <c r="D878" s="11">
        <v>350</v>
      </c>
      <c r="E878" s="11">
        <v>750</v>
      </c>
    </row>
    <row r="879" spans="1:5" x14ac:dyDescent="0.25">
      <c r="A879" t="s">
        <v>62</v>
      </c>
      <c r="B879" t="s">
        <v>23</v>
      </c>
      <c r="C879" s="4">
        <v>8</v>
      </c>
      <c r="D879" s="11">
        <v>350</v>
      </c>
      <c r="E879" s="11">
        <v>750</v>
      </c>
    </row>
    <row r="880" spans="1:5" x14ac:dyDescent="0.25">
      <c r="A880" t="s">
        <v>62</v>
      </c>
      <c r="B880" t="s">
        <v>24</v>
      </c>
      <c r="C880" s="4">
        <v>8</v>
      </c>
      <c r="D880" s="11">
        <v>350</v>
      </c>
      <c r="E880" s="11">
        <v>750</v>
      </c>
    </row>
    <row r="881" spans="1:5" x14ac:dyDescent="0.25">
      <c r="A881" t="s">
        <v>62</v>
      </c>
      <c r="B881" t="s">
        <v>25</v>
      </c>
      <c r="C881" s="4">
        <v>8</v>
      </c>
      <c r="D881" s="11">
        <v>350</v>
      </c>
      <c r="E881" s="11">
        <v>750</v>
      </c>
    </row>
    <row r="882" spans="1:5" x14ac:dyDescent="0.25">
      <c r="A882" t="s">
        <v>62</v>
      </c>
      <c r="B882" t="s">
        <v>26</v>
      </c>
      <c r="C882" s="4">
        <v>8</v>
      </c>
      <c r="D882" s="11">
        <v>350</v>
      </c>
      <c r="E882" s="11">
        <v>750</v>
      </c>
    </row>
    <row r="883" spans="1:5" x14ac:dyDescent="0.25">
      <c r="A883" t="s">
        <v>62</v>
      </c>
      <c r="B883" t="s">
        <v>27</v>
      </c>
      <c r="C883" s="4">
        <v>8</v>
      </c>
      <c r="D883" s="11">
        <v>350</v>
      </c>
      <c r="E883" s="11">
        <v>750</v>
      </c>
    </row>
    <row r="884" spans="1:5" x14ac:dyDescent="0.25">
      <c r="A884" t="s">
        <v>62</v>
      </c>
      <c r="B884" t="s">
        <v>28</v>
      </c>
      <c r="C884" s="4">
        <v>8</v>
      </c>
      <c r="D884" s="11">
        <v>350</v>
      </c>
      <c r="E884" s="11">
        <v>750</v>
      </c>
    </row>
    <row r="885" spans="1:5" x14ac:dyDescent="0.25">
      <c r="A885" t="s">
        <v>62</v>
      </c>
      <c r="B885" t="s">
        <v>29</v>
      </c>
      <c r="C885" s="4">
        <v>8</v>
      </c>
      <c r="D885" s="11">
        <v>350</v>
      </c>
      <c r="E885" s="11">
        <v>750</v>
      </c>
    </row>
    <row r="886" spans="1:5" x14ac:dyDescent="0.25">
      <c r="A886" t="s">
        <v>62</v>
      </c>
      <c r="B886" t="s">
        <v>30</v>
      </c>
      <c r="C886" s="4">
        <v>8</v>
      </c>
      <c r="D886" s="11">
        <v>350</v>
      </c>
      <c r="E886" s="11">
        <v>750</v>
      </c>
    </row>
    <row r="887" spans="1:5" x14ac:dyDescent="0.25">
      <c r="A887" t="s">
        <v>62</v>
      </c>
      <c r="B887" t="s">
        <v>31</v>
      </c>
      <c r="C887" s="4">
        <v>8</v>
      </c>
      <c r="D887" s="11">
        <v>350</v>
      </c>
      <c r="E887" s="11">
        <v>750</v>
      </c>
    </row>
    <row r="888" spans="1:5" x14ac:dyDescent="0.25">
      <c r="A888" t="s">
        <v>62</v>
      </c>
      <c r="B888" t="s">
        <v>32</v>
      </c>
      <c r="C888" s="4">
        <v>8</v>
      </c>
      <c r="D888" s="11">
        <v>350</v>
      </c>
      <c r="E888" s="11">
        <v>750</v>
      </c>
    </row>
    <row r="889" spans="1:5" x14ac:dyDescent="0.25">
      <c r="A889" t="s">
        <v>62</v>
      </c>
      <c r="B889" t="s">
        <v>33</v>
      </c>
      <c r="C889" s="4">
        <v>8</v>
      </c>
      <c r="D889" s="11">
        <v>350</v>
      </c>
      <c r="E889" s="11">
        <v>750</v>
      </c>
    </row>
    <row r="890" spans="1:5" x14ac:dyDescent="0.25">
      <c r="A890" t="s">
        <v>62</v>
      </c>
      <c r="B890" t="s">
        <v>34</v>
      </c>
      <c r="C890" s="4">
        <v>8</v>
      </c>
      <c r="D890" s="11">
        <v>350</v>
      </c>
      <c r="E890" s="11">
        <v>750</v>
      </c>
    </row>
    <row r="891" spans="1:5" x14ac:dyDescent="0.25">
      <c r="A891" t="s">
        <v>62</v>
      </c>
      <c r="B891" t="s">
        <v>35</v>
      </c>
      <c r="C891" s="4">
        <v>8</v>
      </c>
      <c r="D891" s="11">
        <v>350</v>
      </c>
      <c r="E891" s="11">
        <v>750</v>
      </c>
    </row>
    <row r="892" spans="1:5" x14ac:dyDescent="0.25">
      <c r="A892" t="s">
        <v>62</v>
      </c>
      <c r="B892" t="s">
        <v>36</v>
      </c>
      <c r="C892" s="4">
        <v>8</v>
      </c>
      <c r="D892" s="11">
        <v>350</v>
      </c>
      <c r="E892" s="11">
        <v>750</v>
      </c>
    </row>
    <row r="893" spans="1:5" x14ac:dyDescent="0.25">
      <c r="A893" t="s">
        <v>63</v>
      </c>
      <c r="B893" t="s">
        <v>4</v>
      </c>
      <c r="C893" s="4">
        <v>8</v>
      </c>
      <c r="D893" s="11">
        <v>350</v>
      </c>
      <c r="E893" s="11">
        <v>750</v>
      </c>
    </row>
    <row r="894" spans="1:5" x14ac:dyDescent="0.25">
      <c r="A894" t="s">
        <v>63</v>
      </c>
      <c r="B894" t="s">
        <v>5</v>
      </c>
      <c r="C894" s="4">
        <v>8</v>
      </c>
      <c r="D894" s="11">
        <v>350</v>
      </c>
      <c r="E894" s="11">
        <v>750</v>
      </c>
    </row>
    <row r="895" spans="1:5" x14ac:dyDescent="0.25">
      <c r="A895" t="s">
        <v>63</v>
      </c>
      <c r="B895" t="s">
        <v>6</v>
      </c>
      <c r="C895" s="4">
        <v>8</v>
      </c>
      <c r="D895" s="11">
        <v>350</v>
      </c>
      <c r="E895" s="11">
        <v>750</v>
      </c>
    </row>
    <row r="896" spans="1:5" x14ac:dyDescent="0.25">
      <c r="A896" t="s">
        <v>63</v>
      </c>
      <c r="B896" t="s">
        <v>7</v>
      </c>
      <c r="C896" s="4">
        <v>8</v>
      </c>
      <c r="D896" s="11">
        <v>350</v>
      </c>
      <c r="E896" s="11">
        <v>750</v>
      </c>
    </row>
    <row r="897" spans="1:5" x14ac:dyDescent="0.25">
      <c r="A897" t="s">
        <v>63</v>
      </c>
      <c r="B897" t="s">
        <v>8</v>
      </c>
      <c r="C897" s="4">
        <v>8</v>
      </c>
      <c r="D897" s="11">
        <v>350</v>
      </c>
      <c r="E897" s="11">
        <v>750</v>
      </c>
    </row>
    <row r="898" spans="1:5" x14ac:dyDescent="0.25">
      <c r="A898" t="s">
        <v>63</v>
      </c>
      <c r="B898" t="s">
        <v>9</v>
      </c>
      <c r="C898" s="4">
        <v>8</v>
      </c>
      <c r="D898" s="11">
        <v>350</v>
      </c>
      <c r="E898" s="11">
        <v>750</v>
      </c>
    </row>
    <row r="899" spans="1:5" x14ac:dyDescent="0.25">
      <c r="A899" t="s">
        <v>63</v>
      </c>
      <c r="B899" t="s">
        <v>10</v>
      </c>
      <c r="C899" s="4">
        <v>8</v>
      </c>
      <c r="D899" s="11">
        <v>350</v>
      </c>
      <c r="E899" s="11">
        <v>750</v>
      </c>
    </row>
    <row r="900" spans="1:5" x14ac:dyDescent="0.25">
      <c r="A900" t="s">
        <v>63</v>
      </c>
      <c r="B900" t="s">
        <v>11</v>
      </c>
      <c r="C900" s="4">
        <v>8</v>
      </c>
      <c r="D900" s="11">
        <v>350</v>
      </c>
      <c r="E900" s="11">
        <v>750</v>
      </c>
    </row>
    <row r="901" spans="1:5" x14ac:dyDescent="0.25">
      <c r="A901" t="s">
        <v>63</v>
      </c>
      <c r="B901" t="s">
        <v>12</v>
      </c>
      <c r="C901" s="4">
        <v>8</v>
      </c>
      <c r="D901" s="11">
        <v>350</v>
      </c>
      <c r="E901" s="11">
        <v>750</v>
      </c>
    </row>
    <row r="902" spans="1:5" x14ac:dyDescent="0.25">
      <c r="A902" t="s">
        <v>63</v>
      </c>
      <c r="B902" t="s">
        <v>13</v>
      </c>
      <c r="C902" s="4">
        <v>8</v>
      </c>
      <c r="D902" s="11">
        <v>350</v>
      </c>
      <c r="E902" s="11">
        <v>750</v>
      </c>
    </row>
    <row r="903" spans="1:5" x14ac:dyDescent="0.25">
      <c r="A903" t="s">
        <v>63</v>
      </c>
      <c r="B903" t="s">
        <v>14</v>
      </c>
      <c r="C903" s="4">
        <v>8</v>
      </c>
      <c r="D903" s="11">
        <v>350</v>
      </c>
      <c r="E903" s="11">
        <v>750</v>
      </c>
    </row>
    <row r="904" spans="1:5" x14ac:dyDescent="0.25">
      <c r="A904" t="s">
        <v>63</v>
      </c>
      <c r="B904" t="s">
        <v>15</v>
      </c>
      <c r="C904" s="4">
        <v>8</v>
      </c>
      <c r="D904" s="11">
        <v>350</v>
      </c>
      <c r="E904" s="11">
        <v>750</v>
      </c>
    </row>
    <row r="905" spans="1:5" x14ac:dyDescent="0.25">
      <c r="A905" t="s">
        <v>63</v>
      </c>
      <c r="B905" t="s">
        <v>16</v>
      </c>
      <c r="C905" s="4">
        <v>8</v>
      </c>
      <c r="D905" s="11">
        <v>350</v>
      </c>
      <c r="E905" s="11">
        <v>750</v>
      </c>
    </row>
    <row r="906" spans="1:5" x14ac:dyDescent="0.25">
      <c r="A906" t="s">
        <v>63</v>
      </c>
      <c r="B906" t="s">
        <v>17</v>
      </c>
      <c r="C906" s="4">
        <v>8</v>
      </c>
      <c r="D906" s="11">
        <v>350</v>
      </c>
      <c r="E906" s="11">
        <v>750</v>
      </c>
    </row>
    <row r="907" spans="1:5" x14ac:dyDescent="0.25">
      <c r="A907" t="s">
        <v>63</v>
      </c>
      <c r="B907" t="s">
        <v>18</v>
      </c>
      <c r="C907" s="4">
        <v>8</v>
      </c>
      <c r="D907" s="11">
        <v>350</v>
      </c>
      <c r="E907" s="11">
        <v>750</v>
      </c>
    </row>
    <row r="908" spans="1:5" x14ac:dyDescent="0.25">
      <c r="A908" t="s">
        <v>63</v>
      </c>
      <c r="B908" t="s">
        <v>19</v>
      </c>
      <c r="C908" s="4">
        <v>8</v>
      </c>
      <c r="D908" s="11">
        <v>350</v>
      </c>
      <c r="E908" s="11">
        <v>750</v>
      </c>
    </row>
    <row r="909" spans="1:5" x14ac:dyDescent="0.25">
      <c r="A909" t="s">
        <v>63</v>
      </c>
      <c r="B909" t="s">
        <v>20</v>
      </c>
      <c r="C909" s="4">
        <v>8</v>
      </c>
      <c r="D909" s="11">
        <v>350</v>
      </c>
      <c r="E909" s="11">
        <v>750</v>
      </c>
    </row>
    <row r="910" spans="1:5" x14ac:dyDescent="0.25">
      <c r="A910" t="s">
        <v>63</v>
      </c>
      <c r="B910" t="s">
        <v>21</v>
      </c>
      <c r="C910" s="4">
        <v>8</v>
      </c>
      <c r="D910" s="11">
        <v>350</v>
      </c>
      <c r="E910" s="11">
        <v>750</v>
      </c>
    </row>
    <row r="911" spans="1:5" x14ac:dyDescent="0.25">
      <c r="A911" t="s">
        <v>63</v>
      </c>
      <c r="B911" t="s">
        <v>22</v>
      </c>
      <c r="C911" s="4">
        <v>8</v>
      </c>
      <c r="D911" s="11">
        <v>350</v>
      </c>
      <c r="E911" s="11">
        <v>750</v>
      </c>
    </row>
    <row r="912" spans="1:5" x14ac:dyDescent="0.25">
      <c r="A912" t="s">
        <v>63</v>
      </c>
      <c r="B912" t="s">
        <v>23</v>
      </c>
      <c r="C912" s="4">
        <v>8</v>
      </c>
      <c r="D912" s="11">
        <v>350</v>
      </c>
      <c r="E912" s="11">
        <v>750</v>
      </c>
    </row>
    <row r="913" spans="1:5" x14ac:dyDescent="0.25">
      <c r="A913" t="s">
        <v>63</v>
      </c>
      <c r="B913" t="s">
        <v>24</v>
      </c>
      <c r="C913" s="4">
        <v>8</v>
      </c>
      <c r="D913" s="11">
        <v>350</v>
      </c>
      <c r="E913" s="11">
        <v>750</v>
      </c>
    </row>
    <row r="914" spans="1:5" x14ac:dyDescent="0.25">
      <c r="A914" t="s">
        <v>63</v>
      </c>
      <c r="B914" t="s">
        <v>25</v>
      </c>
      <c r="C914" s="4">
        <v>8</v>
      </c>
      <c r="D914" s="11">
        <v>350</v>
      </c>
      <c r="E914" s="11">
        <v>750</v>
      </c>
    </row>
    <row r="915" spans="1:5" x14ac:dyDescent="0.25">
      <c r="A915" t="s">
        <v>63</v>
      </c>
      <c r="B915" t="s">
        <v>26</v>
      </c>
      <c r="C915" s="4">
        <v>8</v>
      </c>
      <c r="D915" s="11">
        <v>350</v>
      </c>
      <c r="E915" s="11">
        <v>750</v>
      </c>
    </row>
    <row r="916" spans="1:5" x14ac:dyDescent="0.25">
      <c r="A916" t="s">
        <v>63</v>
      </c>
      <c r="B916" t="s">
        <v>27</v>
      </c>
      <c r="C916" s="4">
        <v>8</v>
      </c>
      <c r="D916" s="11">
        <v>350</v>
      </c>
      <c r="E916" s="11">
        <v>750</v>
      </c>
    </row>
    <row r="917" spans="1:5" x14ac:dyDescent="0.25">
      <c r="A917" t="s">
        <v>63</v>
      </c>
      <c r="B917" t="s">
        <v>28</v>
      </c>
      <c r="C917" s="4">
        <v>8</v>
      </c>
      <c r="D917" s="11">
        <v>350</v>
      </c>
      <c r="E917" s="11">
        <v>750</v>
      </c>
    </row>
    <row r="918" spans="1:5" x14ac:dyDescent="0.25">
      <c r="A918" t="s">
        <v>63</v>
      </c>
      <c r="B918" t="s">
        <v>29</v>
      </c>
      <c r="C918" s="4">
        <v>8</v>
      </c>
      <c r="D918" s="11">
        <v>350</v>
      </c>
      <c r="E918" s="11">
        <v>750</v>
      </c>
    </row>
    <row r="919" spans="1:5" x14ac:dyDescent="0.25">
      <c r="A919" t="s">
        <v>63</v>
      </c>
      <c r="B919" t="s">
        <v>30</v>
      </c>
      <c r="C919" s="4">
        <v>8</v>
      </c>
      <c r="D919" s="11">
        <v>350</v>
      </c>
      <c r="E919" s="11">
        <v>750</v>
      </c>
    </row>
    <row r="920" spans="1:5" x14ac:dyDescent="0.25">
      <c r="A920" t="s">
        <v>63</v>
      </c>
      <c r="B920" t="s">
        <v>31</v>
      </c>
      <c r="C920" s="4">
        <v>8</v>
      </c>
      <c r="D920" s="11">
        <v>350</v>
      </c>
      <c r="E920" s="11">
        <v>750</v>
      </c>
    </row>
    <row r="921" spans="1:5" x14ac:dyDescent="0.25">
      <c r="A921" t="s">
        <v>63</v>
      </c>
      <c r="B921" t="s">
        <v>32</v>
      </c>
      <c r="C921" s="4">
        <v>8</v>
      </c>
      <c r="D921" s="11">
        <v>350</v>
      </c>
      <c r="E921" s="11">
        <v>750</v>
      </c>
    </row>
    <row r="922" spans="1:5" x14ac:dyDescent="0.25">
      <c r="A922" t="s">
        <v>63</v>
      </c>
      <c r="B922" t="s">
        <v>33</v>
      </c>
      <c r="C922" s="4">
        <v>8</v>
      </c>
      <c r="D922" s="11">
        <v>350</v>
      </c>
      <c r="E922" s="11">
        <v>750</v>
      </c>
    </row>
    <row r="923" spans="1:5" x14ac:dyDescent="0.25">
      <c r="A923" t="s">
        <v>63</v>
      </c>
      <c r="B923" t="s">
        <v>34</v>
      </c>
      <c r="C923" s="4">
        <v>8</v>
      </c>
      <c r="D923" s="11">
        <v>350</v>
      </c>
      <c r="E923" s="11">
        <v>750</v>
      </c>
    </row>
    <row r="924" spans="1:5" x14ac:dyDescent="0.25">
      <c r="A924" t="s">
        <v>63</v>
      </c>
      <c r="B924" t="s">
        <v>35</v>
      </c>
      <c r="C924" s="4">
        <v>8</v>
      </c>
      <c r="D924" s="11">
        <v>350</v>
      </c>
      <c r="E924" s="11">
        <v>750</v>
      </c>
    </row>
    <row r="925" spans="1:5" x14ac:dyDescent="0.25">
      <c r="A925" t="s">
        <v>63</v>
      </c>
      <c r="B925" t="s">
        <v>36</v>
      </c>
      <c r="C925" s="4">
        <v>8</v>
      </c>
      <c r="D925" s="11">
        <v>350</v>
      </c>
      <c r="E925" s="11">
        <v>750</v>
      </c>
    </row>
    <row r="926" spans="1:5" x14ac:dyDescent="0.25">
      <c r="A926" t="s">
        <v>64</v>
      </c>
      <c r="B926" t="s">
        <v>4</v>
      </c>
      <c r="C926" s="4">
        <v>8</v>
      </c>
      <c r="D926" s="11">
        <v>350</v>
      </c>
      <c r="E926" s="11">
        <v>750</v>
      </c>
    </row>
    <row r="927" spans="1:5" x14ac:dyDescent="0.25">
      <c r="A927" t="s">
        <v>64</v>
      </c>
      <c r="B927" t="s">
        <v>5</v>
      </c>
      <c r="C927" s="4">
        <v>8</v>
      </c>
      <c r="D927" s="11">
        <v>350</v>
      </c>
      <c r="E927" s="11">
        <v>750</v>
      </c>
    </row>
    <row r="928" spans="1:5" x14ac:dyDescent="0.25">
      <c r="A928" t="s">
        <v>64</v>
      </c>
      <c r="B928" t="s">
        <v>6</v>
      </c>
      <c r="C928" s="4">
        <v>8</v>
      </c>
      <c r="D928" s="11">
        <v>350</v>
      </c>
      <c r="E928" s="11">
        <v>750</v>
      </c>
    </row>
    <row r="929" spans="1:5" x14ac:dyDescent="0.25">
      <c r="A929" t="s">
        <v>64</v>
      </c>
      <c r="B929" t="s">
        <v>7</v>
      </c>
      <c r="C929" s="4">
        <v>8</v>
      </c>
      <c r="D929" s="11">
        <v>350</v>
      </c>
      <c r="E929" s="11">
        <v>750</v>
      </c>
    </row>
    <row r="930" spans="1:5" x14ac:dyDescent="0.25">
      <c r="A930" t="s">
        <v>64</v>
      </c>
      <c r="B930" t="s">
        <v>8</v>
      </c>
      <c r="C930" s="4">
        <v>8</v>
      </c>
      <c r="D930" s="11">
        <v>350</v>
      </c>
      <c r="E930" s="11">
        <v>750</v>
      </c>
    </row>
    <row r="931" spans="1:5" x14ac:dyDescent="0.25">
      <c r="A931" t="s">
        <v>64</v>
      </c>
      <c r="B931" t="s">
        <v>9</v>
      </c>
      <c r="C931" s="4">
        <v>8</v>
      </c>
      <c r="D931" s="11">
        <v>350</v>
      </c>
      <c r="E931" s="11">
        <v>750</v>
      </c>
    </row>
    <row r="932" spans="1:5" x14ac:dyDescent="0.25">
      <c r="A932" t="s">
        <v>64</v>
      </c>
      <c r="B932" t="s">
        <v>10</v>
      </c>
      <c r="C932" s="4">
        <v>8</v>
      </c>
      <c r="D932" s="11">
        <v>350</v>
      </c>
      <c r="E932" s="11">
        <v>750</v>
      </c>
    </row>
    <row r="933" spans="1:5" x14ac:dyDescent="0.25">
      <c r="A933" t="s">
        <v>64</v>
      </c>
      <c r="B933" t="s">
        <v>11</v>
      </c>
      <c r="C933" s="4">
        <v>8</v>
      </c>
      <c r="D933" s="11">
        <v>350</v>
      </c>
      <c r="E933" s="11">
        <v>750</v>
      </c>
    </row>
    <row r="934" spans="1:5" x14ac:dyDescent="0.25">
      <c r="A934" t="s">
        <v>64</v>
      </c>
      <c r="B934" t="s">
        <v>12</v>
      </c>
      <c r="C934" s="4">
        <v>8</v>
      </c>
      <c r="D934" s="11">
        <v>350</v>
      </c>
      <c r="E934" s="11">
        <v>750</v>
      </c>
    </row>
    <row r="935" spans="1:5" x14ac:dyDescent="0.25">
      <c r="A935" t="s">
        <v>64</v>
      </c>
      <c r="B935" t="s">
        <v>13</v>
      </c>
      <c r="C935" s="4">
        <v>8</v>
      </c>
      <c r="D935" s="11">
        <v>350</v>
      </c>
      <c r="E935" s="11">
        <v>750</v>
      </c>
    </row>
    <row r="936" spans="1:5" x14ac:dyDescent="0.25">
      <c r="A936" t="s">
        <v>64</v>
      </c>
      <c r="B936" t="s">
        <v>14</v>
      </c>
      <c r="C936" s="4">
        <v>8</v>
      </c>
      <c r="D936" s="11">
        <v>350</v>
      </c>
      <c r="E936" s="11">
        <v>750</v>
      </c>
    </row>
    <row r="937" spans="1:5" x14ac:dyDescent="0.25">
      <c r="A937" t="s">
        <v>64</v>
      </c>
      <c r="B937" t="s">
        <v>15</v>
      </c>
      <c r="C937" s="4">
        <v>8</v>
      </c>
      <c r="D937" s="11">
        <v>350</v>
      </c>
      <c r="E937" s="11">
        <v>750</v>
      </c>
    </row>
    <row r="938" spans="1:5" x14ac:dyDescent="0.25">
      <c r="A938" t="s">
        <v>64</v>
      </c>
      <c r="B938" t="s">
        <v>16</v>
      </c>
      <c r="C938" s="4">
        <v>8</v>
      </c>
      <c r="D938" s="11">
        <v>350</v>
      </c>
      <c r="E938" s="11">
        <v>750</v>
      </c>
    </row>
    <row r="939" spans="1:5" x14ac:dyDescent="0.25">
      <c r="A939" t="s">
        <v>64</v>
      </c>
      <c r="B939" t="s">
        <v>17</v>
      </c>
      <c r="C939" s="4">
        <v>8</v>
      </c>
      <c r="D939" s="11">
        <v>350</v>
      </c>
      <c r="E939" s="11">
        <v>750</v>
      </c>
    </row>
    <row r="940" spans="1:5" x14ac:dyDescent="0.25">
      <c r="A940" t="s">
        <v>64</v>
      </c>
      <c r="B940" t="s">
        <v>18</v>
      </c>
      <c r="C940" s="4">
        <v>8</v>
      </c>
      <c r="D940" s="11">
        <v>350</v>
      </c>
      <c r="E940" s="11">
        <v>750</v>
      </c>
    </row>
    <row r="941" spans="1:5" x14ac:dyDescent="0.25">
      <c r="A941" t="s">
        <v>64</v>
      </c>
      <c r="B941" t="s">
        <v>19</v>
      </c>
      <c r="C941" s="4">
        <v>8</v>
      </c>
      <c r="D941" s="11">
        <v>350</v>
      </c>
      <c r="E941" s="11">
        <v>750</v>
      </c>
    </row>
    <row r="942" spans="1:5" x14ac:dyDescent="0.25">
      <c r="A942" t="s">
        <v>64</v>
      </c>
      <c r="B942" t="s">
        <v>20</v>
      </c>
      <c r="C942" s="4">
        <v>8</v>
      </c>
      <c r="D942" s="11">
        <v>350</v>
      </c>
      <c r="E942" s="11">
        <v>750</v>
      </c>
    </row>
    <row r="943" spans="1:5" x14ac:dyDescent="0.25">
      <c r="A943" t="s">
        <v>64</v>
      </c>
      <c r="B943" t="s">
        <v>21</v>
      </c>
      <c r="C943" s="4">
        <v>8</v>
      </c>
      <c r="D943" s="11">
        <v>350</v>
      </c>
      <c r="E943" s="11">
        <v>750</v>
      </c>
    </row>
    <row r="944" spans="1:5" x14ac:dyDescent="0.25">
      <c r="A944" t="s">
        <v>64</v>
      </c>
      <c r="B944" t="s">
        <v>22</v>
      </c>
      <c r="C944" s="4">
        <v>8</v>
      </c>
      <c r="D944" s="11">
        <v>350</v>
      </c>
      <c r="E944" s="11">
        <v>750</v>
      </c>
    </row>
    <row r="945" spans="1:5" x14ac:dyDescent="0.25">
      <c r="A945" t="s">
        <v>64</v>
      </c>
      <c r="B945" t="s">
        <v>23</v>
      </c>
      <c r="C945" s="4">
        <v>8</v>
      </c>
      <c r="D945" s="11">
        <v>350</v>
      </c>
      <c r="E945" s="11">
        <v>750</v>
      </c>
    </row>
    <row r="946" spans="1:5" x14ac:dyDescent="0.25">
      <c r="A946" t="s">
        <v>64</v>
      </c>
      <c r="B946" t="s">
        <v>24</v>
      </c>
      <c r="C946" s="4">
        <v>8</v>
      </c>
      <c r="D946" s="11">
        <v>350</v>
      </c>
      <c r="E946" s="11">
        <v>750</v>
      </c>
    </row>
    <row r="947" spans="1:5" x14ac:dyDescent="0.25">
      <c r="A947" t="s">
        <v>64</v>
      </c>
      <c r="B947" t="s">
        <v>25</v>
      </c>
      <c r="C947" s="4">
        <v>8</v>
      </c>
      <c r="D947" s="11">
        <v>350</v>
      </c>
      <c r="E947" s="11">
        <v>750</v>
      </c>
    </row>
    <row r="948" spans="1:5" x14ac:dyDescent="0.25">
      <c r="A948" t="s">
        <v>64</v>
      </c>
      <c r="B948" t="s">
        <v>26</v>
      </c>
      <c r="C948" s="4">
        <v>8</v>
      </c>
      <c r="D948" s="11">
        <v>350</v>
      </c>
      <c r="E948" s="11">
        <v>750</v>
      </c>
    </row>
    <row r="949" spans="1:5" x14ac:dyDescent="0.25">
      <c r="A949" t="s">
        <v>64</v>
      </c>
      <c r="B949" t="s">
        <v>27</v>
      </c>
      <c r="C949" s="4">
        <v>8</v>
      </c>
      <c r="D949" s="11">
        <v>350</v>
      </c>
      <c r="E949" s="11">
        <v>750</v>
      </c>
    </row>
    <row r="950" spans="1:5" x14ac:dyDescent="0.25">
      <c r="A950" t="s">
        <v>64</v>
      </c>
      <c r="B950" t="s">
        <v>28</v>
      </c>
      <c r="C950" s="4">
        <v>8</v>
      </c>
      <c r="D950" s="11">
        <v>350</v>
      </c>
      <c r="E950" s="11">
        <v>750</v>
      </c>
    </row>
    <row r="951" spans="1:5" x14ac:dyDescent="0.25">
      <c r="A951" t="s">
        <v>64</v>
      </c>
      <c r="B951" t="s">
        <v>29</v>
      </c>
      <c r="C951" s="4">
        <v>8</v>
      </c>
      <c r="D951" s="11">
        <v>350</v>
      </c>
      <c r="E951" s="11">
        <v>750</v>
      </c>
    </row>
    <row r="952" spans="1:5" x14ac:dyDescent="0.25">
      <c r="A952" t="s">
        <v>64</v>
      </c>
      <c r="B952" t="s">
        <v>30</v>
      </c>
      <c r="C952" s="4">
        <v>8</v>
      </c>
      <c r="D952" s="11">
        <v>350</v>
      </c>
      <c r="E952" s="11">
        <v>750</v>
      </c>
    </row>
    <row r="953" spans="1:5" x14ac:dyDescent="0.25">
      <c r="A953" t="s">
        <v>64</v>
      </c>
      <c r="B953" t="s">
        <v>31</v>
      </c>
      <c r="C953" s="4">
        <v>8</v>
      </c>
      <c r="D953" s="11">
        <v>350</v>
      </c>
      <c r="E953" s="11">
        <v>750</v>
      </c>
    </row>
    <row r="954" spans="1:5" x14ac:dyDescent="0.25">
      <c r="A954" t="s">
        <v>64</v>
      </c>
      <c r="B954" t="s">
        <v>32</v>
      </c>
      <c r="C954" s="4">
        <v>8</v>
      </c>
      <c r="D954" s="11">
        <v>350</v>
      </c>
      <c r="E954" s="11">
        <v>750</v>
      </c>
    </row>
    <row r="955" spans="1:5" x14ac:dyDescent="0.25">
      <c r="A955" t="s">
        <v>64</v>
      </c>
      <c r="B955" t="s">
        <v>33</v>
      </c>
      <c r="C955" s="4">
        <v>8</v>
      </c>
      <c r="D955" s="11">
        <v>350</v>
      </c>
      <c r="E955" s="11">
        <v>750</v>
      </c>
    </row>
    <row r="956" spans="1:5" x14ac:dyDescent="0.25">
      <c r="A956" t="s">
        <v>64</v>
      </c>
      <c r="B956" t="s">
        <v>34</v>
      </c>
      <c r="C956" s="4">
        <v>8</v>
      </c>
      <c r="D956" s="11">
        <v>350</v>
      </c>
      <c r="E956" s="11">
        <v>750</v>
      </c>
    </row>
    <row r="957" spans="1:5" x14ac:dyDescent="0.25">
      <c r="A957" t="s">
        <v>64</v>
      </c>
      <c r="B957" t="s">
        <v>35</v>
      </c>
      <c r="C957" s="4">
        <v>8</v>
      </c>
      <c r="D957" s="11">
        <v>350</v>
      </c>
      <c r="E957" s="11">
        <v>750</v>
      </c>
    </row>
    <row r="958" spans="1:5" x14ac:dyDescent="0.25">
      <c r="A958" t="s">
        <v>64</v>
      </c>
      <c r="B958" t="s">
        <v>36</v>
      </c>
      <c r="C958" s="4">
        <v>8</v>
      </c>
      <c r="D958" s="11">
        <v>350</v>
      </c>
      <c r="E958" s="11">
        <v>750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41CD7-AAF6-49F4-AE1C-FBAEFCE7D982}">
  <dimension ref="B2:AJ38"/>
  <sheetViews>
    <sheetView zoomScale="85" zoomScaleNormal="85" workbookViewId="0">
      <selection activeCell="U3" sqref="U3"/>
    </sheetView>
  </sheetViews>
  <sheetFormatPr defaultRowHeight="15" x14ac:dyDescent="0.25"/>
  <cols>
    <col min="2" max="2" width="60.85546875" bestFit="1" customWidth="1"/>
  </cols>
  <sheetData>
    <row r="2" spans="2:36" x14ac:dyDescent="0.25">
      <c r="B2" s="27" t="s">
        <v>124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T2" s="28" t="s">
        <v>125</v>
      </c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</row>
    <row r="3" spans="2:36" x14ac:dyDescent="0.25">
      <c r="B3" t="str">
        <f>B4&amp;"/ ("&amp;B30&amp;"/1000)"</f>
        <v>CO2 emissions (kt CO2)/ (Total gross heat production (GWh)/1000)</v>
      </c>
      <c r="C3" s="20">
        <f>C4/(C30/1000)</f>
        <v>457.56392578246516</v>
      </c>
      <c r="D3" s="20">
        <f t="shared" ref="D3:R3" si="0">D4/(D30/1000)</f>
        <v>442.67660032090407</v>
      </c>
      <c r="E3" s="20">
        <f t="shared" si="0"/>
        <v>531.77600757524294</v>
      </c>
      <c r="F3" s="20">
        <f t="shared" si="0"/>
        <v>453.55718514006219</v>
      </c>
      <c r="G3" s="20">
        <f t="shared" si="0"/>
        <v>401.9273564456978</v>
      </c>
      <c r="H3" s="20">
        <f t="shared" si="0"/>
        <v>417.40609617963753</v>
      </c>
      <c r="I3" s="20">
        <f t="shared" si="0"/>
        <v>391.40532634886017</v>
      </c>
      <c r="J3" s="20">
        <f t="shared" si="0"/>
        <v>372.26989025877265</v>
      </c>
      <c r="K3" s="20">
        <f t="shared" si="0"/>
        <v>355.34763179524629</v>
      </c>
      <c r="L3" s="20">
        <f t="shared" si="0"/>
        <v>359.47370083623747</v>
      </c>
      <c r="M3" s="20">
        <f t="shared" si="0"/>
        <v>358.97445187321472</v>
      </c>
      <c r="N3" s="20">
        <f t="shared" si="0"/>
        <v>345.15966026155445</v>
      </c>
      <c r="O3" s="20">
        <f t="shared" si="0"/>
        <v>343.66374590466307</v>
      </c>
      <c r="P3" s="20">
        <f t="shared" si="0"/>
        <v>335.442140099293</v>
      </c>
      <c r="Q3" s="20">
        <f t="shared" si="0"/>
        <v>325.56606130225782</v>
      </c>
      <c r="R3" s="20">
        <f t="shared" si="0"/>
        <v>329.87739788991973</v>
      </c>
      <c r="T3" s="35" t="str">
        <f>T4&amp;"/ ("&amp;T30&amp;"/1000)"</f>
        <v>CO2 emissions (kt CO2)/ (Total gross electricity production (GWh)/1000)</v>
      </c>
      <c r="U3" s="20">
        <f>U4/(U30/1000)</f>
        <v>666.69897414230934</v>
      </c>
      <c r="V3" s="20">
        <f t="shared" ref="V3" si="1">V4/(V30/1000)</f>
        <v>705.99639134272945</v>
      </c>
      <c r="W3" s="20">
        <f t="shared" ref="W3" si="2">W4/(W30/1000)</f>
        <v>756.08076981590284</v>
      </c>
      <c r="X3" s="20">
        <f t="shared" ref="X3" si="3">X4/(X30/1000)</f>
        <v>686.36689203824119</v>
      </c>
      <c r="Y3" s="20">
        <f t="shared" ref="Y3" si="4">Y4/(Y30/1000)</f>
        <v>707.44055509441284</v>
      </c>
      <c r="Z3" s="20">
        <f t="shared" ref="Z3" si="5">Z4/(Z30/1000)</f>
        <v>662.41862574755442</v>
      </c>
      <c r="AA3" s="20">
        <f t="shared" ref="AA3" si="6">AA4/(AA30/1000)</f>
        <v>687.96361661780816</v>
      </c>
      <c r="AB3" s="20">
        <f t="shared" ref="AB3" si="7">AB4/(AB30/1000)</f>
        <v>705.7933069283531</v>
      </c>
      <c r="AC3" s="20">
        <f t="shared" ref="AC3" si="8">AC4/(AC30/1000)</f>
        <v>635.38473397879511</v>
      </c>
      <c r="AD3" s="20">
        <f t="shared" ref="AD3" si="9">AD4/(AD30/1000)</f>
        <v>597.1351691060305</v>
      </c>
      <c r="AE3" s="20">
        <f t="shared" ref="AE3" si="10">AE4/(AE30/1000)</f>
        <v>668.2483397228724</v>
      </c>
      <c r="AF3" s="20">
        <f t="shared" ref="AF3" si="11">AF4/(AF30/1000)</f>
        <v>698.91773170883891</v>
      </c>
      <c r="AG3" s="20">
        <f t="shared" ref="AG3" si="12">AG4/(AG30/1000)</f>
        <v>741.41657863081753</v>
      </c>
      <c r="AH3" s="20">
        <f t="shared" ref="AH3" si="13">AH4/(AH30/1000)</f>
        <v>899.77352863345834</v>
      </c>
      <c r="AI3" s="20">
        <f t="shared" ref="AI3" si="14">AI4/(AI30/1000)</f>
        <v>915.00230251155847</v>
      </c>
      <c r="AJ3" s="20">
        <f t="shared" ref="AJ3" si="15">AJ4/(AJ30/1000)</f>
        <v>748.00342919215075</v>
      </c>
    </row>
    <row r="4" spans="2:36" x14ac:dyDescent="0.25">
      <c r="B4" s="14" t="s">
        <v>96</v>
      </c>
      <c r="C4" s="19">
        <v>3660.8692585171489</v>
      </c>
      <c r="D4" s="19">
        <v>3788.6198878738801</v>
      </c>
      <c r="E4" s="19">
        <v>4519.0553292752038</v>
      </c>
      <c r="F4" s="19">
        <v>4336.0343252837647</v>
      </c>
      <c r="G4" s="19">
        <v>4410.9190582959245</v>
      </c>
      <c r="H4" s="19">
        <v>4524.4474127421136</v>
      </c>
      <c r="I4" s="19">
        <v>4455.6953827419729</v>
      </c>
      <c r="J4" s="19">
        <v>4256.2384468152122</v>
      </c>
      <c r="K4" s="19">
        <v>4362.5119726676876</v>
      </c>
      <c r="L4" s="19">
        <v>4468.8922798815365</v>
      </c>
      <c r="M4" s="19">
        <v>5342.2733917967626</v>
      </c>
      <c r="N4" s="19">
        <v>4913.6138455319087</v>
      </c>
      <c r="O4" s="19">
        <v>4952.1623486282024</v>
      </c>
      <c r="P4" s="19">
        <v>4771.6441523152826</v>
      </c>
      <c r="Q4" s="19">
        <v>4082.2253482357505</v>
      </c>
      <c r="R4" s="19">
        <v>4564.3150796400441</v>
      </c>
      <c r="T4" s="38" t="s">
        <v>96</v>
      </c>
      <c r="U4" s="43">
        <v>8258.2052172985968</v>
      </c>
      <c r="V4" s="43">
        <v>9854.9499580099946</v>
      </c>
      <c r="W4" s="43">
        <v>9121.6310366338203</v>
      </c>
      <c r="X4" s="43">
        <v>11746.666675440862</v>
      </c>
      <c r="Y4" s="43">
        <v>12084.041929183128</v>
      </c>
      <c r="Z4" s="43">
        <v>12168.62363467748</v>
      </c>
      <c r="AA4" s="43">
        <v>11404.295224456579</v>
      </c>
      <c r="AB4" s="43">
        <v>10671.491995841892</v>
      </c>
      <c r="AC4" s="43">
        <v>9825.6204572360039</v>
      </c>
      <c r="AD4" s="43">
        <v>8469.964071080929</v>
      </c>
      <c r="AE4" s="43">
        <v>10377.713769432816</v>
      </c>
      <c r="AF4" s="43">
        <v>10534.731215800291</v>
      </c>
      <c r="AG4" s="43">
        <v>8589.5457351610567</v>
      </c>
      <c r="AH4" s="43">
        <v>8025.0460486119855</v>
      </c>
      <c r="AI4" s="43">
        <v>7118.5894015882395</v>
      </c>
      <c r="AJ4" s="43">
        <v>7694.532820704504</v>
      </c>
    </row>
    <row r="5" spans="2:36" x14ac:dyDescent="0.25">
      <c r="B5" s="13" t="s">
        <v>97</v>
      </c>
      <c r="C5" s="12">
        <v>532.94672524346686</v>
      </c>
      <c r="D5" s="12">
        <v>496.44164381407165</v>
      </c>
      <c r="E5" s="12">
        <v>619.49984190335954</v>
      </c>
      <c r="F5" s="12">
        <v>482.597724757104</v>
      </c>
      <c r="G5" s="12">
        <v>542.22324581937573</v>
      </c>
      <c r="H5" s="12">
        <v>492.09853352913598</v>
      </c>
      <c r="I5" s="12">
        <v>521.22247716132017</v>
      </c>
      <c r="J5" s="12">
        <v>447.97776788635139</v>
      </c>
      <c r="K5" s="12">
        <v>504.63437824087151</v>
      </c>
      <c r="L5" s="12">
        <v>478.377704090088</v>
      </c>
      <c r="M5" s="12">
        <v>459.95246791013824</v>
      </c>
      <c r="N5" s="12">
        <v>476.4069135372319</v>
      </c>
      <c r="O5" s="12">
        <v>449.91344523175667</v>
      </c>
      <c r="P5" s="12">
        <v>494.568800000002</v>
      </c>
      <c r="Q5" s="12">
        <v>564.5823378386475</v>
      </c>
      <c r="R5" s="12">
        <v>636.18012462695071</v>
      </c>
      <c r="T5" s="37" t="s">
        <v>97</v>
      </c>
      <c r="U5" s="36">
        <v>3069.448998074985</v>
      </c>
      <c r="V5" s="36">
        <v>3898.6307260377848</v>
      </c>
      <c r="W5" s="36">
        <v>3577.3691913685439</v>
      </c>
      <c r="X5" s="36">
        <v>5048.6859895301286</v>
      </c>
      <c r="Y5" s="36">
        <v>5233.253423689368</v>
      </c>
      <c r="Z5" s="36">
        <v>4497.7608227596329</v>
      </c>
      <c r="AA5" s="36">
        <v>4801.898441189167</v>
      </c>
      <c r="AB5" s="36">
        <v>4825.1757939865292</v>
      </c>
      <c r="AC5" s="36">
        <v>4096.9483687891443</v>
      </c>
      <c r="AD5" s="36">
        <v>2702.4513380971921</v>
      </c>
      <c r="AE5" s="36">
        <v>3558.7190328760985</v>
      </c>
      <c r="AF5" s="36">
        <v>3938.4804864627731</v>
      </c>
      <c r="AG5" s="36">
        <v>3160.9685547682393</v>
      </c>
      <c r="AH5" s="36">
        <v>2991.3466000000108</v>
      </c>
      <c r="AI5" s="36">
        <v>1891.4447514956694</v>
      </c>
      <c r="AJ5" s="36">
        <v>1837.984748741374</v>
      </c>
    </row>
    <row r="6" spans="2:36" x14ac:dyDescent="0.25">
      <c r="B6" s="18" t="s">
        <v>98</v>
      </c>
      <c r="C6" s="17">
        <v>532.94672524346686</v>
      </c>
      <c r="D6" s="17">
        <v>496.44164381407165</v>
      </c>
      <c r="E6" s="17">
        <v>619.49984190335954</v>
      </c>
      <c r="F6" s="17">
        <v>482.597724757104</v>
      </c>
      <c r="G6" s="17">
        <v>542.22324581937573</v>
      </c>
      <c r="H6" s="17">
        <v>492.09853352913598</v>
      </c>
      <c r="I6" s="17">
        <v>521.22247716132017</v>
      </c>
      <c r="J6" s="17">
        <v>447.97776788635139</v>
      </c>
      <c r="K6" s="17">
        <v>504.63437824087151</v>
      </c>
      <c r="L6" s="17">
        <v>478.377704090088</v>
      </c>
      <c r="M6" s="17">
        <v>459.95246791013824</v>
      </c>
      <c r="N6" s="17">
        <v>476.4069135372319</v>
      </c>
      <c r="O6" s="17">
        <v>449.91344523175667</v>
      </c>
      <c r="P6" s="17">
        <v>494.568800000002</v>
      </c>
      <c r="Q6" s="17">
        <v>564.5823378386475</v>
      </c>
      <c r="R6" s="17">
        <v>636.18012462695071</v>
      </c>
      <c r="T6" s="42" t="s">
        <v>98</v>
      </c>
      <c r="U6" s="41">
        <v>3069.448998074985</v>
      </c>
      <c r="V6" s="41">
        <v>3898.6307260377848</v>
      </c>
      <c r="W6" s="41">
        <v>3577.3691913685439</v>
      </c>
      <c r="X6" s="41">
        <v>5048.6859895301286</v>
      </c>
      <c r="Y6" s="41">
        <v>5233.253423689368</v>
      </c>
      <c r="Z6" s="41">
        <v>4497.7608227596329</v>
      </c>
      <c r="AA6" s="41">
        <v>4801.898441189167</v>
      </c>
      <c r="AB6" s="41">
        <v>4825.1757939865292</v>
      </c>
      <c r="AC6" s="41">
        <v>4096.9483687891443</v>
      </c>
      <c r="AD6" s="41">
        <v>2702.4513380971921</v>
      </c>
      <c r="AE6" s="41">
        <v>3558.7190328760985</v>
      </c>
      <c r="AF6" s="41">
        <v>3938.4804864627731</v>
      </c>
      <c r="AG6" s="41">
        <v>3160.9685547682393</v>
      </c>
      <c r="AH6" s="41">
        <v>2991.3466000000108</v>
      </c>
      <c r="AI6" s="41">
        <v>1891.4447514956694</v>
      </c>
      <c r="AJ6" s="41">
        <v>1837.984748741374</v>
      </c>
    </row>
    <row r="7" spans="2:36" x14ac:dyDescent="0.25">
      <c r="B7" s="18" t="s">
        <v>99</v>
      </c>
      <c r="C7" s="17">
        <v>0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T7" s="42" t="s">
        <v>99</v>
      </c>
      <c r="U7" s="41">
        <v>0</v>
      </c>
      <c r="V7" s="41">
        <v>0</v>
      </c>
      <c r="W7" s="41">
        <v>0</v>
      </c>
      <c r="X7" s="41">
        <v>0</v>
      </c>
      <c r="Y7" s="41">
        <v>0</v>
      </c>
      <c r="Z7" s="41">
        <v>0</v>
      </c>
      <c r="AA7" s="41">
        <v>0</v>
      </c>
      <c r="AB7" s="41">
        <v>0</v>
      </c>
      <c r="AC7" s="41">
        <v>0</v>
      </c>
      <c r="AD7" s="41">
        <v>0</v>
      </c>
      <c r="AE7" s="41">
        <v>0</v>
      </c>
      <c r="AF7" s="41">
        <v>0</v>
      </c>
      <c r="AG7" s="41">
        <v>0</v>
      </c>
      <c r="AH7" s="41">
        <v>0</v>
      </c>
      <c r="AI7" s="41">
        <v>0</v>
      </c>
      <c r="AJ7" s="41">
        <v>0</v>
      </c>
    </row>
    <row r="8" spans="2:36" x14ac:dyDescent="0.25">
      <c r="B8" s="18" t="s">
        <v>100</v>
      </c>
      <c r="C8" s="17">
        <v>0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T8" s="42" t="s">
        <v>100</v>
      </c>
      <c r="U8" s="41">
        <v>0</v>
      </c>
      <c r="V8" s="41">
        <v>0</v>
      </c>
      <c r="W8" s="41">
        <v>0</v>
      </c>
      <c r="X8" s="41">
        <v>0</v>
      </c>
      <c r="Y8" s="41">
        <v>0</v>
      </c>
      <c r="Z8" s="41">
        <v>0</v>
      </c>
      <c r="AA8" s="41">
        <v>0</v>
      </c>
      <c r="AB8" s="41">
        <v>0</v>
      </c>
      <c r="AC8" s="41">
        <v>0</v>
      </c>
      <c r="AD8" s="41">
        <v>0</v>
      </c>
      <c r="AE8" s="41">
        <v>0</v>
      </c>
      <c r="AF8" s="41">
        <v>0</v>
      </c>
      <c r="AG8" s="41">
        <v>0</v>
      </c>
      <c r="AH8" s="41">
        <v>0</v>
      </c>
      <c r="AI8" s="41">
        <v>0</v>
      </c>
      <c r="AJ8" s="41">
        <v>0</v>
      </c>
    </row>
    <row r="9" spans="2:36" x14ac:dyDescent="0.25">
      <c r="B9" s="13" t="s">
        <v>101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T9" s="37" t="s">
        <v>101</v>
      </c>
      <c r="U9" s="36">
        <v>1203.0202582037828</v>
      </c>
      <c r="V9" s="36">
        <v>1448.6986089597599</v>
      </c>
      <c r="W9" s="36">
        <v>1362.9314536966799</v>
      </c>
      <c r="X9" s="36">
        <v>1418.33326292532</v>
      </c>
      <c r="Y9" s="36">
        <v>1005.99407020476</v>
      </c>
      <c r="Z9" s="36">
        <v>1045.2475664180135</v>
      </c>
      <c r="AA9" s="36">
        <v>628.78161911328004</v>
      </c>
      <c r="AB9" s="36">
        <v>0</v>
      </c>
      <c r="AC9" s="36">
        <v>0</v>
      </c>
      <c r="AD9" s="36">
        <v>0</v>
      </c>
      <c r="AE9" s="36">
        <v>0</v>
      </c>
      <c r="AF9" s="36">
        <v>0</v>
      </c>
      <c r="AG9" s="36">
        <v>0</v>
      </c>
      <c r="AH9" s="36">
        <v>0</v>
      </c>
      <c r="AI9" s="36">
        <v>0</v>
      </c>
      <c r="AJ9" s="36">
        <v>0</v>
      </c>
    </row>
    <row r="10" spans="2:36" x14ac:dyDescent="0.25">
      <c r="B10" s="18" t="s">
        <v>99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T10" s="42" t="s">
        <v>99</v>
      </c>
      <c r="U10" s="41">
        <v>1203.0202582037828</v>
      </c>
      <c r="V10" s="41">
        <v>1448.6986089597599</v>
      </c>
      <c r="W10" s="41">
        <v>1362.9314536966799</v>
      </c>
      <c r="X10" s="41">
        <v>1418.33326292532</v>
      </c>
      <c r="Y10" s="41">
        <v>1005.99407020476</v>
      </c>
      <c r="Z10" s="41">
        <v>1045.2475664180135</v>
      </c>
      <c r="AA10" s="41">
        <v>628.78161911328004</v>
      </c>
      <c r="AB10" s="41">
        <v>0</v>
      </c>
      <c r="AC10" s="41">
        <v>0</v>
      </c>
      <c r="AD10" s="41">
        <v>0</v>
      </c>
      <c r="AE10" s="41">
        <v>0</v>
      </c>
      <c r="AF10" s="41">
        <v>0</v>
      </c>
      <c r="AG10" s="41">
        <v>0</v>
      </c>
      <c r="AH10" s="41">
        <v>0</v>
      </c>
      <c r="AI10" s="41">
        <v>0</v>
      </c>
      <c r="AJ10" s="41">
        <v>0</v>
      </c>
    </row>
    <row r="11" spans="2:36" x14ac:dyDescent="0.25">
      <c r="B11" s="18" t="s">
        <v>98</v>
      </c>
      <c r="C11" s="17">
        <v>0</v>
      </c>
      <c r="D11" s="17">
        <v>0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T11" s="42" t="s">
        <v>98</v>
      </c>
      <c r="U11" s="41">
        <v>0</v>
      </c>
      <c r="V11" s="41">
        <v>0</v>
      </c>
      <c r="W11" s="41">
        <v>0</v>
      </c>
      <c r="X11" s="41">
        <v>0</v>
      </c>
      <c r="Y11" s="41">
        <v>0</v>
      </c>
      <c r="Z11" s="41">
        <v>0</v>
      </c>
      <c r="AA11" s="41">
        <v>0</v>
      </c>
      <c r="AB11" s="41">
        <v>0</v>
      </c>
      <c r="AC11" s="41">
        <v>0</v>
      </c>
      <c r="AD11" s="41">
        <v>0</v>
      </c>
      <c r="AE11" s="41">
        <v>0</v>
      </c>
      <c r="AF11" s="41">
        <v>0</v>
      </c>
      <c r="AG11" s="41">
        <v>0</v>
      </c>
      <c r="AH11" s="41">
        <v>0</v>
      </c>
      <c r="AI11" s="41">
        <v>0</v>
      </c>
      <c r="AJ11" s="41">
        <v>0</v>
      </c>
    </row>
    <row r="12" spans="2:36" x14ac:dyDescent="0.25">
      <c r="B12" s="18" t="s">
        <v>100</v>
      </c>
      <c r="C12" s="17">
        <v>0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T12" s="42" t="s">
        <v>100</v>
      </c>
      <c r="U12" s="41">
        <v>0</v>
      </c>
      <c r="V12" s="41">
        <v>0</v>
      </c>
      <c r="W12" s="41">
        <v>0</v>
      </c>
      <c r="X12" s="41">
        <v>0</v>
      </c>
      <c r="Y12" s="41">
        <v>0</v>
      </c>
      <c r="Z12" s="41">
        <v>0</v>
      </c>
      <c r="AA12" s="41">
        <v>0</v>
      </c>
      <c r="AB12" s="41">
        <v>0</v>
      </c>
      <c r="AC12" s="41">
        <v>0</v>
      </c>
      <c r="AD12" s="41">
        <v>0</v>
      </c>
      <c r="AE12" s="41">
        <v>0</v>
      </c>
      <c r="AF12" s="41">
        <v>0</v>
      </c>
      <c r="AG12" s="41">
        <v>0</v>
      </c>
      <c r="AH12" s="41">
        <v>0</v>
      </c>
      <c r="AI12" s="41">
        <v>0</v>
      </c>
      <c r="AJ12" s="41">
        <v>0</v>
      </c>
    </row>
    <row r="13" spans="2:36" x14ac:dyDescent="0.25">
      <c r="B13" s="13" t="s">
        <v>102</v>
      </c>
      <c r="C13" s="12">
        <v>2035.2261858566408</v>
      </c>
      <c r="D13" s="12">
        <v>2210.8979498340245</v>
      </c>
      <c r="E13" s="12">
        <v>2782.470024077832</v>
      </c>
      <c r="F13" s="12">
        <v>2625.3688404283566</v>
      </c>
      <c r="G13" s="12">
        <v>2609.3463018206762</v>
      </c>
      <c r="H13" s="12">
        <v>2797.2226747315244</v>
      </c>
      <c r="I13" s="12">
        <v>2794.6848609713884</v>
      </c>
      <c r="J13" s="12">
        <v>2859.6533237296203</v>
      </c>
      <c r="K13" s="12">
        <v>2720.7214771350241</v>
      </c>
      <c r="L13" s="12">
        <v>2783.7563650380002</v>
      </c>
      <c r="M13" s="12">
        <v>3414.1652995175045</v>
      </c>
      <c r="N13" s="12">
        <v>3142.8016606377605</v>
      </c>
      <c r="O13" s="12">
        <v>3249.5433394503539</v>
      </c>
      <c r="P13" s="12">
        <v>2942.7940332724202</v>
      </c>
      <c r="Q13" s="12">
        <v>2464.5274521196666</v>
      </c>
      <c r="R13" s="12">
        <v>2644.9151775052069</v>
      </c>
      <c r="T13" s="37" t="s">
        <v>102</v>
      </c>
      <c r="U13" s="36">
        <v>2096.4331084368646</v>
      </c>
      <c r="V13" s="36">
        <v>1980.0661479128644</v>
      </c>
      <c r="W13" s="36">
        <v>1557.4475465247601</v>
      </c>
      <c r="X13" s="36">
        <v>2486.5824781836714</v>
      </c>
      <c r="Y13" s="36">
        <v>2462.6815181060397</v>
      </c>
      <c r="Z13" s="36">
        <v>3120.3084238919114</v>
      </c>
      <c r="AA13" s="36">
        <v>2156.3064155262969</v>
      </c>
      <c r="AB13" s="36">
        <v>1754.9356695615361</v>
      </c>
      <c r="AC13" s="36">
        <v>2247.9478390092231</v>
      </c>
      <c r="AD13" s="36">
        <v>2410.2339402038051</v>
      </c>
      <c r="AE13" s="36">
        <v>2395.8358810707673</v>
      </c>
      <c r="AF13" s="36">
        <v>2003.3625771402117</v>
      </c>
      <c r="AG13" s="36">
        <v>1068.9255828093317</v>
      </c>
      <c r="AH13" s="36">
        <v>304.52207124304914</v>
      </c>
      <c r="AI13" s="36">
        <v>245.05580313438108</v>
      </c>
      <c r="AJ13" s="36">
        <v>990.00767189293492</v>
      </c>
    </row>
    <row r="14" spans="2:36" x14ac:dyDescent="0.25">
      <c r="B14" s="13" t="s">
        <v>103</v>
      </c>
      <c r="C14" s="12">
        <v>272.21754741704217</v>
      </c>
      <c r="D14" s="12">
        <v>133.37223494227186</v>
      </c>
      <c r="E14" s="12">
        <v>220.9583810531521</v>
      </c>
      <c r="F14" s="12">
        <v>235.65221255519998</v>
      </c>
      <c r="G14" s="12">
        <v>135.27016949505585</v>
      </c>
      <c r="H14" s="12">
        <v>215.90117925294749</v>
      </c>
      <c r="I14" s="12">
        <v>157.3368427535043</v>
      </c>
      <c r="J14" s="12">
        <v>161.80941161519996</v>
      </c>
      <c r="K14" s="12">
        <v>282.23808820603222</v>
      </c>
      <c r="L14" s="12">
        <v>259.63396179551978</v>
      </c>
      <c r="M14" s="12">
        <v>260.6701509199724</v>
      </c>
      <c r="N14" s="12">
        <v>336.55707621038698</v>
      </c>
      <c r="O14" s="12">
        <v>358.14403844509678</v>
      </c>
      <c r="P14" s="12">
        <v>299.34634140969149</v>
      </c>
      <c r="Q14" s="12">
        <v>214.3006403747205</v>
      </c>
      <c r="R14" s="12">
        <v>259.71719999999891</v>
      </c>
      <c r="T14" s="37" t="s">
        <v>103</v>
      </c>
      <c r="U14" s="36">
        <v>1432.9696525829661</v>
      </c>
      <c r="V14" s="36">
        <v>2050.328667457728</v>
      </c>
      <c r="W14" s="36">
        <v>2293.6085781468487</v>
      </c>
      <c r="X14" s="36">
        <v>2197.3512939120001</v>
      </c>
      <c r="Y14" s="36">
        <v>2855.3264645932804</v>
      </c>
      <c r="Z14" s="36">
        <v>3012.4104207470632</v>
      </c>
      <c r="AA14" s="36">
        <v>3150.8380564464956</v>
      </c>
      <c r="AB14" s="36">
        <v>3487.4430574752005</v>
      </c>
      <c r="AC14" s="36">
        <v>2902.4781273139683</v>
      </c>
      <c r="AD14" s="36">
        <v>2526.1019278090562</v>
      </c>
      <c r="AE14" s="36">
        <v>3604.2788950233112</v>
      </c>
      <c r="AF14" s="36">
        <v>3657.7549551251473</v>
      </c>
      <c r="AG14" s="36">
        <v>3446.0157813440269</v>
      </c>
      <c r="AH14" s="36">
        <v>4017.6796585903066</v>
      </c>
      <c r="AI14" s="36">
        <v>4102.3386101182068</v>
      </c>
      <c r="AJ14" s="36">
        <v>3952.7139999999931</v>
      </c>
    </row>
    <row r="15" spans="2:36" x14ac:dyDescent="0.25">
      <c r="B15" s="13" t="s">
        <v>104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T15" s="37" t="s">
        <v>104</v>
      </c>
      <c r="U15" s="36">
        <v>0</v>
      </c>
      <c r="V15" s="36">
        <v>0</v>
      </c>
      <c r="W15" s="36">
        <v>0</v>
      </c>
      <c r="X15" s="36">
        <v>0</v>
      </c>
      <c r="Y15" s="36">
        <v>0</v>
      </c>
      <c r="Z15" s="36">
        <v>0</v>
      </c>
      <c r="AA15" s="36">
        <v>0</v>
      </c>
      <c r="AB15" s="36">
        <v>0</v>
      </c>
      <c r="AC15" s="36">
        <v>0</v>
      </c>
      <c r="AD15" s="36">
        <v>0</v>
      </c>
      <c r="AE15" s="36">
        <v>0</v>
      </c>
      <c r="AF15" s="36">
        <v>0</v>
      </c>
      <c r="AG15" s="36">
        <v>0</v>
      </c>
      <c r="AH15" s="36">
        <v>0</v>
      </c>
      <c r="AI15" s="36">
        <v>0</v>
      </c>
      <c r="AJ15" s="36">
        <v>0</v>
      </c>
    </row>
    <row r="16" spans="2:36" x14ac:dyDescent="0.25">
      <c r="B16" s="13" t="s">
        <v>105</v>
      </c>
      <c r="C16" s="12">
        <v>0</v>
      </c>
      <c r="D16" s="12">
        <v>9.6114795875280006</v>
      </c>
      <c r="E16" s="12">
        <v>2.9060578800000005</v>
      </c>
      <c r="F16" s="12">
        <v>3.1083444199080006</v>
      </c>
      <c r="G16" s="12">
        <v>0</v>
      </c>
      <c r="H16" s="12">
        <v>9.4848074714629611</v>
      </c>
      <c r="I16" s="12">
        <v>3.2064429023639995</v>
      </c>
      <c r="J16" s="12">
        <v>6.4127306837879994</v>
      </c>
      <c r="K16" s="12">
        <v>6.4117068855839996</v>
      </c>
      <c r="L16" s="12">
        <v>3.1905585181080003</v>
      </c>
      <c r="M16" s="12">
        <v>3.1616138741506914</v>
      </c>
      <c r="N16" s="12">
        <v>6.2985174836440496</v>
      </c>
      <c r="O16" s="12">
        <v>3.1308095713963193</v>
      </c>
      <c r="P16" s="12">
        <v>3.1492822521292445</v>
      </c>
      <c r="Q16" s="12">
        <v>3.1492575719240929</v>
      </c>
      <c r="R16" s="12">
        <v>6.2984490152427011</v>
      </c>
      <c r="T16" s="37" t="s">
        <v>105</v>
      </c>
      <c r="U16" s="36">
        <v>0</v>
      </c>
      <c r="V16" s="36">
        <v>50.576065616232007</v>
      </c>
      <c r="W16" s="36">
        <v>3.1024188000000001</v>
      </c>
      <c r="X16" s="36">
        <v>3.1083754440959992</v>
      </c>
      <c r="Y16" s="36">
        <v>0</v>
      </c>
      <c r="Z16" s="36">
        <v>3.1862751498447208</v>
      </c>
      <c r="AA16" s="36">
        <v>6.4095972408000002</v>
      </c>
      <c r="AB16" s="36">
        <v>6.3068451301439987</v>
      </c>
      <c r="AC16" s="36">
        <v>6.308272242792003</v>
      </c>
      <c r="AD16" s="36">
        <v>6.4180978683120005</v>
      </c>
      <c r="AE16" s="36">
        <v>3.1616138741506914</v>
      </c>
      <c r="AF16" s="36">
        <v>6.2985160691662907</v>
      </c>
      <c r="AG16" s="36">
        <v>6.2985126134493221</v>
      </c>
      <c r="AH16" s="36">
        <v>3.1492822521292445</v>
      </c>
      <c r="AI16" s="36">
        <v>6.2614703289093141</v>
      </c>
      <c r="AJ16" s="36">
        <v>3.1678641160400689</v>
      </c>
    </row>
    <row r="17" spans="2:36" x14ac:dyDescent="0.25">
      <c r="B17" s="18" t="s">
        <v>106</v>
      </c>
      <c r="C17" s="17">
        <v>0</v>
      </c>
      <c r="D17" s="17">
        <v>9.6114795875280006</v>
      </c>
      <c r="E17" s="17">
        <v>2.9060578800000005</v>
      </c>
      <c r="F17" s="17">
        <v>3.1083444199080006</v>
      </c>
      <c r="G17" s="17">
        <v>0</v>
      </c>
      <c r="H17" s="17">
        <v>9.4848074714629611</v>
      </c>
      <c r="I17" s="17">
        <v>3.2064429023639995</v>
      </c>
      <c r="J17" s="17">
        <v>6.4127306837879994</v>
      </c>
      <c r="K17" s="17">
        <v>6.4117068855839996</v>
      </c>
      <c r="L17" s="17">
        <v>3.1905585181080003</v>
      </c>
      <c r="M17" s="17">
        <v>3.1616138741506914</v>
      </c>
      <c r="N17" s="17">
        <v>6.2985174836440496</v>
      </c>
      <c r="O17" s="17">
        <v>3.1308095713963193</v>
      </c>
      <c r="P17" s="17">
        <v>3.1492822521292445</v>
      </c>
      <c r="Q17" s="17">
        <v>3.1492575719240929</v>
      </c>
      <c r="R17" s="17">
        <v>6.2984490152427011</v>
      </c>
      <c r="T17" s="42" t="s">
        <v>106</v>
      </c>
      <c r="U17" s="41">
        <v>0</v>
      </c>
      <c r="V17" s="41">
        <v>50.576065616232007</v>
      </c>
      <c r="W17" s="41">
        <v>3.1024188000000001</v>
      </c>
      <c r="X17" s="41">
        <v>3.1083754440959992</v>
      </c>
      <c r="Y17" s="41">
        <v>0</v>
      </c>
      <c r="Z17" s="41">
        <v>3.1862751498447208</v>
      </c>
      <c r="AA17" s="41">
        <v>6.4095972408000002</v>
      </c>
      <c r="AB17" s="41">
        <v>6.3068451301439987</v>
      </c>
      <c r="AC17" s="41">
        <v>6.308272242792003</v>
      </c>
      <c r="AD17" s="41">
        <v>6.4180978683120005</v>
      </c>
      <c r="AE17" s="41">
        <v>3.1616138741506914</v>
      </c>
      <c r="AF17" s="41">
        <v>6.2985160691662907</v>
      </c>
      <c r="AG17" s="41">
        <v>6.2985126134493221</v>
      </c>
      <c r="AH17" s="41">
        <v>3.1492822521292445</v>
      </c>
      <c r="AI17" s="41">
        <v>6.2614703289093141</v>
      </c>
      <c r="AJ17" s="41">
        <v>3.1678641160400689</v>
      </c>
    </row>
    <row r="18" spans="2:36" x14ac:dyDescent="0.25">
      <c r="B18" s="18" t="s">
        <v>107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T18" s="42" t="s">
        <v>107</v>
      </c>
      <c r="U18" s="41">
        <v>0</v>
      </c>
      <c r="V18" s="41">
        <v>0</v>
      </c>
      <c r="W18" s="41">
        <v>0</v>
      </c>
      <c r="X18" s="41">
        <v>0</v>
      </c>
      <c r="Y18" s="41">
        <v>0</v>
      </c>
      <c r="Z18" s="41">
        <v>0</v>
      </c>
      <c r="AA18" s="41">
        <v>0</v>
      </c>
      <c r="AB18" s="41">
        <v>0</v>
      </c>
      <c r="AC18" s="41">
        <v>0</v>
      </c>
      <c r="AD18" s="41">
        <v>0</v>
      </c>
      <c r="AE18" s="41">
        <v>0</v>
      </c>
      <c r="AF18" s="41">
        <v>0</v>
      </c>
      <c r="AG18" s="41">
        <v>0</v>
      </c>
      <c r="AH18" s="41">
        <v>0</v>
      </c>
      <c r="AI18" s="41">
        <v>0</v>
      </c>
      <c r="AJ18" s="41">
        <v>0</v>
      </c>
    </row>
    <row r="19" spans="2:36" x14ac:dyDescent="0.25">
      <c r="B19" s="13" t="s">
        <v>108</v>
      </c>
      <c r="C19" s="12">
        <v>547.99199999999905</v>
      </c>
      <c r="D19" s="12">
        <v>612.86090951059214</v>
      </c>
      <c r="E19" s="12">
        <v>544.76215994167205</v>
      </c>
      <c r="F19" s="12">
        <v>628.7036346879122</v>
      </c>
      <c r="G19" s="12">
        <v>628.33492113141608</v>
      </c>
      <c r="H19" s="12">
        <v>566.56818584275288</v>
      </c>
      <c r="I19" s="12">
        <v>504.48103024320005</v>
      </c>
      <c r="J19" s="12">
        <v>312.8094779728321</v>
      </c>
      <c r="K19" s="12">
        <v>300.21660406346399</v>
      </c>
      <c r="L19" s="12">
        <v>346.80886676143206</v>
      </c>
      <c r="M19" s="12">
        <v>458.21061439406179</v>
      </c>
      <c r="N19" s="12">
        <v>226.008632051311</v>
      </c>
      <c r="O19" s="12">
        <v>95.97569687162121</v>
      </c>
      <c r="P19" s="12">
        <v>71.209104317470675</v>
      </c>
      <c r="Q19" s="12">
        <v>27.864185711772244</v>
      </c>
      <c r="R19" s="12">
        <v>30.959620102471746</v>
      </c>
      <c r="T19" s="37" t="s">
        <v>108</v>
      </c>
      <c r="U19" s="36">
        <v>352.94399999999928</v>
      </c>
      <c r="V19" s="36">
        <v>371.64576579868793</v>
      </c>
      <c r="W19" s="36">
        <v>124.11660496823997</v>
      </c>
      <c r="X19" s="36">
        <v>371.60798059857598</v>
      </c>
      <c r="Y19" s="36">
        <v>309.81517909603207</v>
      </c>
      <c r="Z19" s="36">
        <v>269.35066767458312</v>
      </c>
      <c r="AA19" s="36">
        <v>303.40089833328017</v>
      </c>
      <c r="AB19" s="36">
        <v>232.17984685116002</v>
      </c>
      <c r="AC19" s="36">
        <v>213.74287279308018</v>
      </c>
      <c r="AD19" s="36">
        <v>129.87226960142402</v>
      </c>
      <c r="AE19" s="36">
        <v>105.26425411981864</v>
      </c>
      <c r="AF19" s="36">
        <v>58.824126614567611</v>
      </c>
      <c r="AG19" s="36">
        <v>9.2880520779744167</v>
      </c>
      <c r="AH19" s="36">
        <v>6.1920960276061185</v>
      </c>
      <c r="AI19" s="36">
        <v>3.0959551756968615</v>
      </c>
      <c r="AJ19" s="36">
        <v>120.74277334971805</v>
      </c>
    </row>
    <row r="20" spans="2:36" x14ac:dyDescent="0.25">
      <c r="B20" s="18" t="s">
        <v>109</v>
      </c>
      <c r="C20" s="17">
        <v>547.99199999999905</v>
      </c>
      <c r="D20" s="17">
        <v>612.86090951059214</v>
      </c>
      <c r="E20" s="17">
        <v>544.76215994167205</v>
      </c>
      <c r="F20" s="17">
        <v>628.7036346879122</v>
      </c>
      <c r="G20" s="17">
        <v>628.33492113141608</v>
      </c>
      <c r="H20" s="17">
        <v>566.56818584275288</v>
      </c>
      <c r="I20" s="17">
        <v>504.48103024320005</v>
      </c>
      <c r="J20" s="17">
        <v>312.8094779728321</v>
      </c>
      <c r="K20" s="17">
        <v>300.21660406346399</v>
      </c>
      <c r="L20" s="17">
        <v>346.80886676143206</v>
      </c>
      <c r="M20" s="17">
        <v>458.21061439406179</v>
      </c>
      <c r="N20" s="17">
        <v>226.008632051311</v>
      </c>
      <c r="O20" s="17">
        <v>95.97569687162121</v>
      </c>
      <c r="P20" s="17">
        <v>71.209104317470675</v>
      </c>
      <c r="Q20" s="17">
        <v>27.864185711772244</v>
      </c>
      <c r="R20" s="17">
        <v>30.959620102471746</v>
      </c>
      <c r="T20" s="42" t="s">
        <v>109</v>
      </c>
      <c r="U20" s="41">
        <v>352.94399999999928</v>
      </c>
      <c r="V20" s="41">
        <v>371.64576579868793</v>
      </c>
      <c r="W20" s="41">
        <v>124.11660496823997</v>
      </c>
      <c r="X20" s="41">
        <v>371.60798059857598</v>
      </c>
      <c r="Y20" s="41">
        <v>309.81517909603207</v>
      </c>
      <c r="Z20" s="41">
        <v>269.35066767458312</v>
      </c>
      <c r="AA20" s="41">
        <v>303.40089833328017</v>
      </c>
      <c r="AB20" s="41">
        <v>232.17984685116002</v>
      </c>
      <c r="AC20" s="41">
        <v>213.74287279308018</v>
      </c>
      <c r="AD20" s="41">
        <v>129.87226960142402</v>
      </c>
      <c r="AE20" s="41">
        <v>105.26425411981864</v>
      </c>
      <c r="AF20" s="41">
        <v>58.824126614567611</v>
      </c>
      <c r="AG20" s="41">
        <v>9.2880520779744167</v>
      </c>
      <c r="AH20" s="41">
        <v>6.1920960276061185</v>
      </c>
      <c r="AI20" s="41">
        <v>3.0959551756968615</v>
      </c>
      <c r="AJ20" s="41">
        <v>120.74277334971805</v>
      </c>
    </row>
    <row r="21" spans="2:36" x14ac:dyDescent="0.25">
      <c r="B21" s="18" t="s">
        <v>107</v>
      </c>
      <c r="C21" s="17">
        <v>0</v>
      </c>
      <c r="D21" s="17">
        <v>0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T21" s="42" t="s">
        <v>107</v>
      </c>
      <c r="U21" s="41">
        <v>0</v>
      </c>
      <c r="V21" s="41">
        <v>0</v>
      </c>
      <c r="W21" s="41">
        <v>0</v>
      </c>
      <c r="X21" s="41">
        <v>0</v>
      </c>
      <c r="Y21" s="41">
        <v>0</v>
      </c>
      <c r="Z21" s="41">
        <v>0</v>
      </c>
      <c r="AA21" s="41">
        <v>0</v>
      </c>
      <c r="AB21" s="41">
        <v>0</v>
      </c>
      <c r="AC21" s="41">
        <v>0</v>
      </c>
      <c r="AD21" s="41">
        <v>0</v>
      </c>
      <c r="AE21" s="41">
        <v>0</v>
      </c>
      <c r="AF21" s="41">
        <v>0</v>
      </c>
      <c r="AG21" s="41">
        <v>0</v>
      </c>
      <c r="AH21" s="41">
        <v>0</v>
      </c>
      <c r="AI21" s="41">
        <v>0</v>
      </c>
      <c r="AJ21" s="41">
        <v>0</v>
      </c>
    </row>
    <row r="22" spans="2:36" x14ac:dyDescent="0.25">
      <c r="B22" s="13" t="s">
        <v>110</v>
      </c>
      <c r="C22" s="12">
        <v>272.48679999999996</v>
      </c>
      <c r="D22" s="12">
        <v>325.43567018539204</v>
      </c>
      <c r="E22" s="12">
        <v>348.45886441918805</v>
      </c>
      <c r="F22" s="12">
        <v>360.60356843528405</v>
      </c>
      <c r="G22" s="12">
        <v>495.74442002940003</v>
      </c>
      <c r="H22" s="12">
        <v>443.17203191428979</v>
      </c>
      <c r="I22" s="12">
        <v>474.76372871019606</v>
      </c>
      <c r="J22" s="12">
        <v>467.57573492742011</v>
      </c>
      <c r="K22" s="12">
        <v>548.28971813671205</v>
      </c>
      <c r="L22" s="12">
        <v>597.124823678388</v>
      </c>
      <c r="M22" s="12">
        <v>746.1132451809342</v>
      </c>
      <c r="N22" s="12">
        <v>725.54104561157408</v>
      </c>
      <c r="O22" s="12">
        <v>795.45501905797755</v>
      </c>
      <c r="P22" s="12">
        <v>960.57659106356914</v>
      </c>
      <c r="Q22" s="12">
        <v>807.80147461901959</v>
      </c>
      <c r="R22" s="12">
        <v>986.24450839017322</v>
      </c>
      <c r="T22" s="37" t="s">
        <v>110</v>
      </c>
      <c r="U22" s="36">
        <v>103.38920000000009</v>
      </c>
      <c r="V22" s="36">
        <v>55.003976226936004</v>
      </c>
      <c r="W22" s="36">
        <v>203.05524312874797</v>
      </c>
      <c r="X22" s="36">
        <v>220.997294847072</v>
      </c>
      <c r="Y22" s="36">
        <v>216.971273493648</v>
      </c>
      <c r="Z22" s="36">
        <v>220.35945803643239</v>
      </c>
      <c r="AA22" s="36">
        <v>356.66019660725999</v>
      </c>
      <c r="AB22" s="36">
        <v>365.45078283732011</v>
      </c>
      <c r="AC22" s="36">
        <v>358.19497708779613</v>
      </c>
      <c r="AD22" s="36">
        <v>694.8864975011403</v>
      </c>
      <c r="AE22" s="36">
        <v>710.45409246866973</v>
      </c>
      <c r="AF22" s="36">
        <v>870.01055438842661</v>
      </c>
      <c r="AG22" s="36">
        <v>898.04925154803618</v>
      </c>
      <c r="AH22" s="36">
        <v>702.15634049888263</v>
      </c>
      <c r="AI22" s="36">
        <v>870.39281133537679</v>
      </c>
      <c r="AJ22" s="36">
        <v>789.91576260444413</v>
      </c>
    </row>
    <row r="23" spans="2:36" x14ac:dyDescent="0.25">
      <c r="B23" s="18" t="s">
        <v>100</v>
      </c>
      <c r="C23" s="17">
        <v>0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7">
        <v>0</v>
      </c>
      <c r="T23" s="42" t="s">
        <v>100</v>
      </c>
      <c r="U23" s="41">
        <v>0</v>
      </c>
      <c r="V23" s="41">
        <v>0</v>
      </c>
      <c r="W23" s="41">
        <v>0</v>
      </c>
      <c r="X23" s="41">
        <v>0</v>
      </c>
      <c r="Y23" s="41">
        <v>0</v>
      </c>
      <c r="Z23" s="41">
        <v>0</v>
      </c>
      <c r="AA23" s="41">
        <v>0</v>
      </c>
      <c r="AB23" s="41">
        <v>0</v>
      </c>
      <c r="AC23" s="41">
        <v>0</v>
      </c>
      <c r="AD23" s="41">
        <v>0</v>
      </c>
      <c r="AE23" s="41">
        <v>0</v>
      </c>
      <c r="AF23" s="41">
        <v>0</v>
      </c>
      <c r="AG23" s="41">
        <v>0</v>
      </c>
      <c r="AH23" s="41">
        <v>0</v>
      </c>
      <c r="AI23" s="41">
        <v>0</v>
      </c>
      <c r="AJ23" s="41">
        <v>0</v>
      </c>
    </row>
    <row r="24" spans="2:36" x14ac:dyDescent="0.25">
      <c r="B24" s="18" t="s">
        <v>111</v>
      </c>
      <c r="C24" s="17">
        <v>272.48679999999996</v>
      </c>
      <c r="D24" s="17">
        <v>325.43567018539204</v>
      </c>
      <c r="E24" s="17">
        <v>348.45886441918805</v>
      </c>
      <c r="F24" s="17">
        <v>360.60356843528405</v>
      </c>
      <c r="G24" s="17">
        <v>495.74442002940003</v>
      </c>
      <c r="H24" s="17">
        <v>443.17203191428979</v>
      </c>
      <c r="I24" s="17">
        <v>474.76372871019606</v>
      </c>
      <c r="J24" s="17">
        <v>467.57573492742011</v>
      </c>
      <c r="K24" s="17">
        <v>548.28971813671205</v>
      </c>
      <c r="L24" s="17">
        <v>597.124823678388</v>
      </c>
      <c r="M24" s="17">
        <v>746.1132451809342</v>
      </c>
      <c r="N24" s="17">
        <v>725.54104561157408</v>
      </c>
      <c r="O24" s="17">
        <v>795.45501905797755</v>
      </c>
      <c r="P24" s="17">
        <v>960.57659106356914</v>
      </c>
      <c r="Q24" s="17">
        <v>807.80147461901959</v>
      </c>
      <c r="R24" s="17">
        <v>986.24450839017322</v>
      </c>
      <c r="T24" s="42" t="s">
        <v>111</v>
      </c>
      <c r="U24" s="41">
        <v>103.38920000000009</v>
      </c>
      <c r="V24" s="41">
        <v>55.003976226936004</v>
      </c>
      <c r="W24" s="41">
        <v>203.05524312874797</v>
      </c>
      <c r="X24" s="41">
        <v>220.997294847072</v>
      </c>
      <c r="Y24" s="41">
        <v>216.971273493648</v>
      </c>
      <c r="Z24" s="41">
        <v>220.35945803643239</v>
      </c>
      <c r="AA24" s="41">
        <v>356.66019660725999</v>
      </c>
      <c r="AB24" s="41">
        <v>365.45078283732011</v>
      </c>
      <c r="AC24" s="41">
        <v>358.19497708779613</v>
      </c>
      <c r="AD24" s="41">
        <v>694.8864975011403</v>
      </c>
      <c r="AE24" s="41">
        <v>710.45409246866973</v>
      </c>
      <c r="AF24" s="41">
        <v>870.01055438842661</v>
      </c>
      <c r="AG24" s="41">
        <v>898.04925154803618</v>
      </c>
      <c r="AH24" s="41">
        <v>702.15634049888263</v>
      </c>
      <c r="AI24" s="41">
        <v>870.39281133537679</v>
      </c>
      <c r="AJ24" s="41">
        <v>789.91576260444413</v>
      </c>
    </row>
    <row r="25" spans="2:36" x14ac:dyDescent="0.25">
      <c r="B25" s="16" t="s">
        <v>99</v>
      </c>
      <c r="C25" s="15">
        <v>0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v>0</v>
      </c>
      <c r="T25" s="40" t="s">
        <v>99</v>
      </c>
      <c r="U25" s="39">
        <v>0</v>
      </c>
      <c r="V25" s="39">
        <v>0</v>
      </c>
      <c r="W25" s="39">
        <v>0</v>
      </c>
      <c r="X25" s="39">
        <v>0</v>
      </c>
      <c r="Y25" s="39">
        <v>0</v>
      </c>
      <c r="Z25" s="39">
        <v>0</v>
      </c>
      <c r="AA25" s="39">
        <v>0</v>
      </c>
      <c r="AB25" s="39">
        <v>0</v>
      </c>
      <c r="AC25" s="39">
        <v>0</v>
      </c>
      <c r="AD25" s="39">
        <v>0</v>
      </c>
      <c r="AE25" s="39">
        <v>0</v>
      </c>
      <c r="AF25" s="39">
        <v>0</v>
      </c>
      <c r="AG25" s="39">
        <v>0</v>
      </c>
      <c r="AH25" s="39">
        <v>0</v>
      </c>
      <c r="AI25" s="39">
        <v>0</v>
      </c>
      <c r="AJ25" s="39">
        <v>0</v>
      </c>
    </row>
    <row r="30" spans="2:36" x14ac:dyDescent="0.25">
      <c r="B30" s="26" t="s">
        <v>112</v>
      </c>
      <c r="C30" s="25">
        <v>8000.7820814475599</v>
      </c>
      <c r="D30" s="25">
        <v>8558.4372093023285</v>
      </c>
      <c r="E30" s="25">
        <v>8498.0429069767433</v>
      </c>
      <c r="F30" s="25">
        <v>9560.0609302325611</v>
      </c>
      <c r="G30" s="25">
        <v>10974.41860465116</v>
      </c>
      <c r="H30" s="25">
        <v>10839.437790086668</v>
      </c>
      <c r="I30" s="25">
        <v>11383.839418604653</v>
      </c>
      <c r="J30" s="25">
        <v>11433.206279069767</v>
      </c>
      <c r="K30" s="25">
        <v>12276.744186046513</v>
      </c>
      <c r="L30" s="25">
        <v>12431.764186046516</v>
      </c>
      <c r="M30" s="25">
        <v>14882.043454400444</v>
      </c>
      <c r="N30" s="25">
        <v>14235.770894572326</v>
      </c>
      <c r="O30" s="25">
        <v>14409.906216880958</v>
      </c>
      <c r="P30" s="25">
        <v>14224.939510888064</v>
      </c>
      <c r="Q30" s="25">
        <v>12538.854117370003</v>
      </c>
      <c r="R30" s="25">
        <v>13836.398337188166</v>
      </c>
      <c r="T30" s="34" t="s">
        <v>123</v>
      </c>
      <c r="U30" s="33">
        <v>12386.707551069147</v>
      </c>
      <c r="V30" s="33">
        <v>13958.923981561629</v>
      </c>
      <c r="W30" s="33">
        <v>12064.360582606583</v>
      </c>
      <c r="X30" s="33">
        <v>17114.267619403752</v>
      </c>
      <c r="Y30" s="33">
        <v>17081.353114637921</v>
      </c>
      <c r="Z30" s="33">
        <v>18369.990156821019</v>
      </c>
      <c r="AA30" s="33">
        <v>16576.887133251017</v>
      </c>
      <c r="AB30" s="33">
        <v>15119.854341329399</v>
      </c>
      <c r="AC30" s="33">
        <v>15464.048680722501</v>
      </c>
      <c r="AD30" s="33">
        <v>14184.332977341277</v>
      </c>
      <c r="AE30" s="33">
        <v>15529.726229827271</v>
      </c>
      <c r="AF30" s="33">
        <v>15072.920227739965</v>
      </c>
      <c r="AG30" s="33">
        <v>11585.316518041003</v>
      </c>
      <c r="AH30" s="33">
        <v>8918.9621535100268</v>
      </c>
      <c r="AI30" s="33">
        <v>7779.8595501330074</v>
      </c>
      <c r="AJ30" s="33">
        <v>10286.761424362261</v>
      </c>
    </row>
    <row r="31" spans="2:36" x14ac:dyDescent="0.25">
      <c r="B31" s="24" t="s">
        <v>113</v>
      </c>
      <c r="C31" s="23">
        <v>911.64239092293678</v>
      </c>
      <c r="D31" s="23">
        <v>988.8959907449829</v>
      </c>
      <c r="E31" s="23">
        <v>1063.3156826724221</v>
      </c>
      <c r="F31" s="23">
        <v>970.75422692764164</v>
      </c>
      <c r="G31" s="23">
        <v>1067.9016719616827</v>
      </c>
      <c r="H31" s="23">
        <v>949.23824961619596</v>
      </c>
      <c r="I31" s="23">
        <v>978.01713273134828</v>
      </c>
      <c r="J31" s="23">
        <v>866.0621776861982</v>
      </c>
      <c r="K31" s="23">
        <v>979.51983558326231</v>
      </c>
      <c r="L31" s="23">
        <v>979.97807897148971</v>
      </c>
      <c r="M31" s="23">
        <v>960.55598908606578</v>
      </c>
      <c r="N31" s="23">
        <v>944.06028238345823</v>
      </c>
      <c r="O31" s="23">
        <v>889.39554938592403</v>
      </c>
      <c r="P31" s="23">
        <v>964.82976576837143</v>
      </c>
      <c r="Q31" s="23">
        <v>1047.7746340604324</v>
      </c>
      <c r="R31" s="23">
        <v>1199.2989234158051</v>
      </c>
      <c r="T31" s="32" t="s">
        <v>113</v>
      </c>
      <c r="U31" s="30">
        <v>4088.5259830097143</v>
      </c>
      <c r="V31" s="30">
        <v>5184.511194477238</v>
      </c>
      <c r="W31" s="30">
        <v>4748.0818273340956</v>
      </c>
      <c r="X31" s="30">
        <v>6707.392760722656</v>
      </c>
      <c r="Y31" s="30">
        <v>6880.6899030419681</v>
      </c>
      <c r="Z31" s="30">
        <v>5871.5047869847112</v>
      </c>
      <c r="AA31" s="30">
        <v>6426.1151368936153</v>
      </c>
      <c r="AB31" s="30">
        <v>6462.2471708252151</v>
      </c>
      <c r="AC31" s="30">
        <v>5489.2232750098265</v>
      </c>
      <c r="AD31" s="30">
        <v>3625.9067880939137</v>
      </c>
      <c r="AE31" s="30">
        <v>4801.1819477758618</v>
      </c>
      <c r="AF31" s="30">
        <v>5325.2594874242395</v>
      </c>
      <c r="AG31" s="30">
        <v>4269.3778535638257</v>
      </c>
      <c r="AH31" s="30">
        <v>4039.4231877670677</v>
      </c>
      <c r="AI31" s="30">
        <v>2541.8480508264465</v>
      </c>
      <c r="AJ31" s="30">
        <v>2464.0275016613168</v>
      </c>
    </row>
    <row r="32" spans="2:36" x14ac:dyDescent="0.25">
      <c r="B32" s="24" t="s">
        <v>114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3">
        <v>0</v>
      </c>
      <c r="I32" s="23">
        <v>0</v>
      </c>
      <c r="J32" s="23">
        <v>0</v>
      </c>
      <c r="K32" s="23">
        <v>0</v>
      </c>
      <c r="L32" s="23">
        <v>0</v>
      </c>
      <c r="M32" s="23">
        <v>0</v>
      </c>
      <c r="N32" s="23">
        <v>0</v>
      </c>
      <c r="O32" s="23">
        <v>0</v>
      </c>
      <c r="P32" s="23">
        <v>0</v>
      </c>
      <c r="Q32" s="23">
        <v>0</v>
      </c>
      <c r="R32" s="23">
        <v>0</v>
      </c>
      <c r="T32" s="32" t="s">
        <v>114</v>
      </c>
      <c r="U32" s="30">
        <v>1309.2420255419565</v>
      </c>
      <c r="V32" s="30">
        <v>1567.8039214821579</v>
      </c>
      <c r="W32" s="30">
        <v>1460.3672234615403</v>
      </c>
      <c r="X32" s="30">
        <v>1516.0426117732807</v>
      </c>
      <c r="Y32" s="30">
        <v>1058.7756048743008</v>
      </c>
      <c r="Z32" s="30">
        <v>1092.8603239164963</v>
      </c>
      <c r="AA32" s="30">
        <v>664.35372009810192</v>
      </c>
      <c r="AB32" s="30">
        <v>0</v>
      </c>
      <c r="AC32" s="30">
        <v>0</v>
      </c>
      <c r="AD32" s="30">
        <v>0</v>
      </c>
      <c r="AE32" s="30">
        <v>0</v>
      </c>
      <c r="AF32" s="30">
        <v>0</v>
      </c>
      <c r="AG32" s="30">
        <v>0</v>
      </c>
      <c r="AH32" s="30">
        <v>0</v>
      </c>
      <c r="AI32" s="30">
        <v>0</v>
      </c>
      <c r="AJ32" s="30">
        <v>0</v>
      </c>
    </row>
    <row r="33" spans="2:36" x14ac:dyDescent="0.25">
      <c r="B33" s="24" t="s">
        <v>115</v>
      </c>
      <c r="C33" s="23">
        <v>5264.4225275332101</v>
      </c>
      <c r="D33" s="23">
        <v>5761.8022416805625</v>
      </c>
      <c r="E33" s="23">
        <v>5757.5192159169001</v>
      </c>
      <c r="F33" s="23">
        <v>6451.137278101829</v>
      </c>
      <c r="G33" s="23">
        <v>7139.4710294143561</v>
      </c>
      <c r="H33" s="23">
        <v>7128.7500565852115</v>
      </c>
      <c r="I33" s="23">
        <v>7055.1266558696225</v>
      </c>
      <c r="J33" s="23">
        <v>6589.7754984730509</v>
      </c>
      <c r="K33" s="23">
        <v>6268.9087622969173</v>
      </c>
      <c r="L33" s="23">
        <v>6280.7286193735372</v>
      </c>
      <c r="M33" s="23">
        <v>7111.5224228140414</v>
      </c>
      <c r="N33" s="23">
        <v>6878.4344770460712</v>
      </c>
      <c r="O33" s="23">
        <v>7206.2214856714836</v>
      </c>
      <c r="P33" s="23">
        <v>6928.8442638666093</v>
      </c>
      <c r="Q33" s="23">
        <v>5886.6144020467927</v>
      </c>
      <c r="R33" s="23">
        <v>6563.1526247642068</v>
      </c>
      <c r="T33" s="32" t="s">
        <v>115</v>
      </c>
      <c r="U33" s="30">
        <v>5246.6687785364938</v>
      </c>
      <c r="V33" s="30">
        <v>5100.8582802033761</v>
      </c>
      <c r="W33" s="30">
        <v>4089.5673905986555</v>
      </c>
      <c r="X33" s="30">
        <v>6769.9188506456258</v>
      </c>
      <c r="Y33" s="30">
        <v>6649.4142841105186</v>
      </c>
      <c r="Z33" s="30">
        <v>8721.8220954434964</v>
      </c>
      <c r="AA33" s="30">
        <v>6413.1486421652162</v>
      </c>
      <c r="AB33" s="30">
        <v>5316.0686004722738</v>
      </c>
      <c r="AC33" s="30">
        <v>6860.5514183698015</v>
      </c>
      <c r="AD33" s="30">
        <v>7347.4199215835743</v>
      </c>
      <c r="AE33" s="30">
        <v>7270.5537518373003</v>
      </c>
      <c r="AF33" s="30">
        <v>6155.5862260111762</v>
      </c>
      <c r="AG33" s="30">
        <v>3623.6128767470477</v>
      </c>
      <c r="AH33" s="30">
        <v>1434.8359356118228</v>
      </c>
      <c r="AI33" s="30">
        <v>1640.4792766452449</v>
      </c>
      <c r="AJ33" s="30">
        <v>3811.5593019623493</v>
      </c>
    </row>
    <row r="34" spans="2:36" x14ac:dyDescent="0.25">
      <c r="B34" s="24" t="s">
        <v>116</v>
      </c>
      <c r="C34" s="23">
        <v>99.538077345138703</v>
      </c>
      <c r="D34" s="23">
        <v>121.89102702005469</v>
      </c>
      <c r="E34" s="23">
        <v>136.47634291000057</v>
      </c>
      <c r="F34" s="23">
        <v>100.24144807660589</v>
      </c>
      <c r="G34" s="23">
        <v>99.935368851737124</v>
      </c>
      <c r="H34" s="23">
        <v>124.35845081098878</v>
      </c>
      <c r="I34" s="23">
        <v>72.262100743685252</v>
      </c>
      <c r="J34" s="23">
        <v>111.75522989646988</v>
      </c>
      <c r="K34" s="23">
        <v>155.77903956563364</v>
      </c>
      <c r="L34" s="23">
        <v>197.06271297505754</v>
      </c>
      <c r="M34" s="23">
        <v>195.6358413631925</v>
      </c>
      <c r="N34" s="23">
        <v>191.35933965851524</v>
      </c>
      <c r="O34" s="23">
        <v>211.13766545203219</v>
      </c>
      <c r="P34" s="23">
        <v>216.0946828070345</v>
      </c>
      <c r="Q34" s="23">
        <v>148.7834942041392</v>
      </c>
      <c r="R34" s="23">
        <v>193.99193103902022</v>
      </c>
      <c r="T34" s="32" t="s">
        <v>116</v>
      </c>
      <c r="U34" s="30">
        <v>778.28518267535435</v>
      </c>
      <c r="V34" s="30">
        <v>1028.9498647950563</v>
      </c>
      <c r="W34" s="30">
        <v>1059.3879022259132</v>
      </c>
      <c r="X34" s="30">
        <v>921.6149652233571</v>
      </c>
      <c r="Y34" s="30">
        <v>1233.4119752056322</v>
      </c>
      <c r="Z34" s="30">
        <v>1272.0888594425116</v>
      </c>
      <c r="AA34" s="30">
        <v>1311.9967528844297</v>
      </c>
      <c r="AB34" s="30">
        <v>1439.1164232337176</v>
      </c>
      <c r="AC34" s="30">
        <v>1238.6208957033828</v>
      </c>
      <c r="AD34" s="30">
        <v>1154.3042055916924</v>
      </c>
      <c r="AE34" s="30">
        <v>1563.7403871158051</v>
      </c>
      <c r="AF34" s="30">
        <v>1578.3012406815799</v>
      </c>
      <c r="AG34" s="30">
        <v>1506.4783714419773</v>
      </c>
      <c r="AH34" s="30">
        <v>1695.1927304014064</v>
      </c>
      <c r="AI34" s="30">
        <v>1782.4694633592167</v>
      </c>
      <c r="AJ34" s="30">
        <v>1817.4496594249576</v>
      </c>
    </row>
    <row r="35" spans="2:36" x14ac:dyDescent="0.25">
      <c r="B35" s="24" t="s">
        <v>117</v>
      </c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T35" s="32" t="s">
        <v>117</v>
      </c>
      <c r="U35" s="30">
        <v>0</v>
      </c>
      <c r="V35" s="30">
        <v>0</v>
      </c>
      <c r="W35" s="30">
        <v>0</v>
      </c>
      <c r="X35" s="30">
        <v>0</v>
      </c>
      <c r="Y35" s="30">
        <v>0</v>
      </c>
      <c r="Z35" s="30">
        <v>0</v>
      </c>
      <c r="AA35" s="30">
        <v>0</v>
      </c>
      <c r="AB35" s="30">
        <v>0</v>
      </c>
      <c r="AC35" s="30">
        <v>0</v>
      </c>
      <c r="AD35" s="30">
        <v>0</v>
      </c>
      <c r="AE35" s="30">
        <v>0</v>
      </c>
      <c r="AF35" s="30">
        <v>0</v>
      </c>
      <c r="AG35" s="30">
        <v>0</v>
      </c>
      <c r="AH35" s="30">
        <v>0</v>
      </c>
      <c r="AI35" s="30">
        <v>0</v>
      </c>
      <c r="AJ35" s="30">
        <v>0</v>
      </c>
    </row>
    <row r="36" spans="2:36" x14ac:dyDescent="0.25">
      <c r="B36" s="24" t="s">
        <v>118</v>
      </c>
      <c r="C36" s="23">
        <v>0</v>
      </c>
      <c r="D36" s="23">
        <v>12.895268054466499</v>
      </c>
      <c r="E36" s="23">
        <v>4.3147625899367581</v>
      </c>
      <c r="F36" s="23">
        <v>4.0227034853995258</v>
      </c>
      <c r="G36" s="23">
        <v>0</v>
      </c>
      <c r="H36" s="23">
        <v>11.353072995311601</v>
      </c>
      <c r="I36" s="23">
        <v>3.9619790013631686</v>
      </c>
      <c r="J36" s="23">
        <v>7.9144167808692583</v>
      </c>
      <c r="K36" s="23">
        <v>7.745857405792588</v>
      </c>
      <c r="L36" s="23">
        <v>4.2018579484756051</v>
      </c>
      <c r="M36" s="23">
        <v>4.4512500260517189</v>
      </c>
      <c r="N36" s="23">
        <v>8.6132423562019493</v>
      </c>
      <c r="O36" s="23">
        <v>0.71082165840618672</v>
      </c>
      <c r="P36" s="23">
        <v>1.0310206660447105</v>
      </c>
      <c r="Q36" s="23">
        <v>4.0094790299358483</v>
      </c>
      <c r="R36" s="23">
        <v>8.3878772929045198</v>
      </c>
      <c r="T36" s="32" t="s">
        <v>118</v>
      </c>
      <c r="U36" s="30">
        <v>0</v>
      </c>
      <c r="V36" s="30">
        <v>59.406712327681888</v>
      </c>
      <c r="W36" s="30">
        <v>3.6570130804546088</v>
      </c>
      <c r="X36" s="30">
        <v>3.6648894724575674</v>
      </c>
      <c r="Y36" s="30">
        <v>0</v>
      </c>
      <c r="Z36" s="30">
        <v>3.5261448399943696</v>
      </c>
      <c r="AA36" s="30">
        <v>7.2191030197765649</v>
      </c>
      <c r="AB36" s="30">
        <v>7.1788598614893493</v>
      </c>
      <c r="AC36" s="30">
        <v>7.0781443989081154</v>
      </c>
      <c r="AD36" s="30">
        <v>7.231553384145232</v>
      </c>
      <c r="AE36" s="30">
        <v>3.4915901593582599</v>
      </c>
      <c r="AF36" s="30">
        <v>7.1757916890206914</v>
      </c>
      <c r="AG36" s="30">
        <v>7.1242782351691183</v>
      </c>
      <c r="AH36" s="30">
        <v>3.5276496531295041</v>
      </c>
      <c r="AI36" s="30">
        <v>7.0204740679259716</v>
      </c>
      <c r="AJ36" s="30">
        <v>3.5647481967996137</v>
      </c>
    </row>
    <row r="37" spans="2:36" x14ac:dyDescent="0.25">
      <c r="B37" s="24" t="s">
        <v>119</v>
      </c>
      <c r="C37" s="23">
        <v>1073.7726954280861</v>
      </c>
      <c r="D37" s="23">
        <v>1008.6819518126777</v>
      </c>
      <c r="E37" s="23">
        <v>808.93458895753474</v>
      </c>
      <c r="F37" s="23">
        <v>1118.6816914787757</v>
      </c>
      <c r="G37" s="23">
        <v>1236.4701370896491</v>
      </c>
      <c r="H37" s="23">
        <v>1014.2470718194752</v>
      </c>
      <c r="I37" s="23">
        <v>847.59842650841051</v>
      </c>
      <c r="J37" s="23">
        <v>579.82754069304576</v>
      </c>
      <c r="K37" s="23">
        <v>533.41424602594418</v>
      </c>
      <c r="L37" s="23">
        <v>678.57791907585283</v>
      </c>
      <c r="M37" s="23">
        <v>838.29713013626292</v>
      </c>
      <c r="N37" s="23">
        <v>362.57984819197554</v>
      </c>
      <c r="O37" s="23">
        <v>154.31065063982763</v>
      </c>
      <c r="P37" s="23">
        <v>116.90335205383013</v>
      </c>
      <c r="Q37" s="23">
        <v>46.10979807261441</v>
      </c>
      <c r="R37" s="23">
        <v>52.246963073765031</v>
      </c>
      <c r="T37" s="32" t="s">
        <v>119</v>
      </c>
      <c r="U37" s="30">
        <v>590.37404426698163</v>
      </c>
      <c r="V37" s="30">
        <v>616.41178847703668</v>
      </c>
      <c r="W37" s="30">
        <v>206.21105404416215</v>
      </c>
      <c r="X37" s="30">
        <v>612.8041160886537</v>
      </c>
      <c r="Y37" s="30">
        <v>521.79093280651284</v>
      </c>
      <c r="Z37" s="30">
        <v>486.20992615280755</v>
      </c>
      <c r="AA37" s="30">
        <v>543.60390766844046</v>
      </c>
      <c r="AB37" s="30">
        <v>423.09097099192428</v>
      </c>
      <c r="AC37" s="30">
        <v>373.85548596681014</v>
      </c>
      <c r="AD37" s="30">
        <v>239.42982464415607</v>
      </c>
      <c r="AE37" s="30">
        <v>178.03531386395525</v>
      </c>
      <c r="AF37" s="30">
        <v>99.652894939941405</v>
      </c>
      <c r="AG37" s="30">
        <v>15.55480260833742</v>
      </c>
      <c r="AH37" s="30">
        <v>10.282634073805518</v>
      </c>
      <c r="AI37" s="30">
        <v>5.1518294797712141</v>
      </c>
      <c r="AJ37" s="30">
        <v>197.52028282751516</v>
      </c>
    </row>
    <row r="38" spans="2:36" x14ac:dyDescent="0.25">
      <c r="B38" s="22" t="s">
        <v>120</v>
      </c>
      <c r="C38" s="21">
        <v>651.40639021818788</v>
      </c>
      <c r="D38" s="21">
        <v>664.27072998958454</v>
      </c>
      <c r="E38" s="21">
        <v>727.4823139299491</v>
      </c>
      <c r="F38" s="21">
        <v>915.22358216230987</v>
      </c>
      <c r="G38" s="21">
        <v>1430.640397333736</v>
      </c>
      <c r="H38" s="21">
        <v>1611.4908882594868</v>
      </c>
      <c r="I38" s="21">
        <v>2426.8731237502225</v>
      </c>
      <c r="J38" s="21">
        <v>3277.8714155401331</v>
      </c>
      <c r="K38" s="21">
        <v>4331.3764451689622</v>
      </c>
      <c r="L38" s="21">
        <v>4291.2149977021018</v>
      </c>
      <c r="M38" s="21">
        <v>5771.5808209748284</v>
      </c>
      <c r="N38" s="21">
        <v>5850.7237049361047</v>
      </c>
      <c r="O38" s="21">
        <v>5948.1300440732839</v>
      </c>
      <c r="P38" s="21">
        <v>5997.2364257261725</v>
      </c>
      <c r="Q38" s="21">
        <v>5405.5623099560871</v>
      </c>
      <c r="R38" s="21">
        <v>5819.3200176024638</v>
      </c>
      <c r="T38" s="31" t="s">
        <v>120</v>
      </c>
      <c r="U38" s="29">
        <v>373.61153703864511</v>
      </c>
      <c r="V38" s="29">
        <v>400.98221979908226</v>
      </c>
      <c r="W38" s="29">
        <v>497.08817186176236</v>
      </c>
      <c r="X38" s="29">
        <v>582.82942547772075</v>
      </c>
      <c r="Y38" s="29">
        <v>737.27041459898737</v>
      </c>
      <c r="Z38" s="29">
        <v>921.9780200409997</v>
      </c>
      <c r="AA38" s="29">
        <v>1210.449870521436</v>
      </c>
      <c r="AB38" s="29">
        <v>1472.1523159447763</v>
      </c>
      <c r="AC38" s="29">
        <v>1494.7194612737719</v>
      </c>
      <c r="AD38" s="29">
        <v>1810.0406840437975</v>
      </c>
      <c r="AE38" s="29">
        <v>1712.7232390749912</v>
      </c>
      <c r="AF38" s="29">
        <v>1906.944586994008</v>
      </c>
      <c r="AG38" s="29">
        <v>2163.1683354446459</v>
      </c>
      <c r="AH38" s="29">
        <v>1735.700016002794</v>
      </c>
      <c r="AI38" s="29">
        <v>1802.8904557544026</v>
      </c>
      <c r="AJ38" s="29">
        <v>1992.6399302893226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6B31F-422F-4ED5-AB18-E70D87E5FA32}">
  <dimension ref="A1:AH961"/>
  <sheetViews>
    <sheetView zoomScale="145" zoomScaleNormal="145" workbookViewId="0">
      <pane xSplit="2" ySplit="1" topLeftCell="W82" activePane="bottomRight" state="frozen"/>
      <selection pane="topRight" activeCell="C1" sqref="C1"/>
      <selection pane="bottomLeft" activeCell="A2" sqref="A2"/>
      <selection pane="bottomRight" activeCell="AH96" sqref="AH96"/>
    </sheetView>
  </sheetViews>
  <sheetFormatPr defaultColWidth="12.7109375" defaultRowHeight="15" x14ac:dyDescent="0.25"/>
  <cols>
    <col min="3" max="3" width="14.28515625" bestFit="1" customWidth="1"/>
    <col min="4" max="4" width="13.28515625" bestFit="1" customWidth="1"/>
  </cols>
  <sheetData>
    <row r="1" spans="1:34" s="2" customFormat="1" ht="45" x14ac:dyDescent="0.25">
      <c r="A1" s="1" t="s">
        <v>0</v>
      </c>
      <c r="B1" s="1" t="s">
        <v>1</v>
      </c>
      <c r="C1" s="1" t="s">
        <v>94</v>
      </c>
      <c r="D1" s="1" t="s">
        <v>74</v>
      </c>
      <c r="E1" s="1" t="s">
        <v>75</v>
      </c>
      <c r="F1" s="1" t="s">
        <v>76</v>
      </c>
      <c r="G1" s="1" t="s">
        <v>77</v>
      </c>
      <c r="H1" s="1" t="s">
        <v>78</v>
      </c>
      <c r="I1" s="1" t="s">
        <v>79</v>
      </c>
      <c r="J1" s="1" t="s">
        <v>80</v>
      </c>
      <c r="K1" s="1" t="s">
        <v>81</v>
      </c>
      <c r="L1" s="1" t="s">
        <v>82</v>
      </c>
      <c r="M1" s="1" t="s">
        <v>83</v>
      </c>
      <c r="N1" s="1" t="s">
        <v>84</v>
      </c>
      <c r="O1" s="1" t="s">
        <v>85</v>
      </c>
      <c r="P1" s="1" t="s">
        <v>86</v>
      </c>
      <c r="Q1" s="1" t="s">
        <v>87</v>
      </c>
      <c r="R1" s="1" t="s">
        <v>88</v>
      </c>
      <c r="S1" s="1" t="s">
        <v>89</v>
      </c>
      <c r="T1" s="1" t="s">
        <v>90</v>
      </c>
      <c r="U1" s="1" t="s">
        <v>91</v>
      </c>
      <c r="V1" s="1" t="s">
        <v>92</v>
      </c>
      <c r="W1" s="1" t="s">
        <v>93</v>
      </c>
      <c r="X1" s="1" t="s">
        <v>2</v>
      </c>
      <c r="Y1" s="3" t="s">
        <v>65</v>
      </c>
      <c r="Z1" s="3" t="s">
        <v>66</v>
      </c>
      <c r="AA1" s="3" t="s">
        <v>67</v>
      </c>
      <c r="AB1" s="3" t="s">
        <v>68</v>
      </c>
      <c r="AC1" s="3" t="s">
        <v>69</v>
      </c>
      <c r="AD1" s="3" t="s">
        <v>70</v>
      </c>
      <c r="AE1" s="3" t="s">
        <v>71</v>
      </c>
      <c r="AF1" s="3" t="s">
        <v>72</v>
      </c>
      <c r="AG1" s="3" t="s">
        <v>73</v>
      </c>
    </row>
    <row r="2" spans="1:34" x14ac:dyDescent="0.25">
      <c r="A2" t="s">
        <v>3</v>
      </c>
      <c r="B2">
        <v>1990</v>
      </c>
      <c r="C2" s="4">
        <v>2800299.6336996341</v>
      </c>
      <c r="D2" s="4">
        <v>2758575.1691575102</v>
      </c>
      <c r="E2">
        <v>2394256.1868131869</v>
      </c>
      <c r="F2">
        <v>2640682.5545787551</v>
      </c>
      <c r="G2">
        <v>1007547.8082051279</v>
      </c>
      <c r="H2">
        <v>2002214.2380952381</v>
      </c>
      <c r="I2">
        <v>20442.18732600733</v>
      </c>
      <c r="J2">
        <v>3691304.5717494511</v>
      </c>
      <c r="K2">
        <v>0</v>
      </c>
      <c r="L2">
        <v>1982152.7940556919</v>
      </c>
      <c r="M2">
        <v>24165118481.81979</v>
      </c>
      <c r="N2">
        <v>20973684196.483521</v>
      </c>
      <c r="O2">
        <v>375901161.64428568</v>
      </c>
      <c r="P2">
        <v>157177458.08000001</v>
      </c>
      <c r="Q2">
        <v>635803131.30714285</v>
      </c>
      <c r="R2">
        <v>48727.423318887348</v>
      </c>
      <c r="S2">
        <v>3615325219.3142748</v>
      </c>
      <c r="T2">
        <v>0</v>
      </c>
      <c r="U2">
        <v>872147229.38450432</v>
      </c>
      <c r="V2">
        <v>19</v>
      </c>
      <c r="W2">
        <v>11</v>
      </c>
      <c r="X2">
        <v>312149.95524636877</v>
      </c>
      <c r="Y2">
        <v>15</v>
      </c>
      <c r="Z2">
        <v>15</v>
      </c>
      <c r="AA2">
        <v>15</v>
      </c>
      <c r="AB2">
        <v>10</v>
      </c>
      <c r="AC2">
        <v>10</v>
      </c>
      <c r="AD2">
        <v>15</v>
      </c>
      <c r="AE2">
        <v>5</v>
      </c>
      <c r="AF2">
        <v>3</v>
      </c>
      <c r="AG2">
        <v>3</v>
      </c>
      <c r="AH2">
        <f>MATCH(_original_lifestyles!$B2,'_hours per hh'!$A$2:$A$9,1)</f>
        <v>1</v>
      </c>
    </row>
    <row r="3" spans="1:34" x14ac:dyDescent="0.25">
      <c r="A3" t="s">
        <v>3</v>
      </c>
      <c r="B3">
        <v>1991</v>
      </c>
      <c r="C3">
        <v>2824498.9010989009</v>
      </c>
      <c r="D3">
        <v>2782413.867472528</v>
      </c>
      <c r="E3">
        <v>2414946.560439561</v>
      </c>
      <c r="F3">
        <v>2663502.463736264</v>
      </c>
      <c r="G3">
        <v>1016254.704615385</v>
      </c>
      <c r="H3">
        <v>2019516.7142857141</v>
      </c>
      <c r="I3">
        <v>20618.841978021981</v>
      </c>
      <c r="J3">
        <v>3723203.6104483521</v>
      </c>
      <c r="K3">
        <v>0</v>
      </c>
      <c r="L3">
        <v>2138040.7505638651</v>
      </c>
      <c r="M3">
        <v>24373945479.059349</v>
      </c>
      <c r="N3">
        <v>21154931869.45055</v>
      </c>
      <c r="O3">
        <v>379149575.71285719</v>
      </c>
      <c r="P3">
        <v>158535733.91999999</v>
      </c>
      <c r="Q3">
        <v>641297532.62142849</v>
      </c>
      <c r="R3">
        <v>58488.950418277564</v>
      </c>
      <c r="S3">
        <v>3646567669.4666228</v>
      </c>
      <c r="T3">
        <v>0</v>
      </c>
      <c r="U3">
        <v>940737930.2481004</v>
      </c>
      <c r="V3">
        <v>19</v>
      </c>
      <c r="W3">
        <v>11</v>
      </c>
      <c r="X3">
        <v>317697.3731096058</v>
      </c>
      <c r="Y3">
        <f>Y2</f>
        <v>15</v>
      </c>
      <c r="Z3">
        <f t="shared" ref="Z3:AG18" si="0">Z2</f>
        <v>15</v>
      </c>
      <c r="AA3">
        <f t="shared" si="0"/>
        <v>15</v>
      </c>
      <c r="AB3">
        <f t="shared" si="0"/>
        <v>10</v>
      </c>
      <c r="AC3">
        <f t="shared" si="0"/>
        <v>10</v>
      </c>
      <c r="AD3">
        <f t="shared" si="0"/>
        <v>15</v>
      </c>
      <c r="AE3">
        <f t="shared" si="0"/>
        <v>5</v>
      </c>
      <c r="AF3">
        <f t="shared" si="0"/>
        <v>3</v>
      </c>
      <c r="AG3">
        <f t="shared" si="0"/>
        <v>3</v>
      </c>
      <c r="AH3">
        <f>MATCH(_original_lifestyles!$B3,'_hours per hh'!$A$2:$A$9,1)</f>
        <v>1</v>
      </c>
    </row>
    <row r="4" spans="1:34" x14ac:dyDescent="0.25">
      <c r="A4" t="s">
        <v>3</v>
      </c>
      <c r="B4">
        <v>1992</v>
      </c>
      <c r="C4">
        <v>2856739.560439561</v>
      </c>
      <c r="D4">
        <v>2814174.1409890121</v>
      </c>
      <c r="E4">
        <v>2442512.3241758239</v>
      </c>
      <c r="F4">
        <v>2693905.405494506</v>
      </c>
      <c r="G4">
        <v>1027854.893846154</v>
      </c>
      <c r="H4">
        <v>2042568.7857142859</v>
      </c>
      <c r="I4">
        <v>20854.198791208801</v>
      </c>
      <c r="J4">
        <v>3765702.6672593411</v>
      </c>
      <c r="K4">
        <v>0</v>
      </c>
      <c r="L4">
        <v>2296589.5263200421</v>
      </c>
      <c r="M4">
        <v>24652165475.06374</v>
      </c>
      <c r="N4">
        <v>21396407959.78022</v>
      </c>
      <c r="O4">
        <v>383477434.47214288</v>
      </c>
      <c r="P4">
        <v>160345363.44</v>
      </c>
      <c r="Q4">
        <v>648617717.90357149</v>
      </c>
      <c r="R4">
        <v>372146.62945391343</v>
      </c>
      <c r="S4">
        <v>3688191954.02492</v>
      </c>
      <c r="T4">
        <v>0</v>
      </c>
      <c r="U4">
        <v>1010499391.5808181</v>
      </c>
      <c r="V4">
        <v>19</v>
      </c>
      <c r="W4">
        <v>11</v>
      </c>
      <c r="X4">
        <v>324206.2282076219</v>
      </c>
      <c r="Y4">
        <f t="shared" ref="Y4:AG19" si="1">Y3</f>
        <v>15</v>
      </c>
      <c r="Z4">
        <f t="shared" si="0"/>
        <v>15</v>
      </c>
      <c r="AA4">
        <f t="shared" si="0"/>
        <v>15</v>
      </c>
      <c r="AB4">
        <f t="shared" si="0"/>
        <v>10</v>
      </c>
      <c r="AC4">
        <f t="shared" si="0"/>
        <v>10</v>
      </c>
      <c r="AD4">
        <f t="shared" si="0"/>
        <v>15</v>
      </c>
      <c r="AE4">
        <f t="shared" si="0"/>
        <v>5</v>
      </c>
      <c r="AF4">
        <f t="shared" si="0"/>
        <v>3</v>
      </c>
      <c r="AG4">
        <f t="shared" si="0"/>
        <v>3</v>
      </c>
      <c r="AH4">
        <f>MATCH(_original_lifestyles!$B4,'_hours per hh'!$A$2:$A$9,1)</f>
        <v>1</v>
      </c>
    </row>
    <row r="5" spans="1:34" x14ac:dyDescent="0.25">
      <c r="A5" t="s">
        <v>3</v>
      </c>
      <c r="B5">
        <v>1993</v>
      </c>
      <c r="C5">
        <v>2887369.5970695969</v>
      </c>
      <c r="D5">
        <v>2844347.7900732611</v>
      </c>
      <c r="E5">
        <v>2468701.0054945061</v>
      </c>
      <c r="F5">
        <v>2722789.5300366301</v>
      </c>
      <c r="G5">
        <v>1038875.5810256409</v>
      </c>
      <c r="H5">
        <v>2064469.2619047619</v>
      </c>
      <c r="I5">
        <v>21077.798058608059</v>
      </c>
      <c r="J5">
        <v>3806078.6302043959</v>
      </c>
      <c r="K5">
        <v>0</v>
      </c>
      <c r="L5">
        <v>2448330.9631738681</v>
      </c>
      <c r="M5">
        <v>24916486641.041759</v>
      </c>
      <c r="N5">
        <v>21625820808.13187</v>
      </c>
      <c r="O5">
        <v>387589089.60071433</v>
      </c>
      <c r="P5">
        <v>162064590.63999999</v>
      </c>
      <c r="Q5">
        <v>655572214.1178571</v>
      </c>
      <c r="R5">
        <v>93437.426960814992</v>
      </c>
      <c r="S5">
        <v>3727736845.0660219</v>
      </c>
      <c r="T5">
        <v>0</v>
      </c>
      <c r="U5">
        <v>1077265623.7965021</v>
      </c>
      <c r="V5">
        <v>19</v>
      </c>
      <c r="W5">
        <v>11</v>
      </c>
      <c r="X5">
        <v>330595.73319669173</v>
      </c>
      <c r="Y5">
        <f t="shared" si="1"/>
        <v>15</v>
      </c>
      <c r="Z5">
        <f t="shared" si="0"/>
        <v>15</v>
      </c>
      <c r="AA5">
        <f t="shared" si="0"/>
        <v>15</v>
      </c>
      <c r="AB5">
        <f t="shared" si="0"/>
        <v>10</v>
      </c>
      <c r="AC5">
        <f t="shared" si="0"/>
        <v>10</v>
      </c>
      <c r="AD5">
        <f t="shared" si="0"/>
        <v>15</v>
      </c>
      <c r="AE5">
        <f t="shared" si="0"/>
        <v>5</v>
      </c>
      <c r="AF5">
        <f t="shared" si="0"/>
        <v>3</v>
      </c>
      <c r="AG5">
        <f t="shared" si="0"/>
        <v>3</v>
      </c>
      <c r="AH5">
        <f>MATCH(_original_lifestyles!$B5,'_hours per hh'!$A$2:$A$9,1)</f>
        <v>1</v>
      </c>
    </row>
    <row r="6" spans="1:34" x14ac:dyDescent="0.25">
      <c r="A6" t="s">
        <v>3</v>
      </c>
      <c r="B6">
        <v>1994</v>
      </c>
      <c r="C6">
        <v>2904302.564102564</v>
      </c>
      <c r="D6">
        <v>2861028.455897436</v>
      </c>
      <c r="E6">
        <v>2483178.692307692</v>
      </c>
      <c r="F6">
        <v>2738757.3179487181</v>
      </c>
      <c r="G6">
        <v>1044968.062564103</v>
      </c>
      <c r="H6">
        <v>2076576.333333333</v>
      </c>
      <c r="I6">
        <v>21201.408717948721</v>
      </c>
      <c r="J6">
        <v>3828399.362553847</v>
      </c>
      <c r="K6">
        <v>0</v>
      </c>
      <c r="L6">
        <v>2579893.7636404932</v>
      </c>
      <c r="M6">
        <v>25062609273.661541</v>
      </c>
      <c r="N6">
        <v>21752645344.615391</v>
      </c>
      <c r="O6">
        <v>389862104.20999998</v>
      </c>
      <c r="P6">
        <v>163015017.75999999</v>
      </c>
      <c r="Q6">
        <v>659416814.64999998</v>
      </c>
      <c r="R6">
        <v>348957.9213997823</v>
      </c>
      <c r="S6">
        <v>3749598142.34128</v>
      </c>
      <c r="T6">
        <v>0</v>
      </c>
      <c r="U6">
        <v>1135153256.001817</v>
      </c>
      <c r="V6">
        <v>19</v>
      </c>
      <c r="W6">
        <v>11</v>
      </c>
      <c r="X6">
        <v>335464.95316682302</v>
      </c>
      <c r="Y6">
        <f t="shared" si="1"/>
        <v>15</v>
      </c>
      <c r="Z6">
        <f t="shared" si="0"/>
        <v>15</v>
      </c>
      <c r="AA6">
        <f t="shared" si="0"/>
        <v>15</v>
      </c>
      <c r="AB6">
        <f t="shared" si="0"/>
        <v>10</v>
      </c>
      <c r="AC6">
        <f t="shared" si="0"/>
        <v>10</v>
      </c>
      <c r="AD6">
        <f t="shared" si="0"/>
        <v>15</v>
      </c>
      <c r="AE6">
        <f t="shared" si="0"/>
        <v>5</v>
      </c>
      <c r="AF6">
        <f t="shared" si="0"/>
        <v>3</v>
      </c>
      <c r="AG6">
        <f t="shared" si="0"/>
        <v>3</v>
      </c>
      <c r="AH6">
        <f>MATCH(_original_lifestyles!$B6,'_hours per hh'!$A$2:$A$9,1)</f>
        <v>1</v>
      </c>
    </row>
    <row r="7" spans="1:34" x14ac:dyDescent="0.25">
      <c r="A7" t="s">
        <v>3</v>
      </c>
      <c r="B7">
        <v>1995</v>
      </c>
      <c r="C7">
        <v>2970639.1174270762</v>
      </c>
      <c r="D7">
        <v>2926376.5945774131</v>
      </c>
      <c r="E7">
        <v>2539896.44540015</v>
      </c>
      <c r="F7">
        <v>2801312.6877337331</v>
      </c>
      <c r="G7">
        <v>1068835.954450262</v>
      </c>
      <c r="H7">
        <v>2124006.9689603592</v>
      </c>
      <c r="I7">
        <v>21685.665557217661</v>
      </c>
      <c r="J7">
        <v>3915843.013088258</v>
      </c>
      <c r="K7">
        <v>0</v>
      </c>
      <c r="L7">
        <v>2745739.667637323</v>
      </c>
      <c r="M7">
        <v>25635058968.498138</v>
      </c>
      <c r="N7">
        <v>22249492861.705311</v>
      </c>
      <c r="O7">
        <v>398766861.0988968</v>
      </c>
      <c r="P7">
        <v>166738408.8942408</v>
      </c>
      <c r="Q7">
        <v>674478412.99336195</v>
      </c>
      <c r="R7">
        <v>75198.216818371395</v>
      </c>
      <c r="S7">
        <v>3835241911.0688581</v>
      </c>
      <c r="T7">
        <v>0</v>
      </c>
      <c r="U7">
        <v>1208125453.760422</v>
      </c>
      <c r="V7">
        <v>19</v>
      </c>
      <c r="W7">
        <v>11</v>
      </c>
      <c r="X7">
        <v>339024.62059279048</v>
      </c>
      <c r="Y7">
        <f t="shared" si="1"/>
        <v>15</v>
      </c>
      <c r="Z7">
        <f t="shared" si="0"/>
        <v>15</v>
      </c>
      <c r="AA7">
        <f t="shared" si="0"/>
        <v>15</v>
      </c>
      <c r="AB7">
        <f t="shared" si="0"/>
        <v>10</v>
      </c>
      <c r="AC7">
        <f t="shared" si="0"/>
        <v>10</v>
      </c>
      <c r="AD7">
        <f t="shared" si="0"/>
        <v>15</v>
      </c>
      <c r="AE7">
        <f t="shared" si="0"/>
        <v>5</v>
      </c>
      <c r="AF7">
        <f t="shared" si="0"/>
        <v>3</v>
      </c>
      <c r="AG7">
        <f t="shared" si="0"/>
        <v>3</v>
      </c>
      <c r="AH7">
        <f>MATCH(_original_lifestyles!$B7,'_hours per hh'!$A$2:$A$9,1)</f>
        <v>1</v>
      </c>
    </row>
    <row r="8" spans="1:34" x14ac:dyDescent="0.25">
      <c r="A8" t="s">
        <v>3</v>
      </c>
      <c r="B8">
        <v>1996</v>
      </c>
      <c r="C8">
        <v>3037840.7181054242</v>
      </c>
      <c r="D8">
        <v>2992576.8914056541</v>
      </c>
      <c r="E8">
        <v>2597353.813980137</v>
      </c>
      <c r="F8">
        <v>2864683.7971734148</v>
      </c>
      <c r="G8">
        <v>1093015.090374331</v>
      </c>
      <c r="H8">
        <v>2172056.1134453779</v>
      </c>
      <c r="I8">
        <v>22176.237242169602</v>
      </c>
      <c r="J8">
        <v>4004426.9534736439</v>
      </c>
      <c r="K8">
        <v>0</v>
      </c>
      <c r="L8">
        <v>2902024.2963256729</v>
      </c>
      <c r="M8">
        <v>26214973568.713531</v>
      </c>
      <c r="N8">
        <v>22752819410.466</v>
      </c>
      <c r="O8">
        <v>407787738.52763557</v>
      </c>
      <c r="P8">
        <v>170510354.09839571</v>
      </c>
      <c r="Q8">
        <v>689736418.82457983</v>
      </c>
      <c r="R8">
        <v>17460.81570556893</v>
      </c>
      <c r="S8">
        <v>3922002498.6813121</v>
      </c>
      <c r="T8">
        <v>0</v>
      </c>
      <c r="U8">
        <v>1276890690.383296</v>
      </c>
      <c r="V8">
        <v>19</v>
      </c>
      <c r="W8">
        <v>11</v>
      </c>
      <c r="X8">
        <v>342372.83706252242</v>
      </c>
      <c r="Y8">
        <f t="shared" si="1"/>
        <v>15</v>
      </c>
      <c r="Z8">
        <f t="shared" si="0"/>
        <v>15</v>
      </c>
      <c r="AA8">
        <f t="shared" si="0"/>
        <v>15</v>
      </c>
      <c r="AB8">
        <f t="shared" si="0"/>
        <v>10</v>
      </c>
      <c r="AC8">
        <f t="shared" si="0"/>
        <v>10</v>
      </c>
      <c r="AD8">
        <f t="shared" si="0"/>
        <v>15</v>
      </c>
      <c r="AE8">
        <f t="shared" si="0"/>
        <v>5</v>
      </c>
      <c r="AF8">
        <f t="shared" si="0"/>
        <v>3</v>
      </c>
      <c r="AG8">
        <f t="shared" si="0"/>
        <v>3</v>
      </c>
      <c r="AH8">
        <f>MATCH(_original_lifestyles!$B8,'_hours per hh'!$A$2:$A$9,1)</f>
        <v>1</v>
      </c>
    </row>
    <row r="9" spans="1:34" x14ac:dyDescent="0.25">
      <c r="A9" t="s">
        <v>3</v>
      </c>
      <c r="B9">
        <v>1997</v>
      </c>
      <c r="C9">
        <v>3108886.0265417639</v>
      </c>
      <c r="D9">
        <v>3062563.6247462919</v>
      </c>
      <c r="E9">
        <v>2658097.5526932091</v>
      </c>
      <c r="F9">
        <v>2931679.5230288841</v>
      </c>
      <c r="G9">
        <v>1118577.192349727</v>
      </c>
      <c r="H9">
        <v>2222853.508977361</v>
      </c>
      <c r="I9">
        <v>22694.86799375488</v>
      </c>
      <c r="J9">
        <v>4098077.600238876</v>
      </c>
      <c r="K9">
        <v>0</v>
      </c>
      <c r="L9">
        <v>3049046.5444636252</v>
      </c>
      <c r="M9">
        <v>26828057352.777519</v>
      </c>
      <c r="N9">
        <v>23284934561.59251</v>
      </c>
      <c r="O9">
        <v>417324580.10316157</v>
      </c>
      <c r="P9">
        <v>174498042.00655729</v>
      </c>
      <c r="Q9">
        <v>705867131.77576101</v>
      </c>
      <c r="R9">
        <v>25335.05317159693</v>
      </c>
      <c r="S9">
        <v>4013725502.9672918</v>
      </c>
      <c r="T9">
        <v>0</v>
      </c>
      <c r="U9">
        <v>1341580479.5639949</v>
      </c>
      <c r="V9">
        <v>19</v>
      </c>
      <c r="W9">
        <v>11</v>
      </c>
      <c r="X9">
        <v>345828.90846772841</v>
      </c>
      <c r="Y9">
        <f t="shared" si="1"/>
        <v>15</v>
      </c>
      <c r="Z9">
        <f t="shared" si="0"/>
        <v>15</v>
      </c>
      <c r="AA9">
        <f t="shared" si="0"/>
        <v>15</v>
      </c>
      <c r="AB9">
        <f t="shared" si="0"/>
        <v>10</v>
      </c>
      <c r="AC9">
        <f t="shared" si="0"/>
        <v>10</v>
      </c>
      <c r="AD9">
        <f t="shared" si="0"/>
        <v>15</v>
      </c>
      <c r="AE9">
        <f t="shared" si="0"/>
        <v>5</v>
      </c>
      <c r="AF9">
        <f t="shared" si="0"/>
        <v>3</v>
      </c>
      <c r="AG9">
        <f t="shared" si="0"/>
        <v>3</v>
      </c>
      <c r="AH9">
        <f>MATCH(_original_lifestyles!$B9,'_hours per hh'!$A$2:$A$9,1)</f>
        <v>1</v>
      </c>
    </row>
    <row r="10" spans="1:34" x14ac:dyDescent="0.25">
      <c r="A10" t="s">
        <v>3</v>
      </c>
      <c r="B10">
        <v>1998</v>
      </c>
      <c r="C10">
        <v>3180812.4501197129</v>
      </c>
      <c r="D10">
        <v>3133418.34461293</v>
      </c>
      <c r="E10">
        <v>2719594.6448523551</v>
      </c>
      <c r="F10">
        <v>2999506.1404628889</v>
      </c>
      <c r="G10">
        <v>1144456.319553073</v>
      </c>
      <c r="H10">
        <v>2274280.9018355948</v>
      </c>
      <c r="I10">
        <v>23219.930885873899</v>
      </c>
      <c r="J10">
        <v>4192889.7171237031</v>
      </c>
      <c r="K10">
        <v>0</v>
      </c>
      <c r="L10">
        <v>3181532.9836726999</v>
      </c>
      <c r="M10">
        <v>27448744698.809261</v>
      </c>
      <c r="N10">
        <v>23823649088.906631</v>
      </c>
      <c r="O10">
        <v>426979699.0948922</v>
      </c>
      <c r="P10">
        <v>178535185.8502793</v>
      </c>
      <c r="Q10">
        <v>722197900.37789297</v>
      </c>
      <c r="R10">
        <v>220017.13133055111</v>
      </c>
      <c r="S10">
        <v>4106586070.4462399</v>
      </c>
      <c r="T10">
        <v>0</v>
      </c>
      <c r="U10">
        <v>1399874512.8159881</v>
      </c>
      <c r="V10">
        <v>19</v>
      </c>
      <c r="W10">
        <v>11</v>
      </c>
      <c r="X10">
        <v>349042.03631026507</v>
      </c>
      <c r="Y10">
        <f t="shared" si="1"/>
        <v>15</v>
      </c>
      <c r="Z10">
        <f t="shared" si="0"/>
        <v>15</v>
      </c>
      <c r="AA10">
        <f t="shared" si="0"/>
        <v>15</v>
      </c>
      <c r="AB10">
        <f t="shared" si="0"/>
        <v>10</v>
      </c>
      <c r="AC10">
        <f t="shared" si="0"/>
        <v>10</v>
      </c>
      <c r="AD10">
        <f t="shared" si="0"/>
        <v>15</v>
      </c>
      <c r="AE10">
        <f t="shared" si="0"/>
        <v>5</v>
      </c>
      <c r="AF10">
        <f t="shared" si="0"/>
        <v>3</v>
      </c>
      <c r="AG10">
        <f t="shared" si="0"/>
        <v>3</v>
      </c>
      <c r="AH10">
        <f>MATCH(_original_lifestyles!$B10,'_hours per hh'!$A$2:$A$9,1)</f>
        <v>1</v>
      </c>
    </row>
    <row r="11" spans="1:34" x14ac:dyDescent="0.25">
      <c r="A11" t="s">
        <v>3</v>
      </c>
      <c r="B11">
        <v>1999</v>
      </c>
      <c r="C11">
        <v>3258147.3469387749</v>
      </c>
      <c r="D11">
        <v>3209600.9514693879</v>
      </c>
      <c r="E11">
        <v>2785715.9816326532</v>
      </c>
      <c r="F11">
        <v>3072432.9481632649</v>
      </c>
      <c r="G11">
        <v>1172281.4154285709</v>
      </c>
      <c r="H11">
        <v>2329575.3530612239</v>
      </c>
      <c r="I11">
        <v>23784.475632653059</v>
      </c>
      <c r="J11">
        <v>4294831.1860824488</v>
      </c>
      <c r="K11">
        <v>0</v>
      </c>
      <c r="L11">
        <v>3301742.0100702862</v>
      </c>
      <c r="M11">
        <v>28116104334.871841</v>
      </c>
      <c r="N11">
        <v>24402871999.102039</v>
      </c>
      <c r="O11">
        <v>437360830.17104071</v>
      </c>
      <c r="P11">
        <v>182875900.80685711</v>
      </c>
      <c r="Q11">
        <v>739756653.36459172</v>
      </c>
      <c r="R11">
        <v>69136.304217622455</v>
      </c>
      <c r="S11">
        <v>4206429244.1689181</v>
      </c>
      <c r="T11">
        <v>0</v>
      </c>
      <c r="U11">
        <v>1452766484.4309261</v>
      </c>
      <c r="V11">
        <v>19</v>
      </c>
      <c r="W11">
        <v>11</v>
      </c>
      <c r="X11">
        <v>352489.11074721097</v>
      </c>
      <c r="Y11">
        <f t="shared" si="1"/>
        <v>15</v>
      </c>
      <c r="Z11">
        <f t="shared" si="0"/>
        <v>15</v>
      </c>
      <c r="AA11">
        <f t="shared" si="0"/>
        <v>15</v>
      </c>
      <c r="AB11">
        <f t="shared" si="0"/>
        <v>10</v>
      </c>
      <c r="AC11">
        <f t="shared" si="0"/>
        <v>10</v>
      </c>
      <c r="AD11">
        <f t="shared" si="0"/>
        <v>15</v>
      </c>
      <c r="AE11">
        <f t="shared" si="0"/>
        <v>5</v>
      </c>
      <c r="AF11">
        <f t="shared" si="0"/>
        <v>3</v>
      </c>
      <c r="AG11">
        <f t="shared" si="0"/>
        <v>3</v>
      </c>
      <c r="AH11">
        <f>MATCH(_original_lifestyles!$B11,'_hours per hh'!$A$2:$A$9,1)</f>
        <v>1</v>
      </c>
    </row>
    <row r="12" spans="1:34" x14ac:dyDescent="0.25">
      <c r="A12" t="s">
        <v>3</v>
      </c>
      <c r="B12">
        <v>2000</v>
      </c>
      <c r="C12">
        <v>3295340.8373369938</v>
      </c>
      <c r="D12">
        <v>3246240.2588606728</v>
      </c>
      <c r="E12">
        <v>2817516.4159231298</v>
      </c>
      <c r="F12">
        <v>3107506.4096087851</v>
      </c>
      <c r="G12">
        <v>1185663.63327385</v>
      </c>
      <c r="H12">
        <v>2356168.6986959511</v>
      </c>
      <c r="I12">
        <v>24055.988112560059</v>
      </c>
      <c r="J12">
        <v>4343858.9756425526</v>
      </c>
      <c r="K12">
        <v>0</v>
      </c>
      <c r="L12">
        <v>3361247.6540837339</v>
      </c>
      <c r="M12">
        <v>28437064667.619499</v>
      </c>
      <c r="N12">
        <v>24681443803.486622</v>
      </c>
      <c r="O12">
        <v>442353537.40781051</v>
      </c>
      <c r="P12">
        <v>184963526.79072061</v>
      </c>
      <c r="Q12">
        <v>748201370.27089906</v>
      </c>
      <c r="R12">
        <v>242079.85667420321</v>
      </c>
      <c r="S12">
        <v>4254447878.3939099</v>
      </c>
      <c r="T12">
        <v>0</v>
      </c>
      <c r="U12">
        <v>1478948967.7968431</v>
      </c>
      <c r="V12">
        <v>19</v>
      </c>
      <c r="W12">
        <v>11</v>
      </c>
      <c r="X12">
        <v>356317.71218838613</v>
      </c>
      <c r="Y12">
        <f t="shared" si="1"/>
        <v>15</v>
      </c>
      <c r="Z12">
        <f t="shared" si="0"/>
        <v>15</v>
      </c>
      <c r="AA12">
        <f t="shared" si="0"/>
        <v>15</v>
      </c>
      <c r="AB12">
        <f t="shared" si="0"/>
        <v>10</v>
      </c>
      <c r="AC12">
        <f t="shared" si="0"/>
        <v>10</v>
      </c>
      <c r="AD12">
        <f t="shared" si="0"/>
        <v>15</v>
      </c>
      <c r="AE12">
        <f t="shared" si="0"/>
        <v>5</v>
      </c>
      <c r="AF12">
        <f t="shared" si="0"/>
        <v>3</v>
      </c>
      <c r="AG12">
        <f t="shared" si="0"/>
        <v>3</v>
      </c>
      <c r="AH12">
        <f>MATCH(_original_lifestyles!$B12,'_hours per hh'!$A$2:$A$9,1)</f>
        <v>1</v>
      </c>
    </row>
    <row r="13" spans="1:34" x14ac:dyDescent="0.25">
      <c r="A13" t="s">
        <v>3</v>
      </c>
      <c r="B13">
        <v>2001</v>
      </c>
      <c r="C13">
        <v>3332803.0470914128</v>
      </c>
      <c r="D13">
        <v>3283144.281689751</v>
      </c>
      <c r="E13">
        <v>2849546.6052631582</v>
      </c>
      <c r="F13">
        <v>3142833.2734072031</v>
      </c>
      <c r="G13">
        <v>1199142.53634349</v>
      </c>
      <c r="H13">
        <v>2382954.1786703598</v>
      </c>
      <c r="I13">
        <v>24329.462243767321</v>
      </c>
      <c r="J13">
        <v>4393240.9862210536</v>
      </c>
      <c r="K13">
        <v>0</v>
      </c>
      <c r="L13">
        <v>3966035.6260387818</v>
      </c>
      <c r="M13">
        <v>28760343907.602219</v>
      </c>
      <c r="N13">
        <v>24962028262.10527</v>
      </c>
      <c r="O13">
        <v>447382316.46951532</v>
      </c>
      <c r="P13">
        <v>187066235.66958451</v>
      </c>
      <c r="Q13">
        <v>756707099.43677282</v>
      </c>
      <c r="R13">
        <v>180934.16879433309</v>
      </c>
      <c r="S13">
        <v>4302813442.5880032</v>
      </c>
      <c r="T13">
        <v>0</v>
      </c>
      <c r="U13">
        <v>1745055675.4570639</v>
      </c>
      <c r="V13">
        <v>19</v>
      </c>
      <c r="W13">
        <v>11</v>
      </c>
      <c r="X13">
        <v>360117.56849673291</v>
      </c>
      <c r="Y13">
        <f t="shared" si="1"/>
        <v>15</v>
      </c>
      <c r="Z13">
        <f t="shared" si="0"/>
        <v>15</v>
      </c>
      <c r="AA13">
        <f t="shared" si="0"/>
        <v>15</v>
      </c>
      <c r="AB13">
        <f t="shared" si="0"/>
        <v>10</v>
      </c>
      <c r="AC13">
        <f t="shared" si="0"/>
        <v>10</v>
      </c>
      <c r="AD13">
        <f t="shared" si="0"/>
        <v>15</v>
      </c>
      <c r="AE13">
        <f t="shared" si="0"/>
        <v>5</v>
      </c>
      <c r="AF13">
        <f t="shared" si="0"/>
        <v>3</v>
      </c>
      <c r="AG13">
        <f t="shared" si="0"/>
        <v>3</v>
      </c>
      <c r="AH13">
        <f>MATCH(_original_lifestyles!$B13,'_hours per hh'!$A$2:$A$9,1)</f>
        <v>1</v>
      </c>
    </row>
    <row r="14" spans="1:34" x14ac:dyDescent="0.25">
      <c r="A14" t="s">
        <v>3</v>
      </c>
      <c r="B14">
        <v>2002</v>
      </c>
      <c r="C14">
        <v>3380981.1320754718</v>
      </c>
      <c r="D14">
        <v>3330604.5132075469</v>
      </c>
      <c r="E14">
        <v>2890738.8679245282</v>
      </c>
      <c r="F14">
        <v>3188265.2075471701</v>
      </c>
      <c r="G14">
        <v>1216477.0113207549</v>
      </c>
      <c r="H14">
        <v>2417401.5094339619</v>
      </c>
      <c r="I14">
        <v>24681.162264150949</v>
      </c>
      <c r="J14">
        <v>4456748.4706415096</v>
      </c>
      <c r="K14">
        <v>0</v>
      </c>
      <c r="L14">
        <v>4530514.7169811334</v>
      </c>
      <c r="M14">
        <v>29176095535.69812</v>
      </c>
      <c r="N14">
        <v>25322872483.018871</v>
      </c>
      <c r="O14">
        <v>453849552.2943396</v>
      </c>
      <c r="P14">
        <v>189770413.7660377</v>
      </c>
      <c r="Q14">
        <v>767645849.32075465</v>
      </c>
      <c r="R14">
        <v>216426.26378265701</v>
      </c>
      <c r="S14">
        <v>4365013731.2874718</v>
      </c>
      <c r="T14">
        <v>0</v>
      </c>
      <c r="U14">
        <v>1993426475.471698</v>
      </c>
      <c r="V14">
        <v>19</v>
      </c>
      <c r="W14">
        <v>11</v>
      </c>
      <c r="X14">
        <v>365014.70628129668</v>
      </c>
      <c r="Y14">
        <f t="shared" si="1"/>
        <v>15</v>
      </c>
      <c r="Z14">
        <f t="shared" si="0"/>
        <v>15</v>
      </c>
      <c r="AA14">
        <f t="shared" si="0"/>
        <v>15</v>
      </c>
      <c r="AB14">
        <f t="shared" si="0"/>
        <v>10</v>
      </c>
      <c r="AC14">
        <f t="shared" si="0"/>
        <v>10</v>
      </c>
      <c r="AD14">
        <f t="shared" si="0"/>
        <v>15</v>
      </c>
      <c r="AE14">
        <f t="shared" si="0"/>
        <v>5</v>
      </c>
      <c r="AF14">
        <f t="shared" si="0"/>
        <v>3</v>
      </c>
      <c r="AG14">
        <f t="shared" si="0"/>
        <v>3</v>
      </c>
      <c r="AH14">
        <f>MATCH(_original_lifestyles!$B14,'_hours per hh'!$A$2:$A$9,1)</f>
        <v>1</v>
      </c>
    </row>
    <row r="15" spans="1:34" x14ac:dyDescent="0.25">
      <c r="A15" t="s">
        <v>3</v>
      </c>
      <c r="B15">
        <v>2003</v>
      </c>
      <c r="C15">
        <v>3427477.997179125</v>
      </c>
      <c r="D15">
        <v>3376408.575021157</v>
      </c>
      <c r="E15">
        <v>2930493.687588152</v>
      </c>
      <c r="F15">
        <v>3232111.7513399152</v>
      </c>
      <c r="G15">
        <v>1233206.5833850489</v>
      </c>
      <c r="H15">
        <v>2450646.7679830752</v>
      </c>
      <c r="I15">
        <v>25020.589379407611</v>
      </c>
      <c r="J15">
        <v>4518039.8012775742</v>
      </c>
      <c r="K15">
        <v>0</v>
      </c>
      <c r="L15">
        <v>5278316.1156558534</v>
      </c>
      <c r="M15">
        <v>29577339117.185329</v>
      </c>
      <c r="N15">
        <v>25671124703.272209</v>
      </c>
      <c r="O15">
        <v>460091107.8032369</v>
      </c>
      <c r="P15">
        <v>192380227.0080677</v>
      </c>
      <c r="Q15">
        <v>778202881.17302525</v>
      </c>
      <c r="R15">
        <v>638912.42298708961</v>
      </c>
      <c r="S15">
        <v>4425043482.0346107</v>
      </c>
      <c r="T15">
        <v>0</v>
      </c>
      <c r="U15">
        <v>2322459090.888576</v>
      </c>
      <c r="V15">
        <v>19</v>
      </c>
      <c r="W15">
        <v>11</v>
      </c>
      <c r="X15">
        <v>369666.80138699908</v>
      </c>
      <c r="Y15">
        <f t="shared" si="1"/>
        <v>15</v>
      </c>
      <c r="Z15">
        <f t="shared" si="0"/>
        <v>15</v>
      </c>
      <c r="AA15">
        <f t="shared" si="0"/>
        <v>15</v>
      </c>
      <c r="AB15">
        <f t="shared" si="0"/>
        <v>10</v>
      </c>
      <c r="AC15">
        <f t="shared" si="0"/>
        <v>10</v>
      </c>
      <c r="AD15">
        <f t="shared" si="0"/>
        <v>15</v>
      </c>
      <c r="AE15">
        <f t="shared" si="0"/>
        <v>5</v>
      </c>
      <c r="AF15">
        <f t="shared" si="0"/>
        <v>3</v>
      </c>
      <c r="AG15">
        <f t="shared" si="0"/>
        <v>3</v>
      </c>
      <c r="AH15">
        <f>MATCH(_original_lifestyles!$B15,'_hours per hh'!$A$2:$A$9,1)</f>
        <v>1</v>
      </c>
    </row>
    <row r="16" spans="1:34" x14ac:dyDescent="0.25">
      <c r="A16" t="s">
        <v>3</v>
      </c>
      <c r="B16">
        <v>2004</v>
      </c>
      <c r="C16">
        <v>3477255.3736654809</v>
      </c>
      <c r="D16">
        <v>3425444.268597865</v>
      </c>
      <c r="E16">
        <v>2973053.344483986</v>
      </c>
      <c r="F16">
        <v>3279051.8173665479</v>
      </c>
      <c r="G16">
        <v>1251116.4834448399</v>
      </c>
      <c r="H16">
        <v>2486237.5921708192</v>
      </c>
      <c r="I16">
        <v>25383.96422775801</v>
      </c>
      <c r="J16">
        <v>4583655.4429691108</v>
      </c>
      <c r="K16">
        <v>0</v>
      </c>
      <c r="L16">
        <v>5459290.9366548052</v>
      </c>
      <c r="M16">
        <v>30006891792.917301</v>
      </c>
      <c r="N16">
        <v>26043947297.679722</v>
      </c>
      <c r="O16">
        <v>466773026.20212811</v>
      </c>
      <c r="P16">
        <v>195174171.417395</v>
      </c>
      <c r="Q16">
        <v>789504747.39384341</v>
      </c>
      <c r="R16">
        <v>69678.861026041108</v>
      </c>
      <c r="S16">
        <v>4489308535.1013298</v>
      </c>
      <c r="T16">
        <v>0</v>
      </c>
      <c r="U16">
        <v>2402088012.1281142</v>
      </c>
      <c r="V16">
        <v>19</v>
      </c>
      <c r="W16">
        <v>11</v>
      </c>
      <c r="X16">
        <v>374606.69104274572</v>
      </c>
      <c r="Y16">
        <f t="shared" si="1"/>
        <v>15</v>
      </c>
      <c r="Z16">
        <f t="shared" si="0"/>
        <v>15</v>
      </c>
      <c r="AA16">
        <f t="shared" si="0"/>
        <v>15</v>
      </c>
      <c r="AB16">
        <f t="shared" si="0"/>
        <v>10</v>
      </c>
      <c r="AC16">
        <f t="shared" si="0"/>
        <v>10</v>
      </c>
      <c r="AD16">
        <f t="shared" si="0"/>
        <v>15</v>
      </c>
      <c r="AE16">
        <f t="shared" si="0"/>
        <v>5</v>
      </c>
      <c r="AF16">
        <f t="shared" si="0"/>
        <v>3</v>
      </c>
      <c r="AG16">
        <f t="shared" si="0"/>
        <v>3</v>
      </c>
      <c r="AH16">
        <f>MATCH(_original_lifestyles!$B16,'_hours per hh'!$A$2:$A$9,1)</f>
        <v>1</v>
      </c>
    </row>
    <row r="17" spans="1:34" x14ac:dyDescent="0.25">
      <c r="A17" t="s">
        <v>3</v>
      </c>
      <c r="B17">
        <v>2005</v>
      </c>
      <c r="C17">
        <v>3535068.534482759</v>
      </c>
      <c r="D17">
        <v>3482396.0133189671</v>
      </c>
      <c r="E17">
        <v>3022483.596982759</v>
      </c>
      <c r="F17">
        <v>3333569.6280172421</v>
      </c>
      <c r="G17">
        <v>1271917.6587068969</v>
      </c>
      <c r="H17">
        <v>2527574.0021551731</v>
      </c>
      <c r="I17">
        <v>25806.00030172414</v>
      </c>
      <c r="J17">
        <v>4659863.710921553</v>
      </c>
      <c r="K17">
        <v>0</v>
      </c>
      <c r="L17">
        <v>5797512.3965517255</v>
      </c>
      <c r="M17">
        <v>30505789076.674149</v>
      </c>
      <c r="N17">
        <v>26476956309.56897</v>
      </c>
      <c r="O17">
        <v>474533636.54825437</v>
      </c>
      <c r="P17">
        <v>198419154.7582759</v>
      </c>
      <c r="Q17">
        <v>802631124.3843751</v>
      </c>
      <c r="R17">
        <v>149885.70499047049</v>
      </c>
      <c r="S17">
        <v>4563948182.8717508</v>
      </c>
      <c r="T17">
        <v>0</v>
      </c>
      <c r="U17">
        <v>2550905454.482759</v>
      </c>
      <c r="V17">
        <v>19</v>
      </c>
      <c r="W17">
        <v>11</v>
      </c>
      <c r="X17">
        <v>380342.39566373662</v>
      </c>
      <c r="Y17">
        <f t="shared" si="1"/>
        <v>15</v>
      </c>
      <c r="Z17">
        <f t="shared" si="0"/>
        <v>15</v>
      </c>
      <c r="AA17">
        <f t="shared" si="0"/>
        <v>15</v>
      </c>
      <c r="AB17">
        <f t="shared" si="0"/>
        <v>10</v>
      </c>
      <c r="AC17">
        <f t="shared" si="0"/>
        <v>10</v>
      </c>
      <c r="AD17">
        <f t="shared" si="0"/>
        <v>15</v>
      </c>
      <c r="AE17">
        <f t="shared" si="0"/>
        <v>5</v>
      </c>
      <c r="AF17">
        <f t="shared" si="0"/>
        <v>3</v>
      </c>
      <c r="AG17">
        <f t="shared" si="0"/>
        <v>3</v>
      </c>
      <c r="AH17">
        <f>MATCH(_original_lifestyles!$B17,'_hours per hh'!$A$2:$A$9,1)</f>
        <v>1</v>
      </c>
    </row>
    <row r="18" spans="1:34" x14ac:dyDescent="0.25">
      <c r="A18" t="s">
        <v>3</v>
      </c>
      <c r="B18">
        <v>2006</v>
      </c>
      <c r="C18">
        <v>3567112.3595505622</v>
      </c>
      <c r="D18">
        <v>3513962.3853932591</v>
      </c>
      <c r="E18">
        <v>3049881.067415731</v>
      </c>
      <c r="F18">
        <v>3363786.9550561798</v>
      </c>
      <c r="G18">
        <v>1283447.0269662919</v>
      </c>
      <c r="H18">
        <v>2550485.3370786519</v>
      </c>
      <c r="I18">
        <v>26039.92022471911</v>
      </c>
      <c r="J18">
        <v>4702103.3043370787</v>
      </c>
      <c r="K18">
        <v>0</v>
      </c>
      <c r="L18">
        <v>6099762.1348314611</v>
      </c>
      <c r="M18">
        <v>30782310496.044949</v>
      </c>
      <c r="N18">
        <v>26716958150.561798</v>
      </c>
      <c r="O18">
        <v>478835073.05224723</v>
      </c>
      <c r="P18">
        <v>200217736.2067416</v>
      </c>
      <c r="Q18">
        <v>809906618.78932583</v>
      </c>
      <c r="R18">
        <v>401211.80546588061</v>
      </c>
      <c r="S18">
        <v>4605318344.6561403</v>
      </c>
      <c r="T18">
        <v>0</v>
      </c>
      <c r="U18">
        <v>2683895339.3258429</v>
      </c>
      <c r="V18">
        <v>19</v>
      </c>
      <c r="W18">
        <v>11</v>
      </c>
      <c r="X18">
        <v>385848.2357947579</v>
      </c>
      <c r="Y18">
        <f t="shared" si="1"/>
        <v>15</v>
      </c>
      <c r="Z18">
        <f t="shared" si="0"/>
        <v>15</v>
      </c>
      <c r="AA18">
        <f t="shared" si="0"/>
        <v>15</v>
      </c>
      <c r="AB18">
        <f t="shared" si="0"/>
        <v>10</v>
      </c>
      <c r="AC18">
        <f t="shared" si="0"/>
        <v>10</v>
      </c>
      <c r="AD18">
        <f t="shared" si="0"/>
        <v>15</v>
      </c>
      <c r="AE18">
        <f t="shared" si="0"/>
        <v>5</v>
      </c>
      <c r="AF18">
        <f t="shared" si="0"/>
        <v>3</v>
      </c>
      <c r="AG18">
        <f t="shared" si="0"/>
        <v>3</v>
      </c>
      <c r="AH18">
        <f>MATCH(_original_lifestyles!$B18,'_hours per hh'!$A$2:$A$9,1)</f>
        <v>1</v>
      </c>
    </row>
    <row r="19" spans="1:34" x14ac:dyDescent="0.25">
      <c r="A19" t="s">
        <v>3</v>
      </c>
      <c r="B19">
        <v>2007</v>
      </c>
      <c r="C19">
        <v>3588814.5580589259</v>
      </c>
      <c r="D19">
        <v>3535341.2211438492</v>
      </c>
      <c r="E19">
        <v>3068436.4471403821</v>
      </c>
      <c r="F19">
        <v>3384252.128249567</v>
      </c>
      <c r="G19">
        <v>1291255.477989601</v>
      </c>
      <c r="H19">
        <v>2566002.4090121319</v>
      </c>
      <c r="I19">
        <v>26198.34627383016</v>
      </c>
      <c r="J19">
        <v>4730710.7517712312</v>
      </c>
      <c r="K19">
        <v>795895.78983587457</v>
      </c>
      <c r="L19">
        <v>6352201.7677643001</v>
      </c>
      <c r="M19">
        <v>30969589097.220119</v>
      </c>
      <c r="N19">
        <v>26879503276.949749</v>
      </c>
      <c r="O19">
        <v>481748290.45632589</v>
      </c>
      <c r="P19">
        <v>201435854.56637779</v>
      </c>
      <c r="Q19">
        <v>814834064.98180246</v>
      </c>
      <c r="R19">
        <v>356039.54103412549</v>
      </c>
      <c r="S19">
        <v>4633336955.4639397</v>
      </c>
      <c r="T19">
        <v>6972047118.9622612</v>
      </c>
      <c r="U19">
        <v>2794968777.8162918</v>
      </c>
      <c r="V19">
        <v>19</v>
      </c>
      <c r="W19">
        <v>11</v>
      </c>
      <c r="X19">
        <v>390250.5346548516</v>
      </c>
      <c r="Y19">
        <f t="shared" si="1"/>
        <v>15</v>
      </c>
      <c r="Z19">
        <f t="shared" si="1"/>
        <v>15</v>
      </c>
      <c r="AA19">
        <f t="shared" si="1"/>
        <v>15</v>
      </c>
      <c r="AB19">
        <f t="shared" si="1"/>
        <v>10</v>
      </c>
      <c r="AC19">
        <f t="shared" si="1"/>
        <v>10</v>
      </c>
      <c r="AD19">
        <f t="shared" si="1"/>
        <v>15</v>
      </c>
      <c r="AE19">
        <f t="shared" si="1"/>
        <v>5</v>
      </c>
      <c r="AF19">
        <f t="shared" si="1"/>
        <v>3</v>
      </c>
      <c r="AG19">
        <f t="shared" si="1"/>
        <v>3</v>
      </c>
      <c r="AH19">
        <f>MATCH(_original_lifestyles!$B19,'_hours per hh'!$A$2:$A$9,1)</f>
        <v>1</v>
      </c>
    </row>
    <row r="20" spans="1:34" x14ac:dyDescent="0.25">
      <c r="A20" t="s">
        <v>3</v>
      </c>
      <c r="B20">
        <v>2008</v>
      </c>
      <c r="C20">
        <v>3609030.8427454391</v>
      </c>
      <c r="D20">
        <v>3555256.283188533</v>
      </c>
      <c r="E20">
        <v>3085721.37054735</v>
      </c>
      <c r="F20">
        <v>3403316.0847089491</v>
      </c>
      <c r="G20">
        <v>1298529.2972198089</v>
      </c>
      <c r="H20">
        <v>2580457.0525629888</v>
      </c>
      <c r="I20">
        <v>26345.925152041709</v>
      </c>
      <c r="J20">
        <v>4757359.4943518694</v>
      </c>
      <c r="K20">
        <v>996843.37679667841</v>
      </c>
      <c r="L20">
        <v>6568436.1337966993</v>
      </c>
      <c r="M20">
        <v>31144045040.731541</v>
      </c>
      <c r="N20">
        <v>27030919205.994789</v>
      </c>
      <c r="O20">
        <v>484462044.65831888</v>
      </c>
      <c r="P20">
        <v>202570570.36629021</v>
      </c>
      <c r="Q20">
        <v>819424137.04137695</v>
      </c>
      <c r="R20">
        <v>101730.29166453981</v>
      </c>
      <c r="S20">
        <v>4659437178.0931253</v>
      </c>
      <c r="T20">
        <v>8732347980.738903</v>
      </c>
      <c r="U20">
        <v>2890111898.8705478</v>
      </c>
      <c r="V20">
        <v>19</v>
      </c>
      <c r="W20">
        <v>11</v>
      </c>
      <c r="X20">
        <v>394499.24824832939</v>
      </c>
      <c r="Y20">
        <f t="shared" ref="Y20:AG35" si="2">Y19</f>
        <v>15</v>
      </c>
      <c r="Z20">
        <f t="shared" si="2"/>
        <v>15</v>
      </c>
      <c r="AA20">
        <f t="shared" si="2"/>
        <v>15</v>
      </c>
      <c r="AB20">
        <f t="shared" si="2"/>
        <v>10</v>
      </c>
      <c r="AC20">
        <f t="shared" si="2"/>
        <v>10</v>
      </c>
      <c r="AD20">
        <f t="shared" si="2"/>
        <v>15</v>
      </c>
      <c r="AE20">
        <f t="shared" si="2"/>
        <v>5</v>
      </c>
      <c r="AF20">
        <f t="shared" si="2"/>
        <v>3</v>
      </c>
      <c r="AG20">
        <f t="shared" si="2"/>
        <v>3</v>
      </c>
      <c r="AH20">
        <f>MATCH(_original_lifestyles!$B20,'_hours per hh'!$A$2:$A$9,1)</f>
        <v>1</v>
      </c>
    </row>
    <row r="21" spans="1:34" x14ac:dyDescent="0.25">
      <c r="A21" t="s">
        <v>3</v>
      </c>
      <c r="B21">
        <v>2009</v>
      </c>
      <c r="C21">
        <v>3630227.7874564459</v>
      </c>
      <c r="D21">
        <v>3576137.3934233449</v>
      </c>
      <c r="E21">
        <v>3103844.7582752621</v>
      </c>
      <c r="F21">
        <v>3423304.8035714291</v>
      </c>
      <c r="G21">
        <v>1306155.9579268291</v>
      </c>
      <c r="H21">
        <v>2595612.8680313588</v>
      </c>
      <c r="I21">
        <v>26500.662848432061</v>
      </c>
      <c r="J21">
        <v>4785300.9253249131</v>
      </c>
      <c r="K21">
        <v>1248815.858845507</v>
      </c>
      <c r="L21">
        <v>6679619.1289198613</v>
      </c>
      <c r="M21">
        <v>31326963566.3885</v>
      </c>
      <c r="N21">
        <v>27189680082.491291</v>
      </c>
      <c r="O21">
        <v>487307438.78839278</v>
      </c>
      <c r="P21">
        <v>203760329.43658531</v>
      </c>
      <c r="Q21">
        <v>824236866.2433579</v>
      </c>
      <c r="R21">
        <v>141057.993932999</v>
      </c>
      <c r="S21">
        <v>4686803481.2786417</v>
      </c>
      <c r="T21">
        <v>10939626923.486641</v>
      </c>
      <c r="U21">
        <v>2939032416.7247391</v>
      </c>
      <c r="V21">
        <v>19</v>
      </c>
      <c r="W21">
        <v>11</v>
      </c>
      <c r="X21">
        <v>398862.58392935502</v>
      </c>
      <c r="Y21">
        <f t="shared" si="2"/>
        <v>15</v>
      </c>
      <c r="Z21">
        <f t="shared" si="2"/>
        <v>15</v>
      </c>
      <c r="AA21">
        <f t="shared" si="2"/>
        <v>15</v>
      </c>
      <c r="AB21">
        <f t="shared" si="2"/>
        <v>10</v>
      </c>
      <c r="AC21">
        <f t="shared" si="2"/>
        <v>10</v>
      </c>
      <c r="AD21">
        <f t="shared" si="2"/>
        <v>15</v>
      </c>
      <c r="AE21">
        <f t="shared" si="2"/>
        <v>5</v>
      </c>
      <c r="AF21">
        <f t="shared" si="2"/>
        <v>3</v>
      </c>
      <c r="AG21">
        <f t="shared" si="2"/>
        <v>3</v>
      </c>
      <c r="AH21">
        <f>MATCH(_original_lifestyles!$B21,'_hours per hh'!$A$2:$A$9,1)</f>
        <v>1</v>
      </c>
    </row>
    <row r="22" spans="1:34" x14ac:dyDescent="0.25">
      <c r="A22" t="s">
        <v>3</v>
      </c>
      <c r="B22">
        <v>2010</v>
      </c>
      <c r="C22">
        <v>3647005.6768558961</v>
      </c>
      <c r="D22">
        <v>3592665.2922707428</v>
      </c>
      <c r="E22">
        <v>3118189.8537117909</v>
      </c>
      <c r="F22">
        <v>3439126.35327511</v>
      </c>
      <c r="G22">
        <v>1312192.642532751</v>
      </c>
      <c r="H22">
        <v>2607609.0589519651</v>
      </c>
      <c r="I22">
        <v>26623.141441048039</v>
      </c>
      <c r="J22">
        <v>4807417.237129258</v>
      </c>
      <c r="K22">
        <v>1562522.1997389309</v>
      </c>
      <c r="L22">
        <v>6892840.7292576423</v>
      </c>
      <c r="M22">
        <v>31471747960.29171</v>
      </c>
      <c r="N22">
        <v>27315343118.515289</v>
      </c>
      <c r="O22">
        <v>489559636.38871181</v>
      </c>
      <c r="P22">
        <v>204702052.23510921</v>
      </c>
      <c r="Q22">
        <v>828046256.67019641</v>
      </c>
      <c r="R22">
        <v>361238.26679038152</v>
      </c>
      <c r="S22">
        <v>4708464565.6650143</v>
      </c>
      <c r="T22">
        <v>13687694469.713039</v>
      </c>
      <c r="U22">
        <v>3032849920.873363</v>
      </c>
      <c r="V22">
        <v>19</v>
      </c>
      <c r="W22">
        <v>11</v>
      </c>
      <c r="X22">
        <v>402745.61742098571</v>
      </c>
      <c r="Y22">
        <f t="shared" si="2"/>
        <v>15</v>
      </c>
      <c r="Z22">
        <f t="shared" si="2"/>
        <v>15</v>
      </c>
      <c r="AA22">
        <f t="shared" si="2"/>
        <v>15</v>
      </c>
      <c r="AB22">
        <f t="shared" si="2"/>
        <v>10</v>
      </c>
      <c r="AC22">
        <f t="shared" si="2"/>
        <v>10</v>
      </c>
      <c r="AD22">
        <f t="shared" si="2"/>
        <v>15</v>
      </c>
      <c r="AE22">
        <f t="shared" si="2"/>
        <v>5</v>
      </c>
      <c r="AF22">
        <f t="shared" si="2"/>
        <v>3</v>
      </c>
      <c r="AG22">
        <f t="shared" si="2"/>
        <v>3</v>
      </c>
      <c r="AH22">
        <f>MATCH(_original_lifestyles!$B22,'_hours per hh'!$A$2:$A$9,1)</f>
        <v>1</v>
      </c>
    </row>
    <row r="23" spans="1:34" x14ac:dyDescent="0.25">
      <c r="A23" t="s">
        <v>3</v>
      </c>
      <c r="B23">
        <v>2011</v>
      </c>
      <c r="C23">
        <v>3676542.5812115902</v>
      </c>
      <c r="D23">
        <v>3622865.059525901</v>
      </c>
      <c r="E23">
        <v>3165503.162423179</v>
      </c>
      <c r="F23">
        <v>3470656.196663741</v>
      </c>
      <c r="G23">
        <v>1385321.244600527</v>
      </c>
      <c r="H23">
        <v>2683876.0842844611</v>
      </c>
      <c r="I23">
        <v>28677.032133450401</v>
      </c>
      <c r="J23">
        <v>4882915.4687568052</v>
      </c>
      <c r="K23">
        <v>1956632.327340282</v>
      </c>
      <c r="L23">
        <v>7132492.6075504841</v>
      </c>
      <c r="M23">
        <v>31736297921.446892</v>
      </c>
      <c r="N23">
        <v>27729807702.827049</v>
      </c>
      <c r="O23">
        <v>494047909.59508348</v>
      </c>
      <c r="P23">
        <v>216110114.15768221</v>
      </c>
      <c r="Q23">
        <v>852264850.56453037</v>
      </c>
      <c r="R23">
        <v>282241.50900625682</v>
      </c>
      <c r="S23">
        <v>4782408792.0248938</v>
      </c>
      <c r="T23">
        <v>17140099187.50087</v>
      </c>
      <c r="U23">
        <v>3138296747.3222132</v>
      </c>
      <c r="V23">
        <v>19</v>
      </c>
      <c r="W23">
        <v>11</v>
      </c>
      <c r="X23">
        <v>406975.32034382131</v>
      </c>
      <c r="Y23">
        <f t="shared" si="2"/>
        <v>15</v>
      </c>
      <c r="Z23">
        <f t="shared" si="2"/>
        <v>15</v>
      </c>
      <c r="AA23">
        <f t="shared" si="2"/>
        <v>15</v>
      </c>
      <c r="AB23">
        <f t="shared" si="2"/>
        <v>10</v>
      </c>
      <c r="AC23">
        <f t="shared" si="2"/>
        <v>10</v>
      </c>
      <c r="AD23">
        <f t="shared" si="2"/>
        <v>15</v>
      </c>
      <c r="AE23">
        <f t="shared" si="2"/>
        <v>5</v>
      </c>
      <c r="AF23">
        <f t="shared" si="2"/>
        <v>3</v>
      </c>
      <c r="AG23">
        <f t="shared" si="2"/>
        <v>3</v>
      </c>
      <c r="AH23">
        <f>MATCH(_original_lifestyles!$B23,'_hours per hh'!$A$2:$A$9,1)</f>
        <v>1</v>
      </c>
    </row>
    <row r="24" spans="1:34" x14ac:dyDescent="0.25">
      <c r="A24" t="s">
        <v>3</v>
      </c>
      <c r="B24">
        <v>2012</v>
      </c>
      <c r="C24">
        <v>3710556.4872021191</v>
      </c>
      <c r="D24">
        <v>3657495.529435128</v>
      </c>
      <c r="E24">
        <v>3217052.4744042368</v>
      </c>
      <c r="F24">
        <v>3506475.880406003</v>
      </c>
      <c r="G24">
        <v>1472348.8141218009</v>
      </c>
      <c r="H24">
        <v>2764364.5829655789</v>
      </c>
      <c r="I24">
        <v>30797.618843777589</v>
      </c>
      <c r="J24">
        <v>4962160.5853437781</v>
      </c>
      <c r="K24">
        <v>2452881.0467580459</v>
      </c>
      <c r="L24">
        <v>7346901.8446601965</v>
      </c>
      <c r="M24">
        <v>32039660837.85173</v>
      </c>
      <c r="N24">
        <v>28181379675.78112</v>
      </c>
      <c r="O24">
        <v>499146841.57579452</v>
      </c>
      <c r="P24">
        <v>229686415.00300089</v>
      </c>
      <c r="Q24">
        <v>877823973.32071948</v>
      </c>
      <c r="R24">
        <v>517367.33407025383</v>
      </c>
      <c r="S24">
        <v>4860022779.9621181</v>
      </c>
      <c r="T24">
        <v>21487237969.600491</v>
      </c>
      <c r="U24">
        <v>3232636811.650486</v>
      </c>
      <c r="V24">
        <v>19</v>
      </c>
      <c r="W24">
        <v>11</v>
      </c>
      <c r="X24">
        <v>411684.42202748352</v>
      </c>
      <c r="Y24">
        <f t="shared" si="2"/>
        <v>15</v>
      </c>
      <c r="Z24">
        <f t="shared" si="2"/>
        <v>15</v>
      </c>
      <c r="AA24">
        <f t="shared" si="2"/>
        <v>15</v>
      </c>
      <c r="AB24">
        <f t="shared" si="2"/>
        <v>10</v>
      </c>
      <c r="AC24">
        <f t="shared" si="2"/>
        <v>10</v>
      </c>
      <c r="AD24">
        <f t="shared" si="2"/>
        <v>15</v>
      </c>
      <c r="AE24">
        <f t="shared" si="2"/>
        <v>5</v>
      </c>
      <c r="AF24">
        <f t="shared" si="2"/>
        <v>3</v>
      </c>
      <c r="AG24">
        <f t="shared" si="2"/>
        <v>3</v>
      </c>
      <c r="AH24">
        <f>MATCH(_original_lifestyles!$B24,'_hours per hh'!$A$2:$A$9,1)</f>
        <v>1</v>
      </c>
    </row>
    <row r="25" spans="1:34" x14ac:dyDescent="0.25">
      <c r="A25" t="s">
        <v>3</v>
      </c>
      <c r="B25">
        <v>2013</v>
      </c>
      <c r="C25">
        <v>3749716.0603371789</v>
      </c>
      <c r="D25">
        <v>3697220.0354924579</v>
      </c>
      <c r="E25">
        <v>3273502.1206743568</v>
      </c>
      <c r="F25">
        <v>3547231.3930789712</v>
      </c>
      <c r="G25">
        <v>1551632.5057675249</v>
      </c>
      <c r="H25">
        <v>2849784.2058562562</v>
      </c>
      <c r="I25">
        <v>32997.501330967178</v>
      </c>
      <c r="J25">
        <v>5043368.101153505</v>
      </c>
      <c r="K25">
        <v>3078870.7594315708</v>
      </c>
      <c r="L25">
        <v>7424437.7994676139</v>
      </c>
      <c r="M25">
        <v>32387647510.91394</v>
      </c>
      <c r="N25">
        <v>28675878577.107368</v>
      </c>
      <c r="O25">
        <v>504948388.80479151</v>
      </c>
      <c r="P25">
        <v>242054670.89973381</v>
      </c>
      <c r="Q25">
        <v>904948974.56965399</v>
      </c>
      <c r="R25">
        <v>825167.21512069216</v>
      </c>
      <c r="S25">
        <v>4939558774.4047623</v>
      </c>
      <c r="T25">
        <v>26970907852.62056</v>
      </c>
      <c r="U25">
        <v>3266752631.7657499</v>
      </c>
      <c r="V25">
        <v>19</v>
      </c>
      <c r="W25">
        <v>11</v>
      </c>
      <c r="X25">
        <v>416949.78632138058</v>
      </c>
      <c r="Y25">
        <f t="shared" si="2"/>
        <v>15</v>
      </c>
      <c r="Z25">
        <f t="shared" si="2"/>
        <v>15</v>
      </c>
      <c r="AA25">
        <f t="shared" si="2"/>
        <v>15</v>
      </c>
      <c r="AB25">
        <f t="shared" si="2"/>
        <v>10</v>
      </c>
      <c r="AC25">
        <f t="shared" si="2"/>
        <v>10</v>
      </c>
      <c r="AD25">
        <f t="shared" si="2"/>
        <v>15</v>
      </c>
      <c r="AE25">
        <f t="shared" si="2"/>
        <v>5</v>
      </c>
      <c r="AF25">
        <f t="shared" si="2"/>
        <v>3</v>
      </c>
      <c r="AG25">
        <f t="shared" si="2"/>
        <v>3</v>
      </c>
      <c r="AH25">
        <f>MATCH(_original_lifestyles!$B25,'_hours per hh'!$A$2:$A$9,1)</f>
        <v>1</v>
      </c>
    </row>
    <row r="26" spans="1:34" x14ac:dyDescent="0.25">
      <c r="A26" t="s">
        <v>3</v>
      </c>
      <c r="B26">
        <v>2014</v>
      </c>
      <c r="C26">
        <v>3794730.5976806432</v>
      </c>
      <c r="D26">
        <v>3741604.3693131139</v>
      </c>
      <c r="E26">
        <v>3312799.811775201</v>
      </c>
      <c r="F26">
        <v>3589815.1454058881</v>
      </c>
      <c r="G26">
        <v>1570259.5213202499</v>
      </c>
      <c r="H26">
        <v>2883995.2542372891</v>
      </c>
      <c r="I26">
        <v>33393.629259589659</v>
      </c>
      <c r="J26">
        <v>5122909.0752524538</v>
      </c>
      <c r="K26">
        <v>3870056.9126911019</v>
      </c>
      <c r="L26">
        <v>7513566.5834076731</v>
      </c>
      <c r="M26">
        <v>32776454275.18288</v>
      </c>
      <c r="N26">
        <v>29020126351.150761</v>
      </c>
      <c r="O26">
        <v>511010185.94852817</v>
      </c>
      <c r="P26">
        <v>244960485.325959</v>
      </c>
      <c r="Q26">
        <v>915812692.98305106</v>
      </c>
      <c r="R26">
        <v>175586.87542638279</v>
      </c>
      <c r="S26">
        <v>5017462530.1201735</v>
      </c>
      <c r="T26">
        <v>33901698555.174049</v>
      </c>
      <c r="U26">
        <v>3305969296.6993761</v>
      </c>
      <c r="V26">
        <v>19</v>
      </c>
      <c r="W26">
        <v>11</v>
      </c>
      <c r="X26">
        <v>422853.19939906668</v>
      </c>
      <c r="Y26">
        <f t="shared" si="2"/>
        <v>15</v>
      </c>
      <c r="Z26">
        <f t="shared" si="2"/>
        <v>15</v>
      </c>
      <c r="AA26">
        <f t="shared" si="2"/>
        <v>15</v>
      </c>
      <c r="AB26">
        <f t="shared" si="2"/>
        <v>10</v>
      </c>
      <c r="AC26">
        <f t="shared" si="2"/>
        <v>10</v>
      </c>
      <c r="AD26">
        <f t="shared" si="2"/>
        <v>15</v>
      </c>
      <c r="AE26">
        <f t="shared" si="2"/>
        <v>5</v>
      </c>
      <c r="AF26">
        <f t="shared" si="2"/>
        <v>3</v>
      </c>
      <c r="AG26">
        <f t="shared" si="2"/>
        <v>3</v>
      </c>
      <c r="AH26">
        <f>MATCH(_original_lifestyles!$B26,'_hours per hh'!$A$2:$A$9,1)</f>
        <v>1</v>
      </c>
    </row>
    <row r="27" spans="1:34" x14ac:dyDescent="0.25">
      <c r="A27" t="s">
        <v>3</v>
      </c>
      <c r="B27">
        <v>2015</v>
      </c>
      <c r="C27">
        <v>3849742.6008968619</v>
      </c>
      <c r="D27">
        <v>3795846.2044843058</v>
      </c>
      <c r="E27">
        <v>3360825.29058296</v>
      </c>
      <c r="F27">
        <v>3641856.5004484309</v>
      </c>
      <c r="G27">
        <v>1593023.488251121</v>
      </c>
      <c r="H27">
        <v>2925804.3766816151</v>
      </c>
      <c r="I27">
        <v>33877.734887892388</v>
      </c>
      <c r="J27">
        <v>5216401.2242152477</v>
      </c>
      <c r="K27">
        <v>4876396.1567158606</v>
      </c>
      <c r="L27">
        <v>7622490.3497757874</v>
      </c>
      <c r="M27">
        <v>33251612751.28252</v>
      </c>
      <c r="N27">
        <v>29440829545.506729</v>
      </c>
      <c r="O27">
        <v>518418272.83883423</v>
      </c>
      <c r="P27">
        <v>248511664.16717499</v>
      </c>
      <c r="Q27">
        <v>929089179.8152467</v>
      </c>
      <c r="R27">
        <v>1229752.6562849949</v>
      </c>
      <c r="S27">
        <v>5109030299.0168171</v>
      </c>
      <c r="T27">
        <v>42717230332.83094</v>
      </c>
      <c r="U27">
        <v>3353895753.9013462</v>
      </c>
      <c r="V27">
        <v>19</v>
      </c>
      <c r="W27">
        <v>11</v>
      </c>
      <c r="X27">
        <v>429860.1695856647</v>
      </c>
      <c r="Y27">
        <f t="shared" si="2"/>
        <v>15</v>
      </c>
      <c r="Z27">
        <f t="shared" si="2"/>
        <v>15</v>
      </c>
      <c r="AA27">
        <f t="shared" si="2"/>
        <v>15</v>
      </c>
      <c r="AB27">
        <f t="shared" si="2"/>
        <v>10</v>
      </c>
      <c r="AC27">
        <f t="shared" si="2"/>
        <v>10</v>
      </c>
      <c r="AD27">
        <f t="shared" si="2"/>
        <v>15</v>
      </c>
      <c r="AE27">
        <f t="shared" si="2"/>
        <v>5</v>
      </c>
      <c r="AF27">
        <f t="shared" si="2"/>
        <v>3</v>
      </c>
      <c r="AG27">
        <f t="shared" si="2"/>
        <v>3</v>
      </c>
      <c r="AH27">
        <f>MATCH(_original_lifestyles!$B27,'_hours per hh'!$A$2:$A$9,1)</f>
        <v>1</v>
      </c>
    </row>
    <row r="28" spans="1:34" x14ac:dyDescent="0.25">
      <c r="A28" t="s">
        <v>3</v>
      </c>
      <c r="B28">
        <v>2020</v>
      </c>
      <c r="C28">
        <v>3838998.654708521</v>
      </c>
      <c r="D28">
        <v>3785252.6735426011</v>
      </c>
      <c r="E28">
        <v>3351445.825560539</v>
      </c>
      <c r="F28">
        <v>3631692.7273542611</v>
      </c>
      <c r="G28">
        <v>1588577.643318386</v>
      </c>
      <c r="H28">
        <v>2917638.977578477</v>
      </c>
      <c r="I28">
        <v>33783.188161434991</v>
      </c>
      <c r="J28">
        <v>5201843.1771300454</v>
      </c>
      <c r="K28">
        <v>4862787.0032393178</v>
      </c>
      <c r="L28">
        <v>7601217.336322872</v>
      </c>
      <c r="M28">
        <v>33158813420.233181</v>
      </c>
      <c r="N28">
        <v>29358665431.91032</v>
      </c>
      <c r="O28">
        <v>516971459.73887908</v>
      </c>
      <c r="P28">
        <v>247818112.35766819</v>
      </c>
      <c r="Q28">
        <v>926496257.33004498</v>
      </c>
      <c r="R28">
        <v>1226320.635567294</v>
      </c>
      <c r="S28">
        <v>5316283727.026906</v>
      </c>
      <c r="T28">
        <v>42598014148.376427</v>
      </c>
      <c r="U28">
        <v>3344535627.9820619</v>
      </c>
      <c r="V28">
        <v>19</v>
      </c>
      <c r="W28">
        <v>11</v>
      </c>
      <c r="X28">
        <v>448899.54953550169</v>
      </c>
      <c r="Y28">
        <f t="shared" si="2"/>
        <v>15</v>
      </c>
      <c r="Z28">
        <f t="shared" si="2"/>
        <v>15</v>
      </c>
      <c r="AA28">
        <f t="shared" si="2"/>
        <v>15</v>
      </c>
      <c r="AB28">
        <f t="shared" si="2"/>
        <v>10</v>
      </c>
      <c r="AC28">
        <f t="shared" si="2"/>
        <v>10</v>
      </c>
      <c r="AD28">
        <f t="shared" si="2"/>
        <v>15</v>
      </c>
      <c r="AE28">
        <f t="shared" si="2"/>
        <v>5</v>
      </c>
      <c r="AF28">
        <f t="shared" si="2"/>
        <v>3</v>
      </c>
      <c r="AG28">
        <f t="shared" si="2"/>
        <v>3</v>
      </c>
      <c r="AH28">
        <f>MATCH(_original_lifestyles!$B28,'_hours per hh'!$A$2:$A$9,1)</f>
        <v>2</v>
      </c>
    </row>
    <row r="29" spans="1:34" x14ac:dyDescent="0.25">
      <c r="A29" t="s">
        <v>3</v>
      </c>
      <c r="B29">
        <v>2025</v>
      </c>
      <c r="C29">
        <v>3850055.605381167</v>
      </c>
      <c r="D29">
        <v>3669616.3326756372</v>
      </c>
      <c r="E29">
        <v>3249061.9253811678</v>
      </c>
      <c r="F29">
        <v>3520747.5159342312</v>
      </c>
      <c r="G29">
        <v>1540047.9091898359</v>
      </c>
      <c r="H29">
        <v>2828507.518086697</v>
      </c>
      <c r="I29">
        <v>32751.13968310913</v>
      </c>
      <c r="J29">
        <v>5042931.1671150988</v>
      </c>
      <c r="K29">
        <v>4714232.8791248593</v>
      </c>
      <c r="L29">
        <v>7369006.428699553</v>
      </c>
      <c r="M29">
        <v>32145839074.238579</v>
      </c>
      <c r="N29">
        <v>28461782466.339031</v>
      </c>
      <c r="O29">
        <v>484472461.93012971</v>
      </c>
      <c r="P29">
        <v>232239224.7058273</v>
      </c>
      <c r="Q29">
        <v>868252810.28948295</v>
      </c>
      <c r="R29">
        <v>1149228.9685181</v>
      </c>
      <c r="S29">
        <v>4982079797.698576</v>
      </c>
      <c r="T29">
        <v>39231846020.07708</v>
      </c>
      <c r="U29">
        <v>3134284067.673543</v>
      </c>
      <c r="V29">
        <v>18.524999999999999</v>
      </c>
      <c r="W29">
        <v>10.63333333333334</v>
      </c>
      <c r="X29">
        <v>450872.7523524522</v>
      </c>
      <c r="Y29">
        <f t="shared" si="2"/>
        <v>15</v>
      </c>
      <c r="Z29">
        <f t="shared" si="2"/>
        <v>15</v>
      </c>
      <c r="AA29">
        <f t="shared" si="2"/>
        <v>15</v>
      </c>
      <c r="AB29">
        <f t="shared" si="2"/>
        <v>10</v>
      </c>
      <c r="AC29">
        <f t="shared" si="2"/>
        <v>10</v>
      </c>
      <c r="AD29">
        <f t="shared" si="2"/>
        <v>15</v>
      </c>
      <c r="AE29">
        <f t="shared" si="2"/>
        <v>5</v>
      </c>
      <c r="AF29">
        <f t="shared" si="2"/>
        <v>3</v>
      </c>
      <c r="AG29">
        <f t="shared" si="2"/>
        <v>3</v>
      </c>
      <c r="AH29">
        <f>MATCH(_original_lifestyles!$B29,'_hours per hh'!$A$2:$A$9,1)</f>
        <v>3</v>
      </c>
    </row>
    <row r="30" spans="1:34" x14ac:dyDescent="0.25">
      <c r="A30" t="s">
        <v>3</v>
      </c>
      <c r="B30">
        <v>2030</v>
      </c>
      <c r="C30">
        <v>3842602.6905829608</v>
      </c>
      <c r="D30">
        <v>3536219.169387145</v>
      </c>
      <c r="E30">
        <v>3130952.6722869962</v>
      </c>
      <c r="F30">
        <v>3392762.002272048</v>
      </c>
      <c r="G30">
        <v>1484064.3938056801</v>
      </c>
      <c r="H30">
        <v>2725686.1751868459</v>
      </c>
      <c r="I30">
        <v>31560.576765321381</v>
      </c>
      <c r="J30">
        <v>4859611.5360239176</v>
      </c>
      <c r="K30">
        <v>4542862.0228429837</v>
      </c>
      <c r="L30">
        <v>7101129.7721973127</v>
      </c>
      <c r="M30">
        <v>30977279923.83139</v>
      </c>
      <c r="N30">
        <v>27427145409.234089</v>
      </c>
      <c r="O30">
        <v>450762359.62186438</v>
      </c>
      <c r="P30">
        <v>216079775.738107</v>
      </c>
      <c r="Q30">
        <v>807838868.60187721</v>
      </c>
      <c r="R30">
        <v>1069264.4108835431</v>
      </c>
      <c r="S30">
        <v>4635421457.162014</v>
      </c>
      <c r="T30">
        <v>35815924188.094093</v>
      </c>
      <c r="U30">
        <v>2916197293.115696</v>
      </c>
      <c r="V30">
        <v>18.05</v>
      </c>
      <c r="W30">
        <v>10.266666666666669</v>
      </c>
      <c r="X30">
        <v>450392.2119681398</v>
      </c>
      <c r="Y30">
        <f t="shared" si="2"/>
        <v>15</v>
      </c>
      <c r="Z30">
        <f t="shared" si="2"/>
        <v>15</v>
      </c>
      <c r="AA30">
        <f t="shared" si="2"/>
        <v>15</v>
      </c>
      <c r="AB30">
        <f t="shared" si="2"/>
        <v>10</v>
      </c>
      <c r="AC30">
        <f t="shared" si="2"/>
        <v>10</v>
      </c>
      <c r="AD30">
        <f t="shared" si="2"/>
        <v>15</v>
      </c>
      <c r="AE30">
        <f t="shared" si="2"/>
        <v>5</v>
      </c>
      <c r="AF30">
        <f t="shared" si="2"/>
        <v>3</v>
      </c>
      <c r="AG30">
        <f t="shared" si="2"/>
        <v>3</v>
      </c>
      <c r="AH30">
        <f>MATCH(_original_lifestyles!$B30,'_hours per hh'!$A$2:$A$9,1)</f>
        <v>4</v>
      </c>
    </row>
    <row r="31" spans="1:34" x14ac:dyDescent="0.25">
      <c r="A31" t="s">
        <v>3</v>
      </c>
      <c r="B31">
        <v>2035</v>
      </c>
      <c r="C31">
        <v>3819503.5874439459</v>
      </c>
      <c r="D31">
        <v>3389427.4834977579</v>
      </c>
      <c r="E31">
        <v>3000983.9686547089</v>
      </c>
      <c r="F31">
        <v>3251925.3543497762</v>
      </c>
      <c r="G31">
        <v>1422459.5260358739</v>
      </c>
      <c r="H31">
        <v>2612540.453811659</v>
      </c>
      <c r="I31">
        <v>30250.46841255606</v>
      </c>
      <c r="J31">
        <v>4657884.624887892</v>
      </c>
      <c r="K31">
        <v>4354283.673155576</v>
      </c>
      <c r="L31">
        <v>6806355.3928251145</v>
      </c>
      <c r="M31">
        <v>29691384755.440361</v>
      </c>
      <c r="N31">
        <v>26288619565.415249</v>
      </c>
      <c r="O31">
        <v>416620416.77252162</v>
      </c>
      <c r="P31">
        <v>199713317.45543671</v>
      </c>
      <c r="Q31">
        <v>746650998.99710298</v>
      </c>
      <c r="R31">
        <v>988275.47374636296</v>
      </c>
      <c r="S31">
        <v>4284322277.9718828</v>
      </c>
      <c r="T31">
        <v>32421996230.31641</v>
      </c>
      <c r="U31">
        <v>2695316735.5587449</v>
      </c>
      <c r="V31">
        <v>17.574999999999999</v>
      </c>
      <c r="W31">
        <v>9.9</v>
      </c>
      <c r="X31">
        <v>448581.38473579311</v>
      </c>
      <c r="Y31">
        <f t="shared" si="2"/>
        <v>15</v>
      </c>
      <c r="Z31">
        <f t="shared" si="2"/>
        <v>15</v>
      </c>
      <c r="AA31">
        <f t="shared" si="2"/>
        <v>15</v>
      </c>
      <c r="AB31">
        <f t="shared" si="2"/>
        <v>10</v>
      </c>
      <c r="AC31">
        <f t="shared" si="2"/>
        <v>10</v>
      </c>
      <c r="AD31">
        <f t="shared" si="2"/>
        <v>15</v>
      </c>
      <c r="AE31">
        <f t="shared" si="2"/>
        <v>5</v>
      </c>
      <c r="AF31">
        <f t="shared" si="2"/>
        <v>3</v>
      </c>
      <c r="AG31">
        <f t="shared" si="2"/>
        <v>3</v>
      </c>
      <c r="AH31">
        <f>MATCH(_original_lifestyles!$B31,'_hours per hh'!$A$2:$A$9,1)</f>
        <v>5</v>
      </c>
    </row>
    <row r="32" spans="1:34" x14ac:dyDescent="0.25">
      <c r="A32" t="s">
        <v>3</v>
      </c>
      <c r="B32">
        <v>2040</v>
      </c>
      <c r="C32">
        <v>3781601.793721973</v>
      </c>
      <c r="D32">
        <v>3231504.7861285498</v>
      </c>
      <c r="E32">
        <v>2861159.9171300461</v>
      </c>
      <c r="F32">
        <v>3100409.2572795209</v>
      </c>
      <c r="G32">
        <v>1356183.2459431989</v>
      </c>
      <c r="H32">
        <v>2490815.04813154</v>
      </c>
      <c r="I32">
        <v>28841.016346786251</v>
      </c>
      <c r="J32">
        <v>4440861.0397608373</v>
      </c>
      <c r="K32">
        <v>4151405.6867925781</v>
      </c>
      <c r="L32">
        <v>6489228.6780269071</v>
      </c>
      <c r="M32">
        <v>28307981926.486099</v>
      </c>
      <c r="N32">
        <v>25063760874.0592</v>
      </c>
      <c r="O32">
        <v>382497490.07057458</v>
      </c>
      <c r="P32">
        <v>183355974.85152039</v>
      </c>
      <c r="Q32">
        <v>685497209.39628088</v>
      </c>
      <c r="R32">
        <v>907331.64527721703</v>
      </c>
      <c r="S32">
        <v>3933418651.6174989</v>
      </c>
      <c r="T32">
        <v>29093051053.042389</v>
      </c>
      <c r="U32">
        <v>2474559202.5542598</v>
      </c>
      <c r="V32">
        <v>17.100000000000001</v>
      </c>
      <c r="W32">
        <v>9.5333333333333314</v>
      </c>
      <c r="X32">
        <v>445162.31008910039</v>
      </c>
      <c r="Y32">
        <f t="shared" si="2"/>
        <v>15</v>
      </c>
      <c r="Z32">
        <f t="shared" si="2"/>
        <v>15</v>
      </c>
      <c r="AA32">
        <f t="shared" si="2"/>
        <v>15</v>
      </c>
      <c r="AB32">
        <f t="shared" si="2"/>
        <v>10</v>
      </c>
      <c r="AC32">
        <f t="shared" si="2"/>
        <v>10</v>
      </c>
      <c r="AD32">
        <f t="shared" si="2"/>
        <v>15</v>
      </c>
      <c r="AE32">
        <f t="shared" si="2"/>
        <v>5</v>
      </c>
      <c r="AF32">
        <f t="shared" si="2"/>
        <v>3</v>
      </c>
      <c r="AG32">
        <f t="shared" si="2"/>
        <v>3</v>
      </c>
      <c r="AH32">
        <f>MATCH(_original_lifestyles!$B32,'_hours per hh'!$A$2:$A$9,1)</f>
        <v>6</v>
      </c>
    </row>
    <row r="33" spans="1:34" x14ac:dyDescent="0.25">
      <c r="A33" t="s">
        <v>3</v>
      </c>
      <c r="B33">
        <v>2045</v>
      </c>
      <c r="C33">
        <v>3729886.0986547088</v>
      </c>
      <c r="D33">
        <v>3064723.077727953</v>
      </c>
      <c r="E33">
        <v>2713492.1367713008</v>
      </c>
      <c r="F33">
        <v>2940393.5411061291</v>
      </c>
      <c r="G33">
        <v>1286189.0563527651</v>
      </c>
      <c r="H33">
        <v>2362261.19581465</v>
      </c>
      <c r="I33">
        <v>27352.4980568012</v>
      </c>
      <c r="J33">
        <v>4211663.0530642746</v>
      </c>
      <c r="K33">
        <v>3937146.8264377038</v>
      </c>
      <c r="L33">
        <v>6154312.0627802713</v>
      </c>
      <c r="M33">
        <v>26846974160.89687</v>
      </c>
      <c r="N33">
        <v>23770191118.1166</v>
      </c>
      <c r="O33">
        <v>348804183.81371439</v>
      </c>
      <c r="P33">
        <v>167204577.32585949</v>
      </c>
      <c r="Q33">
        <v>625113368.94245148</v>
      </c>
      <c r="R33">
        <v>827406.92996673146</v>
      </c>
      <c r="S33">
        <v>3586933033.5264058</v>
      </c>
      <c r="T33">
        <v>25867054649.695721</v>
      </c>
      <c r="U33">
        <v>2256581089.6860991</v>
      </c>
      <c r="V33">
        <v>16.625</v>
      </c>
      <c r="W33">
        <v>9.1666666666666679</v>
      </c>
      <c r="X33">
        <v>439949.18920422351</v>
      </c>
      <c r="Y33">
        <f t="shared" si="2"/>
        <v>15</v>
      </c>
      <c r="Z33">
        <f t="shared" si="2"/>
        <v>15</v>
      </c>
      <c r="AA33">
        <f t="shared" si="2"/>
        <v>15</v>
      </c>
      <c r="AB33">
        <f t="shared" si="2"/>
        <v>10</v>
      </c>
      <c r="AC33">
        <f t="shared" si="2"/>
        <v>10</v>
      </c>
      <c r="AD33">
        <f t="shared" si="2"/>
        <v>15</v>
      </c>
      <c r="AE33">
        <f t="shared" si="2"/>
        <v>5</v>
      </c>
      <c r="AF33">
        <f t="shared" si="2"/>
        <v>3</v>
      </c>
      <c r="AG33">
        <f t="shared" si="2"/>
        <v>3</v>
      </c>
      <c r="AH33">
        <f>MATCH(_original_lifestyles!$B33,'_hours per hh'!$A$2:$A$9,1)</f>
        <v>7</v>
      </c>
    </row>
    <row r="34" spans="1:34" x14ac:dyDescent="0.25">
      <c r="A34" t="s">
        <v>3</v>
      </c>
      <c r="B34">
        <v>2050</v>
      </c>
      <c r="C34">
        <v>3661586.9955156958</v>
      </c>
      <c r="D34">
        <v>2888259.8220627811</v>
      </c>
      <c r="E34">
        <v>2557252.3576681628</v>
      </c>
      <c r="F34">
        <v>2771089.0382062788</v>
      </c>
      <c r="G34">
        <v>1212131.758995516</v>
      </c>
      <c r="H34">
        <v>2226244.893273544</v>
      </c>
      <c r="I34">
        <v>25777.57244843051</v>
      </c>
      <c r="J34">
        <v>3969160.3031390151</v>
      </c>
      <c r="K34">
        <v>3710450.4074124461</v>
      </c>
      <c r="L34">
        <v>5799953.8008968644</v>
      </c>
      <c r="M34">
        <v>25301156041.269958</v>
      </c>
      <c r="N34">
        <v>22401530653.173111</v>
      </c>
      <c r="O34">
        <v>315571619.67093098</v>
      </c>
      <c r="P34">
        <v>151274043.52264041</v>
      </c>
      <c r="Q34">
        <v>565555252.68721092</v>
      </c>
      <c r="R34">
        <v>748575.15228659858</v>
      </c>
      <c r="S34">
        <v>3245185463.846458</v>
      </c>
      <c r="T34">
        <v>22752481898.253109</v>
      </c>
      <c r="U34">
        <v>2041583737.9156959</v>
      </c>
      <c r="V34">
        <v>16.149999999999999</v>
      </c>
      <c r="W34">
        <v>8.8000000000000007</v>
      </c>
      <c r="X34">
        <v>432538.38001097657</v>
      </c>
      <c r="Y34">
        <f t="shared" si="2"/>
        <v>15</v>
      </c>
      <c r="Z34">
        <f t="shared" si="2"/>
        <v>15</v>
      </c>
      <c r="AA34">
        <f t="shared" si="2"/>
        <v>15</v>
      </c>
      <c r="AB34">
        <f t="shared" si="2"/>
        <v>10</v>
      </c>
      <c r="AC34">
        <f t="shared" si="2"/>
        <v>10</v>
      </c>
      <c r="AD34">
        <f t="shared" si="2"/>
        <v>15</v>
      </c>
      <c r="AE34">
        <f t="shared" si="2"/>
        <v>5</v>
      </c>
      <c r="AF34">
        <f t="shared" si="2"/>
        <v>3</v>
      </c>
      <c r="AG34">
        <f t="shared" si="2"/>
        <v>3</v>
      </c>
      <c r="AH34">
        <f>MATCH(_original_lifestyles!$B34,'_hours per hh'!$A$2:$A$9,1)</f>
        <v>8</v>
      </c>
    </row>
    <row r="35" spans="1:34" x14ac:dyDescent="0.25">
      <c r="A35" t="s">
        <v>37</v>
      </c>
      <c r="B35">
        <v>1990</v>
      </c>
      <c r="C35">
        <v>3973814.3808255661</v>
      </c>
      <c r="D35">
        <v>3854599.949400798</v>
      </c>
      <c r="E35">
        <v>2463764.9161118511</v>
      </c>
      <c r="F35">
        <v>3520799.5414114511</v>
      </c>
      <c r="G35">
        <v>2384288.6284953388</v>
      </c>
      <c r="H35">
        <v>2169702.6519307592</v>
      </c>
      <c r="I35">
        <v>0</v>
      </c>
      <c r="J35">
        <v>5649754.7006812245</v>
      </c>
      <c r="K35">
        <v>0</v>
      </c>
      <c r="L35">
        <v>1544287.1501418869</v>
      </c>
      <c r="M35">
        <v>33766295556.750999</v>
      </c>
      <c r="N35">
        <v>21582580665.139809</v>
      </c>
      <c r="O35">
        <v>526887651.3722235</v>
      </c>
      <c r="P35">
        <v>371949026.04527289</v>
      </c>
      <c r="Q35">
        <v>736505565.19789624</v>
      </c>
      <c r="R35">
        <v>0</v>
      </c>
      <c r="S35">
        <v>7355038994.5035086</v>
      </c>
      <c r="T35">
        <v>0</v>
      </c>
      <c r="U35">
        <v>679486346.06243038</v>
      </c>
      <c r="V35">
        <v>19</v>
      </c>
      <c r="W35">
        <v>11</v>
      </c>
      <c r="X35">
        <v>366225.54173303151</v>
      </c>
      <c r="Y35">
        <f t="shared" si="2"/>
        <v>15</v>
      </c>
      <c r="Z35">
        <f t="shared" si="2"/>
        <v>15</v>
      </c>
      <c r="AA35">
        <f t="shared" si="2"/>
        <v>15</v>
      </c>
      <c r="AB35">
        <f t="shared" si="2"/>
        <v>10</v>
      </c>
      <c r="AC35">
        <f t="shared" si="2"/>
        <v>10</v>
      </c>
      <c r="AD35">
        <f t="shared" si="2"/>
        <v>15</v>
      </c>
      <c r="AE35">
        <f t="shared" si="2"/>
        <v>5</v>
      </c>
      <c r="AF35">
        <f t="shared" si="2"/>
        <v>3</v>
      </c>
      <c r="AG35">
        <f t="shared" si="2"/>
        <v>3</v>
      </c>
      <c r="AH35">
        <f>MATCH(_original_lifestyles!$B35,'_hours per hh'!$A$2:$A$9,1)</f>
        <v>1</v>
      </c>
    </row>
    <row r="36" spans="1:34" x14ac:dyDescent="0.25">
      <c r="A36" t="s">
        <v>37</v>
      </c>
      <c r="B36">
        <v>1991</v>
      </c>
      <c r="C36">
        <v>3978874.5019920319</v>
      </c>
      <c r="D36">
        <v>3859508.266932271</v>
      </c>
      <c r="E36">
        <v>2466902.1912350599</v>
      </c>
      <c r="F36">
        <v>3525282.8087649401</v>
      </c>
      <c r="G36">
        <v>2387324.70119522</v>
      </c>
      <c r="H36">
        <v>2172465.4780876501</v>
      </c>
      <c r="I36">
        <v>0</v>
      </c>
      <c r="J36">
        <v>5656948.9077091636</v>
      </c>
      <c r="K36">
        <v>0</v>
      </c>
      <c r="L36">
        <v>1653570.30616905</v>
      </c>
      <c r="M36">
        <v>33809292418.326698</v>
      </c>
      <c r="N36">
        <v>21610063195.21912</v>
      </c>
      <c r="O36">
        <v>527558572.3316732</v>
      </c>
      <c r="P36">
        <v>372422653.38645422</v>
      </c>
      <c r="Q36">
        <v>737443406.53685272</v>
      </c>
      <c r="R36">
        <v>0</v>
      </c>
      <c r="S36">
        <v>7364404653.0193806</v>
      </c>
      <c r="T36">
        <v>0</v>
      </c>
      <c r="U36">
        <v>727570934.71438217</v>
      </c>
      <c r="V36">
        <v>19</v>
      </c>
      <c r="W36">
        <v>11</v>
      </c>
      <c r="X36">
        <v>368240.36207889247</v>
      </c>
      <c r="Y36">
        <f t="shared" ref="Y36:AG51" si="3">Y35</f>
        <v>15</v>
      </c>
      <c r="Z36">
        <f t="shared" si="3"/>
        <v>15</v>
      </c>
      <c r="AA36">
        <f t="shared" si="3"/>
        <v>15</v>
      </c>
      <c r="AB36">
        <f t="shared" si="3"/>
        <v>10</v>
      </c>
      <c r="AC36">
        <f t="shared" si="3"/>
        <v>10</v>
      </c>
      <c r="AD36">
        <f t="shared" si="3"/>
        <v>15</v>
      </c>
      <c r="AE36">
        <f t="shared" si="3"/>
        <v>5</v>
      </c>
      <c r="AF36">
        <f t="shared" si="3"/>
        <v>3</v>
      </c>
      <c r="AG36">
        <f t="shared" si="3"/>
        <v>3</v>
      </c>
      <c r="AH36">
        <f>MATCH(_original_lifestyles!$B36,'_hours per hh'!$A$2:$A$9,1)</f>
        <v>1</v>
      </c>
    </row>
    <row r="37" spans="1:34" x14ac:dyDescent="0.25">
      <c r="A37" t="s">
        <v>37</v>
      </c>
      <c r="B37">
        <v>1992</v>
      </c>
      <c r="C37">
        <v>3982250.463576159</v>
      </c>
      <c r="D37">
        <v>3862782.949668874</v>
      </c>
      <c r="E37">
        <v>2468995.287417219</v>
      </c>
      <c r="F37">
        <v>3528273.910728476</v>
      </c>
      <c r="G37">
        <v>2389350.2781456951</v>
      </c>
      <c r="H37">
        <v>2174308.753112583</v>
      </c>
      <c r="I37">
        <v>0</v>
      </c>
      <c r="J37">
        <v>5661748.6675875494</v>
      </c>
      <c r="K37">
        <v>0</v>
      </c>
      <c r="L37">
        <v>1757636.8838171731</v>
      </c>
      <c r="M37">
        <v>33837978639.099331</v>
      </c>
      <c r="N37">
        <v>21628398717.77483</v>
      </c>
      <c r="O37">
        <v>528006190.74051642</v>
      </c>
      <c r="P37">
        <v>372738643.39072841</v>
      </c>
      <c r="Q37">
        <v>738069106.24406624</v>
      </c>
      <c r="R37">
        <v>0</v>
      </c>
      <c r="S37">
        <v>7370653140.4210587</v>
      </c>
      <c r="T37">
        <v>0</v>
      </c>
      <c r="U37">
        <v>773360228.8795563</v>
      </c>
      <c r="V37">
        <v>19</v>
      </c>
      <c r="W37">
        <v>11</v>
      </c>
      <c r="X37">
        <v>370105.63922860718</v>
      </c>
      <c r="Y37">
        <f t="shared" si="3"/>
        <v>15</v>
      </c>
      <c r="Z37">
        <f t="shared" si="3"/>
        <v>15</v>
      </c>
      <c r="AA37">
        <f t="shared" si="3"/>
        <v>15</v>
      </c>
      <c r="AB37">
        <f t="shared" si="3"/>
        <v>10</v>
      </c>
      <c r="AC37">
        <f t="shared" si="3"/>
        <v>10</v>
      </c>
      <c r="AD37">
        <f t="shared" si="3"/>
        <v>15</v>
      </c>
      <c r="AE37">
        <f t="shared" si="3"/>
        <v>5</v>
      </c>
      <c r="AF37">
        <f t="shared" si="3"/>
        <v>3</v>
      </c>
      <c r="AG37">
        <f t="shared" si="3"/>
        <v>3</v>
      </c>
      <c r="AH37">
        <f>MATCH(_original_lifestyles!$B37,'_hours per hh'!$A$2:$A$9,1)</f>
        <v>1</v>
      </c>
    </row>
    <row r="38" spans="1:34" x14ac:dyDescent="0.25">
      <c r="A38" t="s">
        <v>37</v>
      </c>
      <c r="B38">
        <v>1993</v>
      </c>
      <c r="C38">
        <v>3990086.7899603699</v>
      </c>
      <c r="D38">
        <v>3870384.1862615589</v>
      </c>
      <c r="E38">
        <v>2473853.8097754298</v>
      </c>
      <c r="F38">
        <v>3535216.8959048879</v>
      </c>
      <c r="G38">
        <v>2394052.073976222</v>
      </c>
      <c r="H38">
        <v>2178587.387318362</v>
      </c>
      <c r="I38">
        <v>0</v>
      </c>
      <c r="J38">
        <v>5672889.9332789956</v>
      </c>
      <c r="K38">
        <v>0</v>
      </c>
      <c r="L38">
        <v>1857539.0109237339</v>
      </c>
      <c r="M38">
        <v>33904565471.65126</v>
      </c>
      <c r="N38">
        <v>21670959373.632771</v>
      </c>
      <c r="O38">
        <v>529045208.47216642</v>
      </c>
      <c r="P38">
        <v>373472123.54029071</v>
      </c>
      <c r="Q38">
        <v>739521488.62521815</v>
      </c>
      <c r="R38">
        <v>0</v>
      </c>
      <c r="S38">
        <v>7385157211.4737082</v>
      </c>
      <c r="T38">
        <v>0</v>
      </c>
      <c r="U38">
        <v>817317164.80644298</v>
      </c>
      <c r="V38">
        <v>19</v>
      </c>
      <c r="W38">
        <v>11</v>
      </c>
      <c r="X38">
        <v>372392.87625389319</v>
      </c>
      <c r="Y38">
        <f t="shared" si="3"/>
        <v>15</v>
      </c>
      <c r="Z38">
        <f t="shared" si="3"/>
        <v>15</v>
      </c>
      <c r="AA38">
        <f t="shared" si="3"/>
        <v>15</v>
      </c>
      <c r="AB38">
        <f t="shared" si="3"/>
        <v>10</v>
      </c>
      <c r="AC38">
        <f t="shared" si="3"/>
        <v>10</v>
      </c>
      <c r="AD38">
        <f t="shared" si="3"/>
        <v>15</v>
      </c>
      <c r="AE38">
        <f t="shared" si="3"/>
        <v>5</v>
      </c>
      <c r="AF38">
        <f t="shared" si="3"/>
        <v>3</v>
      </c>
      <c r="AG38">
        <f t="shared" si="3"/>
        <v>3</v>
      </c>
      <c r="AH38">
        <f>MATCH(_original_lifestyles!$B38,'_hours per hh'!$A$2:$A$9,1)</f>
        <v>1</v>
      </c>
    </row>
    <row r="39" spans="1:34" x14ac:dyDescent="0.25">
      <c r="A39" t="s">
        <v>37</v>
      </c>
      <c r="B39">
        <v>1994</v>
      </c>
      <c r="C39">
        <v>3992344.268774705</v>
      </c>
      <c r="D39">
        <v>3872573.9407114629</v>
      </c>
      <c r="E39">
        <v>2475253.4466403169</v>
      </c>
      <c r="F39">
        <v>3537217.0221343879</v>
      </c>
      <c r="G39">
        <v>2395406.5612648232</v>
      </c>
      <c r="H39">
        <v>2179819.9707509889</v>
      </c>
      <c r="I39">
        <v>0</v>
      </c>
      <c r="J39">
        <v>5676099.4947533607</v>
      </c>
      <c r="K39">
        <v>0</v>
      </c>
      <c r="L39">
        <v>1947044.170904316</v>
      </c>
      <c r="M39">
        <v>33923747720.63242</v>
      </c>
      <c r="N39">
        <v>21683220192.56918</v>
      </c>
      <c r="O39">
        <v>529344527.36241108</v>
      </c>
      <c r="P39">
        <v>373683423.55731243</v>
      </c>
      <c r="Q39">
        <v>739939889.07142317</v>
      </c>
      <c r="R39">
        <v>0</v>
      </c>
      <c r="S39">
        <v>7389335525.5864172</v>
      </c>
      <c r="T39">
        <v>0</v>
      </c>
      <c r="U39">
        <v>856699435.19789922</v>
      </c>
      <c r="V39">
        <v>19</v>
      </c>
      <c r="W39">
        <v>11</v>
      </c>
      <c r="X39">
        <v>374166.43427269161</v>
      </c>
      <c r="Y39">
        <f t="shared" si="3"/>
        <v>15</v>
      </c>
      <c r="Z39">
        <f t="shared" si="3"/>
        <v>15</v>
      </c>
      <c r="AA39">
        <f t="shared" si="3"/>
        <v>15</v>
      </c>
      <c r="AB39">
        <f t="shared" si="3"/>
        <v>10</v>
      </c>
      <c r="AC39">
        <f t="shared" si="3"/>
        <v>10</v>
      </c>
      <c r="AD39">
        <f t="shared" si="3"/>
        <v>15</v>
      </c>
      <c r="AE39">
        <f t="shared" si="3"/>
        <v>5</v>
      </c>
      <c r="AF39">
        <f t="shared" si="3"/>
        <v>3</v>
      </c>
      <c r="AG39">
        <f t="shared" si="3"/>
        <v>3</v>
      </c>
      <c r="AH39">
        <f>MATCH(_original_lifestyles!$B39,'_hours per hh'!$A$2:$A$9,1)</f>
        <v>1</v>
      </c>
    </row>
    <row r="40" spans="1:34" x14ac:dyDescent="0.25">
      <c r="A40" t="s">
        <v>37</v>
      </c>
      <c r="B40">
        <v>1995</v>
      </c>
      <c r="C40">
        <v>4016881.046788265</v>
      </c>
      <c r="D40">
        <v>3896374.615384616</v>
      </c>
      <c r="E40">
        <v>2490466.249008724</v>
      </c>
      <c r="F40">
        <v>3558956.6074544019</v>
      </c>
      <c r="G40">
        <v>2410128.628072958</v>
      </c>
      <c r="H40">
        <v>2193217.051546392</v>
      </c>
      <c r="I40">
        <v>0</v>
      </c>
      <c r="J40">
        <v>5710984.5607470274</v>
      </c>
      <c r="K40">
        <v>0</v>
      </c>
      <c r="L40">
        <v>2038385.3469479301</v>
      </c>
      <c r="M40">
        <v>34132241630.769241</v>
      </c>
      <c r="N40">
        <v>21816484341.316422</v>
      </c>
      <c r="O40">
        <v>532597856.30555117</v>
      </c>
      <c r="P40">
        <v>375980065.9793815</v>
      </c>
      <c r="Q40">
        <v>744487528.14742291</v>
      </c>
      <c r="R40">
        <v>0</v>
      </c>
      <c r="S40">
        <v>7434750067.3325062</v>
      </c>
      <c r="T40">
        <v>0</v>
      </c>
      <c r="U40">
        <v>896889552.65708935</v>
      </c>
      <c r="V40">
        <v>19</v>
      </c>
      <c r="W40">
        <v>11</v>
      </c>
      <c r="X40">
        <v>375855.80061449669</v>
      </c>
      <c r="Y40">
        <f t="shared" si="3"/>
        <v>15</v>
      </c>
      <c r="Z40">
        <f t="shared" si="3"/>
        <v>15</v>
      </c>
      <c r="AA40">
        <f t="shared" si="3"/>
        <v>15</v>
      </c>
      <c r="AB40">
        <f t="shared" si="3"/>
        <v>10</v>
      </c>
      <c r="AC40">
        <f t="shared" si="3"/>
        <v>10</v>
      </c>
      <c r="AD40">
        <f t="shared" si="3"/>
        <v>15</v>
      </c>
      <c r="AE40">
        <f t="shared" si="3"/>
        <v>5</v>
      </c>
      <c r="AF40">
        <f t="shared" si="3"/>
        <v>3</v>
      </c>
      <c r="AG40">
        <f t="shared" si="3"/>
        <v>3</v>
      </c>
      <c r="AH40">
        <f>MATCH(_original_lifestyles!$B40,'_hours per hh'!$A$2:$A$9,1)</f>
        <v>1</v>
      </c>
    </row>
    <row r="41" spans="1:34" x14ac:dyDescent="0.25">
      <c r="A41" t="s">
        <v>37</v>
      </c>
      <c r="B41">
        <v>1996</v>
      </c>
      <c r="C41">
        <v>4034624.9005568819</v>
      </c>
      <c r="D41">
        <v>3913586.1535401749</v>
      </c>
      <c r="E41">
        <v>2501467.438345267</v>
      </c>
      <c r="F41">
        <v>3574677.6618933971</v>
      </c>
      <c r="G41">
        <v>2420774.9403341291</v>
      </c>
      <c r="H41">
        <v>2202905.1957040578</v>
      </c>
      <c r="I41">
        <v>0</v>
      </c>
      <c r="J41">
        <v>5736211.8138671443</v>
      </c>
      <c r="K41">
        <v>0</v>
      </c>
      <c r="L41">
        <v>2116055.5524116331</v>
      </c>
      <c r="M41">
        <v>34283014705.01194</v>
      </c>
      <c r="N41">
        <v>21912854759.904541</v>
      </c>
      <c r="O41">
        <v>534950512.10234678</v>
      </c>
      <c r="P41">
        <v>377640890.69212413</v>
      </c>
      <c r="Q41">
        <v>747776168.68174243</v>
      </c>
      <c r="R41">
        <v>0</v>
      </c>
      <c r="S41">
        <v>7467591746.3527117</v>
      </c>
      <c r="T41">
        <v>0</v>
      </c>
      <c r="U41">
        <v>931064443.0611186</v>
      </c>
      <c r="V41">
        <v>19</v>
      </c>
      <c r="W41">
        <v>11</v>
      </c>
      <c r="X41">
        <v>376899.43921246188</v>
      </c>
      <c r="Y41">
        <f t="shared" si="3"/>
        <v>15</v>
      </c>
      <c r="Z41">
        <f t="shared" si="3"/>
        <v>15</v>
      </c>
      <c r="AA41">
        <f t="shared" si="3"/>
        <v>15</v>
      </c>
      <c r="AB41">
        <f t="shared" si="3"/>
        <v>10</v>
      </c>
      <c r="AC41">
        <f t="shared" si="3"/>
        <v>10</v>
      </c>
      <c r="AD41">
        <f t="shared" si="3"/>
        <v>15</v>
      </c>
      <c r="AE41">
        <f t="shared" si="3"/>
        <v>5</v>
      </c>
      <c r="AF41">
        <f t="shared" si="3"/>
        <v>3</v>
      </c>
      <c r="AG41">
        <f t="shared" si="3"/>
        <v>3</v>
      </c>
      <c r="AH41">
        <f>MATCH(_original_lifestyles!$B41,'_hours per hh'!$A$2:$A$9,1)</f>
        <v>1</v>
      </c>
    </row>
    <row r="42" spans="1:34" x14ac:dyDescent="0.25">
      <c r="A42" t="s">
        <v>37</v>
      </c>
      <c r="B42">
        <v>1997</v>
      </c>
      <c r="C42">
        <v>4058350.3591380692</v>
      </c>
      <c r="D42">
        <v>3936599.8483639271</v>
      </c>
      <c r="E42">
        <v>2516177.2226656028</v>
      </c>
      <c r="F42">
        <v>3595698.4181963289</v>
      </c>
      <c r="G42">
        <v>2435010.2154828408</v>
      </c>
      <c r="H42">
        <v>2215859.2960893861</v>
      </c>
      <c r="I42">
        <v>0</v>
      </c>
      <c r="J42">
        <v>5769943.3897031136</v>
      </c>
      <c r="K42">
        <v>0</v>
      </c>
      <c r="L42">
        <v>2185227.4411381711</v>
      </c>
      <c r="M42">
        <v>34484614671.667999</v>
      </c>
      <c r="N42">
        <v>22041712470.550678</v>
      </c>
      <c r="O42">
        <v>538096268.28308058</v>
      </c>
      <c r="P42">
        <v>379861593.61532319</v>
      </c>
      <c r="Q42">
        <v>752173438.05754209</v>
      </c>
      <c r="R42">
        <v>0</v>
      </c>
      <c r="S42">
        <v>7511504636.1618376</v>
      </c>
      <c r="T42">
        <v>0</v>
      </c>
      <c r="U42">
        <v>961500074.10079527</v>
      </c>
      <c r="V42">
        <v>19</v>
      </c>
      <c r="W42">
        <v>11</v>
      </c>
      <c r="X42">
        <v>378491.80010792433</v>
      </c>
      <c r="Y42">
        <f t="shared" si="3"/>
        <v>15</v>
      </c>
      <c r="Z42">
        <f t="shared" si="3"/>
        <v>15</v>
      </c>
      <c r="AA42">
        <f t="shared" si="3"/>
        <v>15</v>
      </c>
      <c r="AB42">
        <f t="shared" si="3"/>
        <v>10</v>
      </c>
      <c r="AC42">
        <f t="shared" si="3"/>
        <v>10</v>
      </c>
      <c r="AD42">
        <f t="shared" si="3"/>
        <v>15</v>
      </c>
      <c r="AE42">
        <f t="shared" si="3"/>
        <v>5</v>
      </c>
      <c r="AF42">
        <f t="shared" si="3"/>
        <v>3</v>
      </c>
      <c r="AG42">
        <f t="shared" si="3"/>
        <v>3</v>
      </c>
      <c r="AH42">
        <f>MATCH(_original_lifestyles!$B42,'_hours per hh'!$A$2:$A$9,1)</f>
        <v>1</v>
      </c>
    </row>
    <row r="43" spans="1:34" x14ac:dyDescent="0.25">
      <c r="A43" t="s">
        <v>37</v>
      </c>
      <c r="B43">
        <v>1998</v>
      </c>
      <c r="C43">
        <v>4080169.7357886308</v>
      </c>
      <c r="D43">
        <v>3957764.6437149718</v>
      </c>
      <c r="E43">
        <v>2529705.2361889509</v>
      </c>
      <c r="F43">
        <v>3615030.3859087271</v>
      </c>
      <c r="G43">
        <v>2448101.841473178</v>
      </c>
      <c r="H43">
        <v>2227772.6757405931</v>
      </c>
      <c r="I43">
        <v>0</v>
      </c>
      <c r="J43">
        <v>5800965.0011785431</v>
      </c>
      <c r="K43">
        <v>0</v>
      </c>
      <c r="L43">
        <v>2240600.625394546</v>
      </c>
      <c r="M43">
        <v>34670018278.943161</v>
      </c>
      <c r="N43">
        <v>22160217869.015209</v>
      </c>
      <c r="O43">
        <v>540989297.25124097</v>
      </c>
      <c r="P43">
        <v>381903887.26981592</v>
      </c>
      <c r="Q43">
        <v>756217434.7801441</v>
      </c>
      <c r="R43">
        <v>0</v>
      </c>
      <c r="S43">
        <v>7551889604.0342674</v>
      </c>
      <c r="T43">
        <v>0</v>
      </c>
      <c r="U43">
        <v>985864275.1736002</v>
      </c>
      <c r="V43">
        <v>19</v>
      </c>
      <c r="W43">
        <v>11</v>
      </c>
      <c r="X43">
        <v>379895.65381017601</v>
      </c>
      <c r="Y43">
        <f t="shared" si="3"/>
        <v>15</v>
      </c>
      <c r="Z43">
        <f t="shared" si="3"/>
        <v>15</v>
      </c>
      <c r="AA43">
        <f t="shared" si="3"/>
        <v>15</v>
      </c>
      <c r="AB43">
        <f t="shared" si="3"/>
        <v>10</v>
      </c>
      <c r="AC43">
        <f t="shared" si="3"/>
        <v>10</v>
      </c>
      <c r="AD43">
        <f t="shared" si="3"/>
        <v>15</v>
      </c>
      <c r="AE43">
        <f t="shared" si="3"/>
        <v>5</v>
      </c>
      <c r="AF43">
        <f t="shared" si="3"/>
        <v>3</v>
      </c>
      <c r="AG43">
        <f t="shared" si="3"/>
        <v>3</v>
      </c>
      <c r="AH43">
        <f>MATCH(_original_lifestyles!$B43,'_hours per hh'!$A$2:$A$9,1)</f>
        <v>1</v>
      </c>
    </row>
    <row r="44" spans="1:34" x14ac:dyDescent="0.25">
      <c r="A44" t="s">
        <v>37</v>
      </c>
      <c r="B44">
        <v>1999</v>
      </c>
      <c r="C44">
        <v>4101908.4337349399</v>
      </c>
      <c r="D44">
        <v>3978851.1807228918</v>
      </c>
      <c r="E44">
        <v>2543183.228915663</v>
      </c>
      <c r="F44">
        <v>3634290.872289157</v>
      </c>
      <c r="G44">
        <v>2461145.0602409639</v>
      </c>
      <c r="H44">
        <v>2239642.0048192781</v>
      </c>
      <c r="I44">
        <v>0</v>
      </c>
      <c r="J44">
        <v>5831871.9080289165</v>
      </c>
      <c r="K44">
        <v>0</v>
      </c>
      <c r="L44">
        <v>2282160.74688</v>
      </c>
      <c r="M44">
        <v>34854736343.13253</v>
      </c>
      <c r="N44">
        <v>22278285085.301208</v>
      </c>
      <c r="O44">
        <v>543871629.03807223</v>
      </c>
      <c r="P44">
        <v>383938629.3975904</v>
      </c>
      <c r="Q44">
        <v>760246478.53590381</v>
      </c>
      <c r="R44">
        <v>0</v>
      </c>
      <c r="S44">
        <v>7592125245.6023121</v>
      </c>
      <c r="T44">
        <v>0</v>
      </c>
      <c r="U44">
        <v>1004150728.6272</v>
      </c>
      <c r="V44">
        <v>19</v>
      </c>
      <c r="W44">
        <v>11</v>
      </c>
      <c r="X44">
        <v>381281.50005956157</v>
      </c>
      <c r="Y44">
        <f t="shared" si="3"/>
        <v>15</v>
      </c>
      <c r="Z44">
        <f t="shared" si="3"/>
        <v>15</v>
      </c>
      <c r="AA44">
        <f t="shared" si="3"/>
        <v>15</v>
      </c>
      <c r="AB44">
        <f t="shared" si="3"/>
        <v>10</v>
      </c>
      <c r="AC44">
        <f t="shared" si="3"/>
        <v>10</v>
      </c>
      <c r="AD44">
        <f t="shared" si="3"/>
        <v>15</v>
      </c>
      <c r="AE44">
        <f t="shared" si="3"/>
        <v>5</v>
      </c>
      <c r="AF44">
        <f t="shared" si="3"/>
        <v>3</v>
      </c>
      <c r="AG44">
        <f t="shared" si="3"/>
        <v>3</v>
      </c>
      <c r="AH44">
        <f>MATCH(_original_lifestyles!$B44,'_hours per hh'!$A$2:$A$9,1)</f>
        <v>1</v>
      </c>
    </row>
    <row r="45" spans="1:34" x14ac:dyDescent="0.25">
      <c r="A45" t="s">
        <v>37</v>
      </c>
      <c r="B45">
        <v>2000</v>
      </c>
      <c r="C45">
        <v>4125890.530557422</v>
      </c>
      <c r="D45">
        <v>4002113.814640699</v>
      </c>
      <c r="E45">
        <v>2558052.1289456012</v>
      </c>
      <c r="F45">
        <v>3655539.0100738751</v>
      </c>
      <c r="G45">
        <v>2475534.3183344528</v>
      </c>
      <c r="H45">
        <v>2252736.2296843519</v>
      </c>
      <c r="I45">
        <v>0</v>
      </c>
      <c r="J45">
        <v>5865968.3582578916</v>
      </c>
      <c r="K45">
        <v>0</v>
      </c>
      <c r="L45">
        <v>2310498.6971121561</v>
      </c>
      <c r="M45">
        <v>35058517016.252533</v>
      </c>
      <c r="N45">
        <v>22408536649.563469</v>
      </c>
      <c r="O45">
        <v>547051412.85755527</v>
      </c>
      <c r="P45">
        <v>386183353.66017461</v>
      </c>
      <c r="Q45">
        <v>764691313.16635334</v>
      </c>
      <c r="R45">
        <v>0</v>
      </c>
      <c r="S45">
        <v>7636513141.058733</v>
      </c>
      <c r="T45">
        <v>0</v>
      </c>
      <c r="U45">
        <v>1016619426.729349</v>
      </c>
      <c r="V45">
        <v>19</v>
      </c>
      <c r="W45">
        <v>11</v>
      </c>
      <c r="X45">
        <v>382813.56232779811</v>
      </c>
      <c r="Y45">
        <f t="shared" si="3"/>
        <v>15</v>
      </c>
      <c r="Z45">
        <f t="shared" si="3"/>
        <v>15</v>
      </c>
      <c r="AA45">
        <f t="shared" si="3"/>
        <v>15</v>
      </c>
      <c r="AB45">
        <f t="shared" si="3"/>
        <v>10</v>
      </c>
      <c r="AC45">
        <f t="shared" si="3"/>
        <v>10</v>
      </c>
      <c r="AD45">
        <f t="shared" si="3"/>
        <v>15</v>
      </c>
      <c r="AE45">
        <f t="shared" si="3"/>
        <v>5</v>
      </c>
      <c r="AF45">
        <f t="shared" si="3"/>
        <v>3</v>
      </c>
      <c r="AG45">
        <f t="shared" si="3"/>
        <v>3</v>
      </c>
      <c r="AH45">
        <f>MATCH(_original_lifestyles!$B45,'_hours per hh'!$A$2:$A$9,1)</f>
        <v>1</v>
      </c>
    </row>
    <row r="46" spans="1:34" x14ac:dyDescent="0.25">
      <c r="A46" t="s">
        <v>37</v>
      </c>
      <c r="B46">
        <v>2001</v>
      </c>
      <c r="C46">
        <v>4149628.3018867932</v>
      </c>
      <c r="D46">
        <v>4025139.4528301889</v>
      </c>
      <c r="E46">
        <v>2572769.547169812</v>
      </c>
      <c r="F46">
        <v>3676570.6754716979</v>
      </c>
      <c r="G46">
        <v>2489776.9811320761</v>
      </c>
      <c r="H46">
        <v>2265697.052830189</v>
      </c>
      <c r="I46">
        <v>0</v>
      </c>
      <c r="J46">
        <v>5899717.4396943394</v>
      </c>
      <c r="K46">
        <v>0</v>
      </c>
      <c r="L46">
        <v>2365288.1320754718</v>
      </c>
      <c r="M46">
        <v>35260221606.792458</v>
      </c>
      <c r="N46">
        <v>22537461233.20755</v>
      </c>
      <c r="O46">
        <v>550198801.5843395</v>
      </c>
      <c r="P46">
        <v>388405209.05660379</v>
      </c>
      <c r="Q46">
        <v>769090864.58320761</v>
      </c>
      <c r="R46">
        <v>0</v>
      </c>
      <c r="S46">
        <v>7680448820.2420816</v>
      </c>
      <c r="T46">
        <v>0</v>
      </c>
      <c r="U46">
        <v>1040726778.1132081</v>
      </c>
      <c r="V46">
        <v>19</v>
      </c>
      <c r="W46">
        <v>11</v>
      </c>
      <c r="X46">
        <v>384310.93163197511</v>
      </c>
      <c r="Y46">
        <f t="shared" si="3"/>
        <v>15</v>
      </c>
      <c r="Z46">
        <f t="shared" si="3"/>
        <v>15</v>
      </c>
      <c r="AA46">
        <f t="shared" si="3"/>
        <v>15</v>
      </c>
      <c r="AB46">
        <f t="shared" si="3"/>
        <v>10</v>
      </c>
      <c r="AC46">
        <f t="shared" si="3"/>
        <v>10</v>
      </c>
      <c r="AD46">
        <f t="shared" si="3"/>
        <v>15</v>
      </c>
      <c r="AE46">
        <f t="shared" si="3"/>
        <v>5</v>
      </c>
      <c r="AF46">
        <f t="shared" si="3"/>
        <v>3</v>
      </c>
      <c r="AG46">
        <f t="shared" si="3"/>
        <v>3</v>
      </c>
      <c r="AH46">
        <f>MATCH(_original_lifestyles!$B46,'_hours per hh'!$A$2:$A$9,1)</f>
        <v>1</v>
      </c>
    </row>
    <row r="47" spans="1:34" x14ac:dyDescent="0.25">
      <c r="A47" t="s">
        <v>37</v>
      </c>
      <c r="B47">
        <v>2002</v>
      </c>
      <c r="C47">
        <v>4182444.219066937</v>
      </c>
      <c r="D47">
        <v>4056970.892494929</v>
      </c>
      <c r="E47">
        <v>2593115.4158215011</v>
      </c>
      <c r="F47">
        <v>3705645.5780933062</v>
      </c>
      <c r="G47">
        <v>2509466.531440163</v>
      </c>
      <c r="H47">
        <v>2283614.5436105481</v>
      </c>
      <c r="I47">
        <v>0</v>
      </c>
      <c r="J47">
        <v>5946373.3386815423</v>
      </c>
      <c r="K47">
        <v>0</v>
      </c>
      <c r="L47">
        <v>2760413.184584179</v>
      </c>
      <c r="M47">
        <v>35539065018.255577</v>
      </c>
      <c r="N47">
        <v>22715691042.596352</v>
      </c>
      <c r="O47">
        <v>554549860.7616632</v>
      </c>
      <c r="P47">
        <v>391476778.90466541</v>
      </c>
      <c r="Q47">
        <v>775172956.82860053</v>
      </c>
      <c r="R47">
        <v>0</v>
      </c>
      <c r="S47">
        <v>7741187024.7402554</v>
      </c>
      <c r="T47">
        <v>0</v>
      </c>
      <c r="U47">
        <v>1214581801.2170391</v>
      </c>
      <c r="V47">
        <v>19</v>
      </c>
      <c r="W47">
        <v>11</v>
      </c>
      <c r="X47">
        <v>386635.45678571932</v>
      </c>
      <c r="Y47">
        <f t="shared" si="3"/>
        <v>15</v>
      </c>
      <c r="Z47">
        <f t="shared" si="3"/>
        <v>15</v>
      </c>
      <c r="AA47">
        <f t="shared" si="3"/>
        <v>15</v>
      </c>
      <c r="AB47">
        <f t="shared" si="3"/>
        <v>10</v>
      </c>
      <c r="AC47">
        <f t="shared" si="3"/>
        <v>10</v>
      </c>
      <c r="AD47">
        <f t="shared" si="3"/>
        <v>15</v>
      </c>
      <c r="AE47">
        <f t="shared" si="3"/>
        <v>5</v>
      </c>
      <c r="AF47">
        <f t="shared" si="3"/>
        <v>3</v>
      </c>
      <c r="AG47">
        <f t="shared" si="3"/>
        <v>3</v>
      </c>
      <c r="AH47">
        <f>MATCH(_original_lifestyles!$B47,'_hours per hh'!$A$2:$A$9,1)</f>
        <v>1</v>
      </c>
    </row>
    <row r="48" spans="1:34" x14ac:dyDescent="0.25">
      <c r="A48" t="s">
        <v>37</v>
      </c>
      <c r="B48">
        <v>2003</v>
      </c>
      <c r="C48">
        <v>4215404.6132971495</v>
      </c>
      <c r="D48">
        <v>4088942.4748982359</v>
      </c>
      <c r="E48">
        <v>2613550.8602442332</v>
      </c>
      <c r="F48">
        <v>3734848.4873812748</v>
      </c>
      <c r="G48">
        <v>2529242.7679782901</v>
      </c>
      <c r="H48">
        <v>2301610.9188602441</v>
      </c>
      <c r="I48">
        <v>0</v>
      </c>
      <c r="J48">
        <v>5993234.6473367698</v>
      </c>
      <c r="K48">
        <v>0</v>
      </c>
      <c r="L48">
        <v>3245861.5522388062</v>
      </c>
      <c r="M48">
        <v>35819136080.108543</v>
      </c>
      <c r="N48">
        <v>22894705535.739479</v>
      </c>
      <c r="O48">
        <v>558920076.13660765</v>
      </c>
      <c r="P48">
        <v>394561871.80461317</v>
      </c>
      <c r="Q48">
        <v>781281826.40710986</v>
      </c>
      <c r="R48">
        <v>0</v>
      </c>
      <c r="S48">
        <v>7802192638.3912535</v>
      </c>
      <c r="T48">
        <v>0</v>
      </c>
      <c r="U48">
        <v>1428179082.985075</v>
      </c>
      <c r="V48">
        <v>19</v>
      </c>
      <c r="W48">
        <v>11</v>
      </c>
      <c r="X48">
        <v>388958.07487142889</v>
      </c>
      <c r="Y48">
        <f t="shared" si="3"/>
        <v>15</v>
      </c>
      <c r="Z48">
        <f t="shared" si="3"/>
        <v>15</v>
      </c>
      <c r="AA48">
        <f t="shared" si="3"/>
        <v>15</v>
      </c>
      <c r="AB48">
        <f t="shared" si="3"/>
        <v>10</v>
      </c>
      <c r="AC48">
        <f t="shared" si="3"/>
        <v>10</v>
      </c>
      <c r="AD48">
        <f t="shared" si="3"/>
        <v>15</v>
      </c>
      <c r="AE48">
        <f t="shared" si="3"/>
        <v>5</v>
      </c>
      <c r="AF48">
        <f t="shared" si="3"/>
        <v>3</v>
      </c>
      <c r="AG48">
        <f t="shared" si="3"/>
        <v>3</v>
      </c>
      <c r="AH48">
        <f>MATCH(_original_lifestyles!$B48,'_hours per hh'!$A$2:$A$9,1)</f>
        <v>1</v>
      </c>
    </row>
    <row r="49" spans="1:34" x14ac:dyDescent="0.25">
      <c r="A49" t="s">
        <v>37</v>
      </c>
      <c r="B49">
        <v>2004</v>
      </c>
      <c r="C49">
        <v>4246325.7998638526</v>
      </c>
      <c r="D49">
        <v>4118936.0258679381</v>
      </c>
      <c r="E49">
        <v>2632721.9959155889</v>
      </c>
      <c r="F49">
        <v>3762244.658679374</v>
      </c>
      <c r="G49">
        <v>2547795.4799183118</v>
      </c>
      <c r="H49">
        <v>2318493.8867256641</v>
      </c>
      <c r="I49">
        <v>0</v>
      </c>
      <c r="J49">
        <v>6037196.720653234</v>
      </c>
      <c r="K49">
        <v>0</v>
      </c>
      <c r="L49">
        <v>3566913.6718856371</v>
      </c>
      <c r="M49">
        <v>36081879586.603127</v>
      </c>
      <c r="N49">
        <v>23062644684.220558</v>
      </c>
      <c r="O49">
        <v>563019913.17136812</v>
      </c>
      <c r="P49">
        <v>397456094.86725658</v>
      </c>
      <c r="Q49">
        <v>787012749.84902668</v>
      </c>
      <c r="R49">
        <v>0</v>
      </c>
      <c r="S49">
        <v>7859423930.8370705</v>
      </c>
      <c r="T49">
        <v>0</v>
      </c>
      <c r="U49">
        <v>1569442015.6296799</v>
      </c>
      <c r="V49">
        <v>19</v>
      </c>
      <c r="W49">
        <v>11</v>
      </c>
      <c r="X49">
        <v>391077.50435280509</v>
      </c>
      <c r="Y49">
        <f t="shared" si="3"/>
        <v>15</v>
      </c>
      <c r="Z49">
        <f t="shared" si="3"/>
        <v>15</v>
      </c>
      <c r="AA49">
        <f t="shared" si="3"/>
        <v>15</v>
      </c>
      <c r="AB49">
        <f t="shared" si="3"/>
        <v>10</v>
      </c>
      <c r="AC49">
        <f t="shared" si="3"/>
        <v>10</v>
      </c>
      <c r="AD49">
        <f t="shared" si="3"/>
        <v>15</v>
      </c>
      <c r="AE49">
        <f t="shared" si="3"/>
        <v>5</v>
      </c>
      <c r="AF49">
        <f t="shared" si="3"/>
        <v>3</v>
      </c>
      <c r="AG49">
        <f t="shared" si="3"/>
        <v>3</v>
      </c>
      <c r="AH49">
        <f>MATCH(_original_lifestyles!$B49,'_hours per hh'!$A$2:$A$9,1)</f>
        <v>1</v>
      </c>
    </row>
    <row r="50" spans="1:34" x14ac:dyDescent="0.25">
      <c r="A50" t="s">
        <v>37</v>
      </c>
      <c r="B50">
        <v>2005</v>
      </c>
      <c r="C50">
        <v>4281086.8852459006</v>
      </c>
      <c r="D50">
        <v>4152654.278688523</v>
      </c>
      <c r="E50">
        <v>2654273.868852458</v>
      </c>
      <c r="F50">
        <v>3793042.980327867</v>
      </c>
      <c r="G50">
        <v>2568652.1311475402</v>
      </c>
      <c r="H50">
        <v>2337473.4393442618</v>
      </c>
      <c r="I50">
        <v>0</v>
      </c>
      <c r="J50">
        <v>6086618.1547508184</v>
      </c>
      <c r="K50">
        <v>0</v>
      </c>
      <c r="L50">
        <v>3895789.0655737701</v>
      </c>
      <c r="M50">
        <v>36377251481.311462</v>
      </c>
      <c r="N50">
        <v>23251439091.147541</v>
      </c>
      <c r="O50">
        <v>567628882.00606525</v>
      </c>
      <c r="P50">
        <v>400709732.45901632</v>
      </c>
      <c r="Q50">
        <v>793455358.98540962</v>
      </c>
      <c r="R50">
        <v>0</v>
      </c>
      <c r="S50">
        <v>7923762401.126441</v>
      </c>
      <c r="T50">
        <v>0</v>
      </c>
      <c r="U50">
        <v>1714147188.852459</v>
      </c>
      <c r="V50">
        <v>19</v>
      </c>
      <c r="W50">
        <v>11</v>
      </c>
      <c r="X50">
        <v>393535.14539446839</v>
      </c>
      <c r="Y50">
        <f t="shared" si="3"/>
        <v>15</v>
      </c>
      <c r="Z50">
        <f t="shared" si="3"/>
        <v>15</v>
      </c>
      <c r="AA50">
        <f t="shared" si="3"/>
        <v>15</v>
      </c>
      <c r="AB50">
        <f t="shared" si="3"/>
        <v>10</v>
      </c>
      <c r="AC50">
        <f t="shared" si="3"/>
        <v>10</v>
      </c>
      <c r="AD50">
        <f t="shared" si="3"/>
        <v>15</v>
      </c>
      <c r="AE50">
        <f t="shared" si="3"/>
        <v>5</v>
      </c>
      <c r="AF50">
        <f t="shared" si="3"/>
        <v>3</v>
      </c>
      <c r="AG50">
        <f t="shared" si="3"/>
        <v>3</v>
      </c>
      <c r="AH50">
        <f>MATCH(_original_lifestyles!$B50,'_hours per hh'!$A$2:$A$9,1)</f>
        <v>1</v>
      </c>
    </row>
    <row r="51" spans="1:34" x14ac:dyDescent="0.25">
      <c r="A51" t="s">
        <v>37</v>
      </c>
      <c r="B51">
        <v>2006</v>
      </c>
      <c r="C51">
        <v>4361569.2946058093</v>
      </c>
      <c r="D51">
        <v>4230722.215767635</v>
      </c>
      <c r="E51">
        <v>2704172.962655602</v>
      </c>
      <c r="F51">
        <v>3864350.3950207471</v>
      </c>
      <c r="G51">
        <v>2616941.576763486</v>
      </c>
      <c r="H51">
        <v>2381416.8348547718</v>
      </c>
      <c r="I51">
        <v>0</v>
      </c>
      <c r="J51">
        <v>6201043.698328631</v>
      </c>
      <c r="K51">
        <v>0</v>
      </c>
      <c r="L51">
        <v>4317953.6016597506</v>
      </c>
      <c r="M51">
        <v>37061126610.124481</v>
      </c>
      <c r="N51">
        <v>23688555152.863071</v>
      </c>
      <c r="O51">
        <v>578300036.61485469</v>
      </c>
      <c r="P51">
        <v>408242885.97510368</v>
      </c>
      <c r="Q51">
        <v>808371944.59145224</v>
      </c>
      <c r="R51">
        <v>0</v>
      </c>
      <c r="S51">
        <v>8072725387.9408236</v>
      </c>
      <c r="T51">
        <v>0</v>
      </c>
      <c r="U51">
        <v>1899899584.7302909</v>
      </c>
      <c r="V51">
        <v>19</v>
      </c>
      <c r="W51">
        <v>11</v>
      </c>
      <c r="X51">
        <v>396605.88089351292</v>
      </c>
      <c r="Y51">
        <f t="shared" si="3"/>
        <v>15</v>
      </c>
      <c r="Z51">
        <f t="shared" si="3"/>
        <v>15</v>
      </c>
      <c r="AA51">
        <f t="shared" si="3"/>
        <v>15</v>
      </c>
      <c r="AB51">
        <f t="shared" si="3"/>
        <v>10</v>
      </c>
      <c r="AC51">
        <f t="shared" si="3"/>
        <v>10</v>
      </c>
      <c r="AD51">
        <f t="shared" si="3"/>
        <v>15</v>
      </c>
      <c r="AE51">
        <f t="shared" si="3"/>
        <v>5</v>
      </c>
      <c r="AF51">
        <f t="shared" si="3"/>
        <v>3</v>
      </c>
      <c r="AG51">
        <f t="shared" si="3"/>
        <v>3</v>
      </c>
      <c r="AH51">
        <f>MATCH(_original_lifestyles!$B51,'_hours per hh'!$A$2:$A$9,1)</f>
        <v>1</v>
      </c>
    </row>
    <row r="52" spans="1:34" x14ac:dyDescent="0.25">
      <c r="A52" t="s">
        <v>37</v>
      </c>
      <c r="B52">
        <v>2007</v>
      </c>
      <c r="C52">
        <v>4447283.1932773106</v>
      </c>
      <c r="D52">
        <v>4313864.697478991</v>
      </c>
      <c r="E52">
        <v>2757315.5798319331</v>
      </c>
      <c r="F52">
        <v>3940292.9092436968</v>
      </c>
      <c r="G52">
        <v>2668369.915966386</v>
      </c>
      <c r="H52">
        <v>2428216.6235294119</v>
      </c>
      <c r="I52">
        <v>0</v>
      </c>
      <c r="J52">
        <v>6322907.0909092426</v>
      </c>
      <c r="K52">
        <v>1002722.634772289</v>
      </c>
      <c r="L52">
        <v>4758593.0168067226</v>
      </c>
      <c r="M52">
        <v>37789454749.915962</v>
      </c>
      <c r="N52">
        <v>24154084479.327728</v>
      </c>
      <c r="O52">
        <v>589664833.86831915</v>
      </c>
      <c r="P52">
        <v>416265706.89075631</v>
      </c>
      <c r="Q52">
        <v>824258132.85705888</v>
      </c>
      <c r="R52">
        <v>0</v>
      </c>
      <c r="S52">
        <v>8231371214.5153503</v>
      </c>
      <c r="T52">
        <v>8783850280.6052551</v>
      </c>
      <c r="U52">
        <v>2093780927.394958</v>
      </c>
      <c r="V52">
        <v>19</v>
      </c>
      <c r="W52">
        <v>11</v>
      </c>
      <c r="X52">
        <v>399972.14484355412</v>
      </c>
      <c r="Y52">
        <f t="shared" ref="Y52:AG67" si="4">Y51</f>
        <v>15</v>
      </c>
      <c r="Z52">
        <f t="shared" si="4"/>
        <v>15</v>
      </c>
      <c r="AA52">
        <f t="shared" si="4"/>
        <v>15</v>
      </c>
      <c r="AB52">
        <f t="shared" si="4"/>
        <v>10</v>
      </c>
      <c r="AC52">
        <f t="shared" si="4"/>
        <v>10</v>
      </c>
      <c r="AD52">
        <f t="shared" si="4"/>
        <v>15</v>
      </c>
      <c r="AE52">
        <f t="shared" si="4"/>
        <v>5</v>
      </c>
      <c r="AF52">
        <f t="shared" si="4"/>
        <v>3</v>
      </c>
      <c r="AG52">
        <f t="shared" si="4"/>
        <v>3</v>
      </c>
      <c r="AH52">
        <f>MATCH(_original_lifestyles!$B52,'_hours per hh'!$A$2:$A$9,1)</f>
        <v>1</v>
      </c>
    </row>
    <row r="53" spans="1:34" x14ac:dyDescent="0.25">
      <c r="A53" t="s">
        <v>37</v>
      </c>
      <c r="B53">
        <v>2008</v>
      </c>
      <c r="C53">
        <v>4539091.9148936169</v>
      </c>
      <c r="D53">
        <v>4402919.1574468082</v>
      </c>
      <c r="E53">
        <v>2814236.987234042</v>
      </c>
      <c r="F53">
        <v>4021635.436595744</v>
      </c>
      <c r="G53">
        <v>2723455.1489361702</v>
      </c>
      <c r="H53">
        <v>2478344.1855319152</v>
      </c>
      <c r="I53">
        <v>0</v>
      </c>
      <c r="J53">
        <v>6453435.7736323401</v>
      </c>
      <c r="K53">
        <v>1261849.4580717459</v>
      </c>
      <c r="L53">
        <v>5265346.6212765956</v>
      </c>
      <c r="M53">
        <v>38569571819.234039</v>
      </c>
      <c r="N53">
        <v>24652716008.170212</v>
      </c>
      <c r="O53">
        <v>601837743.08655298</v>
      </c>
      <c r="P53">
        <v>424859003.23404253</v>
      </c>
      <c r="Q53">
        <v>841273933.77880859</v>
      </c>
      <c r="R53">
        <v>0</v>
      </c>
      <c r="S53">
        <v>8401297804.6403694</v>
      </c>
      <c r="T53">
        <v>11053801252.70849</v>
      </c>
      <c r="U53">
        <v>2316752513.361702</v>
      </c>
      <c r="V53">
        <v>19</v>
      </c>
      <c r="W53">
        <v>11</v>
      </c>
      <c r="X53">
        <v>403694.21022766258</v>
      </c>
      <c r="Y53">
        <f t="shared" si="4"/>
        <v>15</v>
      </c>
      <c r="Z53">
        <f t="shared" si="4"/>
        <v>15</v>
      </c>
      <c r="AA53">
        <f t="shared" si="4"/>
        <v>15</v>
      </c>
      <c r="AB53">
        <f t="shared" si="4"/>
        <v>10</v>
      </c>
      <c r="AC53">
        <f t="shared" si="4"/>
        <v>10</v>
      </c>
      <c r="AD53">
        <f t="shared" si="4"/>
        <v>15</v>
      </c>
      <c r="AE53">
        <f t="shared" si="4"/>
        <v>5</v>
      </c>
      <c r="AF53">
        <f t="shared" si="4"/>
        <v>3</v>
      </c>
      <c r="AG53">
        <f t="shared" si="4"/>
        <v>3</v>
      </c>
      <c r="AH53">
        <f>MATCH(_original_lifestyles!$B53,'_hours per hh'!$A$2:$A$9,1)</f>
        <v>1</v>
      </c>
    </row>
    <row r="54" spans="1:34" x14ac:dyDescent="0.25">
      <c r="A54" t="s">
        <v>37</v>
      </c>
      <c r="B54">
        <v>2009</v>
      </c>
      <c r="C54">
        <v>4634948.2758620679</v>
      </c>
      <c r="D54">
        <v>4495899.8275862057</v>
      </c>
      <c r="E54">
        <v>2873667.9310344821</v>
      </c>
      <c r="F54">
        <v>4106564.172413792</v>
      </c>
      <c r="G54">
        <v>2780968.965517241</v>
      </c>
      <c r="H54">
        <v>2530681.7586206892</v>
      </c>
      <c r="I54">
        <v>0</v>
      </c>
      <c r="J54">
        <v>6589719.1714137914</v>
      </c>
      <c r="K54">
        <v>1588419.510712598</v>
      </c>
      <c r="L54">
        <v>5700986.3793103434</v>
      </c>
      <c r="M54">
        <v>39384082489.655159</v>
      </c>
      <c r="N54">
        <v>25173331075.862061</v>
      </c>
      <c r="O54">
        <v>614547328.40172386</v>
      </c>
      <c r="P54">
        <v>433831158.62068951</v>
      </c>
      <c r="Q54">
        <v>859039922.96379292</v>
      </c>
      <c r="R54">
        <v>0</v>
      </c>
      <c r="S54">
        <v>8578716074.6521883</v>
      </c>
      <c r="T54">
        <v>13914554913.84236</v>
      </c>
      <c r="U54">
        <v>2508434006.8965511</v>
      </c>
      <c r="V54">
        <v>19</v>
      </c>
      <c r="W54">
        <v>11</v>
      </c>
      <c r="X54">
        <v>407572.8446886373</v>
      </c>
      <c r="Y54">
        <f t="shared" si="4"/>
        <v>15</v>
      </c>
      <c r="Z54">
        <f t="shared" si="4"/>
        <v>15</v>
      </c>
      <c r="AA54">
        <f t="shared" si="4"/>
        <v>15</v>
      </c>
      <c r="AB54">
        <f t="shared" si="4"/>
        <v>10</v>
      </c>
      <c r="AC54">
        <f t="shared" si="4"/>
        <v>10</v>
      </c>
      <c r="AD54">
        <f t="shared" si="4"/>
        <v>15</v>
      </c>
      <c r="AE54">
        <f t="shared" si="4"/>
        <v>5</v>
      </c>
      <c r="AF54">
        <f t="shared" si="4"/>
        <v>3</v>
      </c>
      <c r="AG54">
        <f t="shared" si="4"/>
        <v>3</v>
      </c>
      <c r="AH54">
        <f>MATCH(_original_lifestyles!$B54,'_hours per hh'!$A$2:$A$9,1)</f>
        <v>1</v>
      </c>
    </row>
    <row r="55" spans="1:34" x14ac:dyDescent="0.25">
      <c r="A55" t="s">
        <v>37</v>
      </c>
      <c r="B55">
        <v>2010</v>
      </c>
      <c r="C55">
        <v>4733582.969432313</v>
      </c>
      <c r="D55">
        <v>4591575.4803493433</v>
      </c>
      <c r="E55">
        <v>2934821.441048034</v>
      </c>
      <c r="F55">
        <v>4193954.5109170289</v>
      </c>
      <c r="G55">
        <v>2840149.781659388</v>
      </c>
      <c r="H55">
        <v>2584536.3013100429</v>
      </c>
      <c r="I55">
        <v>0</v>
      </c>
      <c r="J55">
        <v>6729952.6524585132</v>
      </c>
      <c r="K55">
        <v>1999490.946735031</v>
      </c>
      <c r="L55">
        <v>6343001.1790392986</v>
      </c>
      <c r="M55">
        <v>40222201207.860237</v>
      </c>
      <c r="N55">
        <v>25709035823.58078</v>
      </c>
      <c r="O55">
        <v>627625292.55873322</v>
      </c>
      <c r="P55">
        <v>443063365.93886453</v>
      </c>
      <c r="Q55">
        <v>877320847.47969413</v>
      </c>
      <c r="R55">
        <v>0</v>
      </c>
      <c r="S55">
        <v>8761276694.7255745</v>
      </c>
      <c r="T55">
        <v>17515540693.398869</v>
      </c>
      <c r="U55">
        <v>2790920518.7772918</v>
      </c>
      <c r="V55">
        <v>19</v>
      </c>
      <c r="W55">
        <v>11</v>
      </c>
      <c r="X55">
        <v>411484.54748514952</v>
      </c>
      <c r="Y55">
        <f t="shared" si="4"/>
        <v>15</v>
      </c>
      <c r="Z55">
        <f t="shared" si="4"/>
        <v>15</v>
      </c>
      <c r="AA55">
        <f t="shared" si="4"/>
        <v>15</v>
      </c>
      <c r="AB55">
        <f t="shared" si="4"/>
        <v>10</v>
      </c>
      <c r="AC55">
        <f t="shared" si="4"/>
        <v>10</v>
      </c>
      <c r="AD55">
        <f t="shared" si="4"/>
        <v>15</v>
      </c>
      <c r="AE55">
        <f t="shared" si="4"/>
        <v>5</v>
      </c>
      <c r="AF55">
        <f t="shared" si="4"/>
        <v>3</v>
      </c>
      <c r="AG55">
        <f t="shared" si="4"/>
        <v>3</v>
      </c>
      <c r="AH55">
        <f>MATCH(_original_lifestyles!$B55,'_hours per hh'!$A$2:$A$9,1)</f>
        <v>1</v>
      </c>
    </row>
    <row r="56" spans="1:34" x14ac:dyDescent="0.25">
      <c r="A56" t="s">
        <v>37</v>
      </c>
      <c r="B56">
        <v>2011</v>
      </c>
      <c r="C56">
        <v>4795395.8151700078</v>
      </c>
      <c r="D56">
        <v>4651533.9407149078</v>
      </c>
      <c r="E56">
        <v>0</v>
      </c>
      <c r="F56">
        <v>4306265.4420226673</v>
      </c>
      <c r="G56">
        <v>0</v>
      </c>
      <c r="H56">
        <v>2651853.8857890139</v>
      </c>
      <c r="I56">
        <v>0</v>
      </c>
      <c r="J56">
        <v>6686201.2035082811</v>
      </c>
      <c r="K56">
        <v>2533806.6371364701</v>
      </c>
      <c r="L56">
        <v>7001277.8901482113</v>
      </c>
      <c r="M56">
        <v>40747437320.66259</v>
      </c>
      <c r="N56">
        <v>0</v>
      </c>
      <c r="O56">
        <v>644432623.39869201</v>
      </c>
      <c r="P56">
        <v>0</v>
      </c>
      <c r="Q56">
        <v>900171801.53108072</v>
      </c>
      <c r="R56">
        <v>0</v>
      </c>
      <c r="S56">
        <v>8704319600.1005325</v>
      </c>
      <c r="T56">
        <v>22196146141.315479</v>
      </c>
      <c r="U56">
        <v>3080562271.6652131</v>
      </c>
      <c r="V56">
        <v>19</v>
      </c>
      <c r="W56">
        <v>11</v>
      </c>
      <c r="X56">
        <v>418215.98717055738</v>
      </c>
      <c r="Y56">
        <f t="shared" si="4"/>
        <v>15</v>
      </c>
      <c r="Z56">
        <f t="shared" si="4"/>
        <v>15</v>
      </c>
      <c r="AA56">
        <f t="shared" si="4"/>
        <v>15</v>
      </c>
      <c r="AB56">
        <f t="shared" si="4"/>
        <v>10</v>
      </c>
      <c r="AC56">
        <f t="shared" si="4"/>
        <v>10</v>
      </c>
      <c r="AD56">
        <f t="shared" si="4"/>
        <v>15</v>
      </c>
      <c r="AE56">
        <f t="shared" si="4"/>
        <v>5</v>
      </c>
      <c r="AF56">
        <f t="shared" si="4"/>
        <v>3</v>
      </c>
      <c r="AG56">
        <f t="shared" si="4"/>
        <v>3</v>
      </c>
      <c r="AH56">
        <f>MATCH(_original_lifestyles!$B56,'_hours per hh'!$A$2:$A$9,1)</f>
        <v>1</v>
      </c>
    </row>
    <row r="57" spans="1:34" x14ac:dyDescent="0.25">
      <c r="A57" t="s">
        <v>37</v>
      </c>
      <c r="B57">
        <v>2012</v>
      </c>
      <c r="C57">
        <v>4819795.039164491</v>
      </c>
      <c r="D57">
        <v>4675201.1879895562</v>
      </c>
      <c r="E57">
        <v>0</v>
      </c>
      <c r="F57">
        <v>4386013.4856396867</v>
      </c>
      <c r="G57">
        <v>0</v>
      </c>
      <c r="H57">
        <v>2699085.221932115</v>
      </c>
      <c r="I57">
        <v>0</v>
      </c>
      <c r="J57">
        <v>6603124.0234503923</v>
      </c>
      <c r="K57">
        <v>3185633.5792012908</v>
      </c>
      <c r="L57">
        <v>7663474.1122715408</v>
      </c>
      <c r="M57">
        <v>40954762406.788513</v>
      </c>
      <c r="N57">
        <v>0</v>
      </c>
      <c r="O57">
        <v>656366918.12597907</v>
      </c>
      <c r="P57">
        <v>0</v>
      </c>
      <c r="Q57">
        <v>916204478.58485639</v>
      </c>
      <c r="R57">
        <v>0</v>
      </c>
      <c r="S57">
        <v>8596166957.8618374</v>
      </c>
      <c r="T57">
        <v>27906150153.80331</v>
      </c>
      <c r="U57">
        <v>3371928609.399478</v>
      </c>
      <c r="V57">
        <v>19</v>
      </c>
      <c r="W57">
        <v>11</v>
      </c>
      <c r="X57">
        <v>421711.13531626732</v>
      </c>
      <c r="Y57">
        <f t="shared" si="4"/>
        <v>15</v>
      </c>
      <c r="Z57">
        <f t="shared" si="4"/>
        <v>15</v>
      </c>
      <c r="AA57">
        <f t="shared" si="4"/>
        <v>15</v>
      </c>
      <c r="AB57">
        <f t="shared" si="4"/>
        <v>10</v>
      </c>
      <c r="AC57">
        <f t="shared" si="4"/>
        <v>10</v>
      </c>
      <c r="AD57">
        <f t="shared" si="4"/>
        <v>15</v>
      </c>
      <c r="AE57">
        <f t="shared" si="4"/>
        <v>5</v>
      </c>
      <c r="AF57">
        <f t="shared" si="4"/>
        <v>3</v>
      </c>
      <c r="AG57">
        <f t="shared" si="4"/>
        <v>3</v>
      </c>
      <c r="AH57">
        <f>MATCH(_original_lifestyles!$B57,'_hours per hh'!$A$2:$A$9,1)</f>
        <v>1</v>
      </c>
    </row>
    <row r="58" spans="1:34" x14ac:dyDescent="0.25">
      <c r="A58" t="s">
        <v>37</v>
      </c>
      <c r="B58">
        <v>2013</v>
      </c>
      <c r="C58">
        <v>4838390.0955690704</v>
      </c>
      <c r="D58">
        <v>4741622.2936576894</v>
      </c>
      <c r="E58">
        <v>0</v>
      </c>
      <c r="F58">
        <v>4427126.9374456992</v>
      </c>
      <c r="G58">
        <v>0</v>
      </c>
      <c r="H58">
        <v>2830458.2059079059</v>
      </c>
      <c r="I58">
        <v>0</v>
      </c>
      <c r="J58">
        <v>6572788.4395673322</v>
      </c>
      <c r="K58">
        <v>4000230.856349275</v>
      </c>
      <c r="L58">
        <v>7693040.2519548228</v>
      </c>
      <c r="M58">
        <v>41536611292.44136</v>
      </c>
      <c r="N58">
        <v>0</v>
      </c>
      <c r="O58">
        <v>662519546.18874884</v>
      </c>
      <c r="P58">
        <v>0</v>
      </c>
      <c r="Q58">
        <v>960799037.99543869</v>
      </c>
      <c r="R58">
        <v>0</v>
      </c>
      <c r="S58">
        <v>8556675083.5767393</v>
      </c>
      <c r="T58">
        <v>35042022301.619652</v>
      </c>
      <c r="U58">
        <v>3384937710.8601222</v>
      </c>
      <c r="V58">
        <v>19</v>
      </c>
      <c r="W58">
        <v>11</v>
      </c>
      <c r="X58">
        <v>424712.85699410201</v>
      </c>
      <c r="Y58">
        <f t="shared" si="4"/>
        <v>15</v>
      </c>
      <c r="Z58">
        <f t="shared" si="4"/>
        <v>15</v>
      </c>
      <c r="AA58">
        <f t="shared" si="4"/>
        <v>15</v>
      </c>
      <c r="AB58">
        <f t="shared" si="4"/>
        <v>10</v>
      </c>
      <c r="AC58">
        <f t="shared" si="4"/>
        <v>10</v>
      </c>
      <c r="AD58">
        <f t="shared" si="4"/>
        <v>15</v>
      </c>
      <c r="AE58">
        <f t="shared" si="4"/>
        <v>5</v>
      </c>
      <c r="AF58">
        <f t="shared" si="4"/>
        <v>3</v>
      </c>
      <c r="AG58">
        <f t="shared" si="4"/>
        <v>3</v>
      </c>
      <c r="AH58">
        <f>MATCH(_original_lifestyles!$B58,'_hours per hh'!$A$2:$A$9,1)</f>
        <v>1</v>
      </c>
    </row>
    <row r="59" spans="1:34" x14ac:dyDescent="0.25">
      <c r="A59" t="s">
        <v>37</v>
      </c>
      <c r="B59">
        <v>2014</v>
      </c>
      <c r="C59">
        <v>4848586.2966175191</v>
      </c>
      <c r="D59">
        <v>4800100.4336513439</v>
      </c>
      <c r="E59">
        <v>0</v>
      </c>
      <c r="F59">
        <v>4460699.3928881176</v>
      </c>
      <c r="G59">
        <v>0</v>
      </c>
      <c r="H59">
        <v>2957637.6409366871</v>
      </c>
      <c r="I59">
        <v>0</v>
      </c>
      <c r="J59">
        <v>6539055.60610581</v>
      </c>
      <c r="K59">
        <v>5014353.1643796759</v>
      </c>
      <c r="L59">
        <v>7709252.2116218554</v>
      </c>
      <c r="M59">
        <v>42048879798.785767</v>
      </c>
      <c r="N59">
        <v>0</v>
      </c>
      <c r="O59">
        <v>667543664.14570665</v>
      </c>
      <c r="P59">
        <v>0</v>
      </c>
      <c r="Q59">
        <v>1003970097.215958</v>
      </c>
      <c r="R59">
        <v>0</v>
      </c>
      <c r="S59">
        <v>8512760556.548748</v>
      </c>
      <c r="T59">
        <v>43925733719.965958</v>
      </c>
      <c r="U59">
        <v>3392070973.113616</v>
      </c>
      <c r="V59">
        <v>19</v>
      </c>
      <c r="W59">
        <v>11</v>
      </c>
      <c r="X59">
        <v>426987.73077466508</v>
      </c>
      <c r="Y59">
        <f t="shared" si="4"/>
        <v>15</v>
      </c>
      <c r="Z59">
        <f t="shared" si="4"/>
        <v>15</v>
      </c>
      <c r="AA59">
        <f t="shared" si="4"/>
        <v>15</v>
      </c>
      <c r="AB59">
        <f t="shared" si="4"/>
        <v>10</v>
      </c>
      <c r="AC59">
        <f t="shared" si="4"/>
        <v>10</v>
      </c>
      <c r="AD59">
        <f t="shared" si="4"/>
        <v>15</v>
      </c>
      <c r="AE59">
        <f t="shared" si="4"/>
        <v>5</v>
      </c>
      <c r="AF59">
        <f t="shared" si="4"/>
        <v>3</v>
      </c>
      <c r="AG59">
        <f t="shared" si="4"/>
        <v>3</v>
      </c>
      <c r="AH59">
        <f>MATCH(_original_lifestyles!$B59,'_hours per hh'!$A$2:$A$9,1)</f>
        <v>1</v>
      </c>
    </row>
    <row r="60" spans="1:34" x14ac:dyDescent="0.25">
      <c r="A60" t="s">
        <v>37</v>
      </c>
      <c r="B60">
        <v>2015</v>
      </c>
      <c r="C60">
        <v>4864620.7792207794</v>
      </c>
      <c r="D60">
        <v>4840297.6753246756</v>
      </c>
      <c r="E60">
        <v>0</v>
      </c>
      <c r="F60">
        <v>4475451.1168831177</v>
      </c>
      <c r="G60">
        <v>0</v>
      </c>
      <c r="H60">
        <v>2991741.779220779</v>
      </c>
      <c r="I60">
        <v>0</v>
      </c>
      <c r="J60">
        <v>6443905.3213324677</v>
      </c>
      <c r="K60">
        <v>6293077.5854037078</v>
      </c>
      <c r="L60">
        <v>7734747.0389610399</v>
      </c>
      <c r="M60">
        <v>42401007635.844162</v>
      </c>
      <c r="N60">
        <v>0</v>
      </c>
      <c r="O60">
        <v>669751259.64155841</v>
      </c>
      <c r="P60">
        <v>0</v>
      </c>
      <c r="Q60">
        <v>1015546746.956493</v>
      </c>
      <c r="R60">
        <v>0</v>
      </c>
      <c r="S60">
        <v>8388890744.1546516</v>
      </c>
      <c r="T60">
        <v>55127359648.136482</v>
      </c>
      <c r="U60">
        <v>3403288697.142858</v>
      </c>
      <c r="V60">
        <v>19</v>
      </c>
      <c r="W60">
        <v>11</v>
      </c>
      <c r="X60">
        <v>429786.44285389408</v>
      </c>
      <c r="Y60">
        <f t="shared" si="4"/>
        <v>15</v>
      </c>
      <c r="Z60">
        <f t="shared" si="4"/>
        <v>15</v>
      </c>
      <c r="AA60">
        <f t="shared" si="4"/>
        <v>15</v>
      </c>
      <c r="AB60">
        <f t="shared" si="4"/>
        <v>10</v>
      </c>
      <c r="AC60">
        <f t="shared" si="4"/>
        <v>10</v>
      </c>
      <c r="AD60">
        <f t="shared" si="4"/>
        <v>15</v>
      </c>
      <c r="AE60">
        <f t="shared" si="4"/>
        <v>5</v>
      </c>
      <c r="AF60">
        <f t="shared" si="4"/>
        <v>3</v>
      </c>
      <c r="AG60">
        <f t="shared" si="4"/>
        <v>3</v>
      </c>
      <c r="AH60">
        <f>MATCH(_original_lifestyles!$B60,'_hours per hh'!$A$2:$A$9,1)</f>
        <v>1</v>
      </c>
    </row>
    <row r="61" spans="1:34" x14ac:dyDescent="0.25">
      <c r="A61" t="s">
        <v>37</v>
      </c>
      <c r="B61">
        <v>2020</v>
      </c>
      <c r="C61">
        <v>4794683.1168831158</v>
      </c>
      <c r="D61">
        <v>4770709.7012987006</v>
      </c>
      <c r="E61">
        <v>0</v>
      </c>
      <c r="F61">
        <v>4411108.4675324662</v>
      </c>
      <c r="G61">
        <v>0</v>
      </c>
      <c r="H61">
        <v>2948730.1168831168</v>
      </c>
      <c r="I61">
        <v>0</v>
      </c>
      <c r="J61">
        <v>6351262.6067298669</v>
      </c>
      <c r="K61">
        <v>6202603.2904468067</v>
      </c>
      <c r="L61">
        <v>7623546.1558441548</v>
      </c>
      <c r="M61">
        <v>41791416983.376617</v>
      </c>
      <c r="N61">
        <v>0</v>
      </c>
      <c r="O61">
        <v>660122382.1662333</v>
      </c>
      <c r="P61">
        <v>0</v>
      </c>
      <c r="Q61">
        <v>1000946438.175974</v>
      </c>
      <c r="R61">
        <v>0</v>
      </c>
      <c r="S61">
        <v>8384195912.7673168</v>
      </c>
      <c r="T61">
        <v>54334804824.314034</v>
      </c>
      <c r="U61">
        <v>3354360308.5714269</v>
      </c>
      <c r="V61">
        <v>19</v>
      </c>
      <c r="W61">
        <v>11</v>
      </c>
      <c r="X61">
        <v>420826.44820897077</v>
      </c>
      <c r="Y61">
        <f t="shared" si="4"/>
        <v>15</v>
      </c>
      <c r="Z61">
        <f t="shared" si="4"/>
        <v>15</v>
      </c>
      <c r="AA61">
        <f t="shared" si="4"/>
        <v>15</v>
      </c>
      <c r="AB61">
        <f t="shared" si="4"/>
        <v>10</v>
      </c>
      <c r="AC61">
        <f t="shared" si="4"/>
        <v>10</v>
      </c>
      <c r="AD61">
        <f t="shared" si="4"/>
        <v>15</v>
      </c>
      <c r="AE61">
        <f t="shared" si="4"/>
        <v>5</v>
      </c>
      <c r="AF61">
        <f t="shared" si="4"/>
        <v>3</v>
      </c>
      <c r="AG61">
        <f t="shared" si="4"/>
        <v>3</v>
      </c>
      <c r="AH61">
        <f>MATCH(_original_lifestyles!$B61,'_hours per hh'!$A$2:$A$9,1)</f>
        <v>2</v>
      </c>
    </row>
    <row r="62" spans="1:34" x14ac:dyDescent="0.25">
      <c r="A62" t="s">
        <v>37</v>
      </c>
      <c r="B62">
        <v>2025</v>
      </c>
      <c r="C62">
        <v>4833338.5281385276</v>
      </c>
      <c r="D62">
        <v>4648866.107647907</v>
      </c>
      <c r="E62">
        <v>0</v>
      </c>
      <c r="F62">
        <v>4298449.0643578628</v>
      </c>
      <c r="G62">
        <v>0</v>
      </c>
      <c r="H62">
        <v>2873419.7549783541</v>
      </c>
      <c r="I62">
        <v>0</v>
      </c>
      <c r="J62">
        <v>6189051.8019070104</v>
      </c>
      <c r="K62">
        <v>6044189.2342126714</v>
      </c>
      <c r="L62">
        <v>7428841.3177489163</v>
      </c>
      <c r="M62">
        <v>40724067102.995667</v>
      </c>
      <c r="N62">
        <v>0</v>
      </c>
      <c r="O62">
        <v>621820805.7317822</v>
      </c>
      <c r="P62">
        <v>0</v>
      </c>
      <c r="Q62">
        <v>942869591.29982209</v>
      </c>
      <c r="R62">
        <v>0</v>
      </c>
      <c r="S62">
        <v>7897728661.7396116</v>
      </c>
      <c r="T62">
        <v>50299742807.117851</v>
      </c>
      <c r="U62">
        <v>3159733840.4825392</v>
      </c>
      <c r="V62">
        <v>18.524999999999999</v>
      </c>
      <c r="W62">
        <v>10.63333333333334</v>
      </c>
      <c r="X62">
        <v>423507.24046472099</v>
      </c>
      <c r="Y62">
        <f t="shared" si="4"/>
        <v>15</v>
      </c>
      <c r="Z62">
        <f t="shared" si="4"/>
        <v>15</v>
      </c>
      <c r="AA62">
        <f t="shared" si="4"/>
        <v>15</v>
      </c>
      <c r="AB62">
        <f t="shared" si="4"/>
        <v>10</v>
      </c>
      <c r="AC62">
        <f t="shared" si="4"/>
        <v>10</v>
      </c>
      <c r="AD62">
        <f t="shared" si="4"/>
        <v>15</v>
      </c>
      <c r="AE62">
        <f t="shared" si="4"/>
        <v>5</v>
      </c>
      <c r="AF62">
        <f t="shared" si="4"/>
        <v>3</v>
      </c>
      <c r="AG62">
        <f t="shared" si="4"/>
        <v>3</v>
      </c>
      <c r="AH62">
        <f>MATCH(_original_lifestyles!$B62,'_hours per hh'!$A$2:$A$9,1)</f>
        <v>3</v>
      </c>
    </row>
    <row r="63" spans="1:34" x14ac:dyDescent="0.25">
      <c r="A63" t="s">
        <v>37</v>
      </c>
      <c r="B63">
        <v>2030</v>
      </c>
      <c r="C63">
        <v>4850787.4458874445</v>
      </c>
      <c r="D63">
        <v>4504764.6080808062</v>
      </c>
      <c r="E63">
        <v>0</v>
      </c>
      <c r="F63">
        <v>4165209.486868686</v>
      </c>
      <c r="G63">
        <v>0</v>
      </c>
      <c r="H63">
        <v>2784351.9939393932</v>
      </c>
      <c r="I63">
        <v>0</v>
      </c>
      <c r="J63">
        <v>5997208.9686436364</v>
      </c>
      <c r="K63">
        <v>5856836.724557789</v>
      </c>
      <c r="L63">
        <v>7198568.5696969703</v>
      </c>
      <c r="M63">
        <v>39461737966.787857</v>
      </c>
      <c r="N63">
        <v>0</v>
      </c>
      <c r="O63">
        <v>581768693.06257212</v>
      </c>
      <c r="P63">
        <v>0</v>
      </c>
      <c r="Q63">
        <v>882138398.71987844</v>
      </c>
      <c r="R63">
        <v>0</v>
      </c>
      <c r="S63">
        <v>7389027898.9554081</v>
      </c>
      <c r="T63">
        <v>46175300736.413612</v>
      </c>
      <c r="U63">
        <v>2956212159.2888889</v>
      </c>
      <c r="V63">
        <v>18.05</v>
      </c>
      <c r="W63">
        <v>10.266666666666669</v>
      </c>
      <c r="X63">
        <v>425092.84981546499</v>
      </c>
      <c r="Y63">
        <f t="shared" si="4"/>
        <v>15</v>
      </c>
      <c r="Z63">
        <f t="shared" si="4"/>
        <v>15</v>
      </c>
      <c r="AA63">
        <f t="shared" si="4"/>
        <v>15</v>
      </c>
      <c r="AB63">
        <f t="shared" si="4"/>
        <v>10</v>
      </c>
      <c r="AC63">
        <f t="shared" si="4"/>
        <v>10</v>
      </c>
      <c r="AD63">
        <f t="shared" si="4"/>
        <v>15</v>
      </c>
      <c r="AE63">
        <f t="shared" si="4"/>
        <v>5</v>
      </c>
      <c r="AF63">
        <f t="shared" si="4"/>
        <v>3</v>
      </c>
      <c r="AG63">
        <f t="shared" si="4"/>
        <v>3</v>
      </c>
      <c r="AH63">
        <f>MATCH(_original_lifestyles!$B63,'_hours per hh'!$A$2:$A$9,1)</f>
        <v>4</v>
      </c>
    </row>
    <row r="64" spans="1:34" x14ac:dyDescent="0.25">
      <c r="A64" t="s">
        <v>37</v>
      </c>
      <c r="B64">
        <v>2035</v>
      </c>
      <c r="C64">
        <v>4855950.2164502162</v>
      </c>
      <c r="D64">
        <v>4348503.4188311687</v>
      </c>
      <c r="E64">
        <v>0</v>
      </c>
      <c r="F64">
        <v>4020726.779220779</v>
      </c>
      <c r="G64">
        <v>0</v>
      </c>
      <c r="H64">
        <v>2687768.4448051951</v>
      </c>
      <c r="I64">
        <v>0</v>
      </c>
      <c r="J64">
        <v>5789177.8977331147</v>
      </c>
      <c r="K64">
        <v>5653674.8833866306</v>
      </c>
      <c r="L64">
        <v>6948864.7597402586</v>
      </c>
      <c r="M64">
        <v>38092889948.961037</v>
      </c>
      <c r="N64">
        <v>0</v>
      </c>
      <c r="O64">
        <v>541531586.25935066</v>
      </c>
      <c r="P64">
        <v>0</v>
      </c>
      <c r="Q64">
        <v>821126698.73021102</v>
      </c>
      <c r="R64">
        <v>0</v>
      </c>
      <c r="S64">
        <v>6877977530.849268</v>
      </c>
      <c r="T64">
        <v>42097263181.696854</v>
      </c>
      <c r="U64">
        <v>2751750444.8571429</v>
      </c>
      <c r="V64">
        <v>17.574999999999999</v>
      </c>
      <c r="W64">
        <v>9.9</v>
      </c>
      <c r="X64">
        <v>427460.04333617003</v>
      </c>
      <c r="Y64">
        <f t="shared" si="4"/>
        <v>15</v>
      </c>
      <c r="Z64">
        <f t="shared" si="4"/>
        <v>15</v>
      </c>
      <c r="AA64">
        <f t="shared" si="4"/>
        <v>15</v>
      </c>
      <c r="AB64">
        <f t="shared" si="4"/>
        <v>10</v>
      </c>
      <c r="AC64">
        <f t="shared" si="4"/>
        <v>10</v>
      </c>
      <c r="AD64">
        <f t="shared" si="4"/>
        <v>15</v>
      </c>
      <c r="AE64">
        <f t="shared" si="4"/>
        <v>5</v>
      </c>
      <c r="AF64">
        <f t="shared" si="4"/>
        <v>3</v>
      </c>
      <c r="AG64">
        <f t="shared" si="4"/>
        <v>3</v>
      </c>
      <c r="AH64">
        <f>MATCH(_original_lifestyles!$B64,'_hours per hh'!$A$2:$A$9,1)</f>
        <v>5</v>
      </c>
    </row>
    <row r="65" spans="1:34" x14ac:dyDescent="0.25">
      <c r="A65" t="s">
        <v>37</v>
      </c>
      <c r="B65">
        <v>2040</v>
      </c>
      <c r="C65">
        <v>4846609.0909090899</v>
      </c>
      <c r="D65">
        <v>4179392.5727272718</v>
      </c>
      <c r="E65">
        <v>0</v>
      </c>
      <c r="F65">
        <v>3864362.981818181</v>
      </c>
      <c r="G65">
        <v>0</v>
      </c>
      <c r="H65">
        <v>2583242.645454545</v>
      </c>
      <c r="I65">
        <v>0</v>
      </c>
      <c r="J65">
        <v>5564040.033452725</v>
      </c>
      <c r="K65">
        <v>5433806.6549323341</v>
      </c>
      <c r="L65">
        <v>6678627.3272727262</v>
      </c>
      <c r="M65">
        <v>36611478937.090897</v>
      </c>
      <c r="N65">
        <v>0</v>
      </c>
      <c r="O65">
        <v>501194997.53187841</v>
      </c>
      <c r="P65">
        <v>0</v>
      </c>
      <c r="Q65">
        <v>759964153.86627245</v>
      </c>
      <c r="R65">
        <v>0</v>
      </c>
      <c r="S65">
        <v>6365663645.6056662</v>
      </c>
      <c r="T65">
        <v>38080117037.7658</v>
      </c>
      <c r="U65">
        <v>2546783220.7999992</v>
      </c>
      <c r="V65">
        <v>17.100000000000001</v>
      </c>
      <c r="W65">
        <v>9.5333333333333314</v>
      </c>
      <c r="X65">
        <v>428983.13661678828</v>
      </c>
      <c r="Y65">
        <f t="shared" si="4"/>
        <v>15</v>
      </c>
      <c r="Z65">
        <f t="shared" si="4"/>
        <v>15</v>
      </c>
      <c r="AA65">
        <f t="shared" si="4"/>
        <v>15</v>
      </c>
      <c r="AB65">
        <f t="shared" si="4"/>
        <v>10</v>
      </c>
      <c r="AC65">
        <f t="shared" si="4"/>
        <v>10</v>
      </c>
      <c r="AD65">
        <f t="shared" si="4"/>
        <v>15</v>
      </c>
      <c r="AE65">
        <f t="shared" si="4"/>
        <v>5</v>
      </c>
      <c r="AF65">
        <f t="shared" si="4"/>
        <v>3</v>
      </c>
      <c r="AG65">
        <f t="shared" si="4"/>
        <v>3</v>
      </c>
      <c r="AH65">
        <f>MATCH(_original_lifestyles!$B65,'_hours per hh'!$A$2:$A$9,1)</f>
        <v>6</v>
      </c>
    </row>
    <row r="66" spans="1:34" x14ac:dyDescent="0.25">
      <c r="A66" t="s">
        <v>37</v>
      </c>
      <c r="B66">
        <v>2045</v>
      </c>
      <c r="C66">
        <v>4817626.4069264065</v>
      </c>
      <c r="D66">
        <v>3994615.22907648</v>
      </c>
      <c r="E66">
        <v>0</v>
      </c>
      <c r="F66">
        <v>3693513.5786435781</v>
      </c>
      <c r="G66">
        <v>0</v>
      </c>
      <c r="H66">
        <v>2469033.5335497828</v>
      </c>
      <c r="I66">
        <v>0</v>
      </c>
      <c r="J66">
        <v>5318045.3058798686</v>
      </c>
      <c r="K66">
        <v>5193569.7443912402</v>
      </c>
      <c r="L66">
        <v>6383354.9891774887</v>
      </c>
      <c r="M66">
        <v>34992829406.709961</v>
      </c>
      <c r="N66">
        <v>0</v>
      </c>
      <c r="O66">
        <v>460611922.53667611</v>
      </c>
      <c r="P66">
        <v>0</v>
      </c>
      <c r="Q66">
        <v>698427860.80289495</v>
      </c>
      <c r="R66">
        <v>0</v>
      </c>
      <c r="S66">
        <v>5850219145.1696529</v>
      </c>
      <c r="T66">
        <v>34121753220.650452</v>
      </c>
      <c r="U66">
        <v>2340563496.031745</v>
      </c>
      <c r="V66">
        <v>16.625</v>
      </c>
      <c r="W66">
        <v>9.1666666666666679</v>
      </c>
      <c r="X66">
        <v>428495.34653030988</v>
      </c>
      <c r="Y66">
        <f t="shared" si="4"/>
        <v>15</v>
      </c>
      <c r="Z66">
        <f t="shared" si="4"/>
        <v>15</v>
      </c>
      <c r="AA66">
        <f t="shared" si="4"/>
        <v>15</v>
      </c>
      <c r="AB66">
        <f t="shared" si="4"/>
        <v>10</v>
      </c>
      <c r="AC66">
        <f t="shared" si="4"/>
        <v>10</v>
      </c>
      <c r="AD66">
        <f t="shared" si="4"/>
        <v>15</v>
      </c>
      <c r="AE66">
        <f t="shared" si="4"/>
        <v>5</v>
      </c>
      <c r="AF66">
        <f t="shared" si="4"/>
        <v>3</v>
      </c>
      <c r="AG66">
        <f t="shared" si="4"/>
        <v>3</v>
      </c>
      <c r="AH66">
        <f>MATCH(_original_lifestyles!$B66,'_hours per hh'!$A$2:$A$9,1)</f>
        <v>7</v>
      </c>
    </row>
    <row r="67" spans="1:34" x14ac:dyDescent="0.25">
      <c r="A67" t="s">
        <v>37</v>
      </c>
      <c r="B67">
        <v>2050</v>
      </c>
      <c r="C67">
        <v>4764053.67965368</v>
      </c>
      <c r="D67">
        <v>3792186.72900433</v>
      </c>
      <c r="E67">
        <v>0</v>
      </c>
      <c r="F67">
        <v>3506343.508225108</v>
      </c>
      <c r="G67">
        <v>0</v>
      </c>
      <c r="H67">
        <v>2343914.410389611</v>
      </c>
      <c r="I67">
        <v>0</v>
      </c>
      <c r="J67">
        <v>5048551.5316737657</v>
      </c>
      <c r="K67">
        <v>4930383.8120579589</v>
      </c>
      <c r="L67">
        <v>6059876.2805194808</v>
      </c>
      <c r="M67">
        <v>33219555746.07793</v>
      </c>
      <c r="N67">
        <v>0</v>
      </c>
      <c r="O67">
        <v>419779444.80470979</v>
      </c>
      <c r="P67">
        <v>0</v>
      </c>
      <c r="Q67">
        <v>636513397.28540266</v>
      </c>
      <c r="R67">
        <v>0</v>
      </c>
      <c r="S67">
        <v>5331606987.5496082</v>
      </c>
      <c r="T67">
        <v>30233113535.539398</v>
      </c>
      <c r="U67">
        <v>2133076450.742857</v>
      </c>
      <c r="V67">
        <v>16.149999999999999</v>
      </c>
      <c r="W67">
        <v>8.8000000000000007</v>
      </c>
      <c r="X67">
        <v>425411.82829563902</v>
      </c>
      <c r="Y67">
        <f t="shared" si="4"/>
        <v>15</v>
      </c>
      <c r="Z67">
        <f t="shared" si="4"/>
        <v>15</v>
      </c>
      <c r="AA67">
        <f t="shared" si="4"/>
        <v>15</v>
      </c>
      <c r="AB67">
        <f t="shared" si="4"/>
        <v>10</v>
      </c>
      <c r="AC67">
        <f t="shared" si="4"/>
        <v>10</v>
      </c>
      <c r="AD67">
        <f t="shared" si="4"/>
        <v>15</v>
      </c>
      <c r="AE67">
        <f t="shared" si="4"/>
        <v>5</v>
      </c>
      <c r="AF67">
        <f t="shared" si="4"/>
        <v>3</v>
      </c>
      <c r="AG67">
        <f t="shared" si="4"/>
        <v>3</v>
      </c>
      <c r="AH67">
        <f>MATCH(_original_lifestyles!$B67,'_hours per hh'!$A$2:$A$9,1)</f>
        <v>8</v>
      </c>
    </row>
    <row r="68" spans="1:34" x14ac:dyDescent="0.25">
      <c r="A68" t="s">
        <v>38</v>
      </c>
      <c r="B68">
        <v>1990</v>
      </c>
      <c r="C68">
        <v>3153707.9136690651</v>
      </c>
      <c r="D68">
        <v>0</v>
      </c>
      <c r="E68">
        <v>0</v>
      </c>
      <c r="F68">
        <v>2567118.2417266192</v>
      </c>
      <c r="G68">
        <v>0</v>
      </c>
      <c r="H68">
        <v>163992.81151079139</v>
      </c>
      <c r="I68">
        <v>646510.12230215827</v>
      </c>
      <c r="J68">
        <v>3112709.7107913671</v>
      </c>
      <c r="K68">
        <v>0</v>
      </c>
      <c r="L68">
        <v>569019.65696482384</v>
      </c>
      <c r="M68">
        <v>0</v>
      </c>
      <c r="N68">
        <v>0</v>
      </c>
      <c r="O68">
        <v>384169244.87438852</v>
      </c>
      <c r="P68">
        <v>0</v>
      </c>
      <c r="Q68">
        <v>52075917.295251802</v>
      </c>
      <c r="R68">
        <v>25643766.849438969</v>
      </c>
      <c r="S68">
        <v>4374135321.0895691</v>
      </c>
      <c r="T68">
        <v>0</v>
      </c>
      <c r="U68">
        <v>250368649.0645225</v>
      </c>
      <c r="V68">
        <v>19</v>
      </c>
      <c r="W68">
        <v>11</v>
      </c>
      <c r="X68">
        <v>222609.11533811531</v>
      </c>
      <c r="Y68">
        <f t="shared" ref="Y68:AG83" si="5">Y67</f>
        <v>15</v>
      </c>
      <c r="Z68">
        <f t="shared" si="5"/>
        <v>15</v>
      </c>
      <c r="AA68">
        <f t="shared" si="5"/>
        <v>15</v>
      </c>
      <c r="AB68">
        <f t="shared" si="5"/>
        <v>10</v>
      </c>
      <c r="AC68">
        <f t="shared" si="5"/>
        <v>10</v>
      </c>
      <c r="AD68">
        <f t="shared" si="5"/>
        <v>15</v>
      </c>
      <c r="AE68">
        <f t="shared" si="5"/>
        <v>5</v>
      </c>
      <c r="AF68">
        <f t="shared" si="5"/>
        <v>3</v>
      </c>
      <c r="AG68">
        <f t="shared" si="5"/>
        <v>3</v>
      </c>
      <c r="AH68">
        <f>MATCH(_original_lifestyles!$B68,'_hours per hh'!$A$2:$A$9,1)</f>
        <v>1</v>
      </c>
    </row>
    <row r="69" spans="1:34" x14ac:dyDescent="0.25">
      <c r="A69" t="s">
        <v>38</v>
      </c>
      <c r="B69">
        <v>1991</v>
      </c>
      <c r="C69">
        <v>3118442.0863309349</v>
      </c>
      <c r="D69">
        <v>0</v>
      </c>
      <c r="E69">
        <v>0</v>
      </c>
      <c r="F69">
        <v>2538411.8582733809</v>
      </c>
      <c r="G69">
        <v>0</v>
      </c>
      <c r="H69">
        <v>162158.98848920871</v>
      </c>
      <c r="I69">
        <v>639280.62769784173</v>
      </c>
      <c r="J69">
        <v>3077902.3392086332</v>
      </c>
      <c r="K69">
        <v>0</v>
      </c>
      <c r="L69">
        <v>601707.50392819871</v>
      </c>
      <c r="M69">
        <v>0</v>
      </c>
      <c r="N69">
        <v>0</v>
      </c>
      <c r="O69">
        <v>379873334.59061152</v>
      </c>
      <c r="P69">
        <v>0</v>
      </c>
      <c r="Q69">
        <v>51493586.794748202</v>
      </c>
      <c r="R69">
        <v>21495711.048643772</v>
      </c>
      <c r="S69">
        <v>4325222262.1729317</v>
      </c>
      <c r="T69">
        <v>0</v>
      </c>
      <c r="U69">
        <v>264751301.72840741</v>
      </c>
      <c r="V69">
        <v>19</v>
      </c>
      <c r="W69">
        <v>11</v>
      </c>
      <c r="X69">
        <v>222907.84797514931</v>
      </c>
      <c r="Y69">
        <f t="shared" si="5"/>
        <v>15</v>
      </c>
      <c r="Z69">
        <f t="shared" si="5"/>
        <v>15</v>
      </c>
      <c r="AA69">
        <f t="shared" si="5"/>
        <v>15</v>
      </c>
      <c r="AB69">
        <f t="shared" si="5"/>
        <v>10</v>
      </c>
      <c r="AC69">
        <f t="shared" si="5"/>
        <v>10</v>
      </c>
      <c r="AD69">
        <f t="shared" si="5"/>
        <v>15</v>
      </c>
      <c r="AE69">
        <f t="shared" si="5"/>
        <v>5</v>
      </c>
      <c r="AF69">
        <f t="shared" si="5"/>
        <v>3</v>
      </c>
      <c r="AG69">
        <f t="shared" si="5"/>
        <v>3</v>
      </c>
      <c r="AH69">
        <f>MATCH(_original_lifestyles!$B69,'_hours per hh'!$A$2:$A$9,1)</f>
        <v>1</v>
      </c>
    </row>
    <row r="70" spans="1:34" x14ac:dyDescent="0.25">
      <c r="A70" t="s">
        <v>38</v>
      </c>
      <c r="B70">
        <v>1992</v>
      </c>
      <c r="C70">
        <v>3091893.884892086</v>
      </c>
      <c r="D70">
        <v>0</v>
      </c>
      <c r="E70">
        <v>0</v>
      </c>
      <c r="F70">
        <v>2516801.6223021592</v>
      </c>
      <c r="G70">
        <v>0</v>
      </c>
      <c r="H70">
        <v>160778.48201438849</v>
      </c>
      <c r="I70">
        <v>633838.24640287773</v>
      </c>
      <c r="J70">
        <v>3051699.26438849</v>
      </c>
      <c r="K70">
        <v>0</v>
      </c>
      <c r="L70">
        <v>633593.17062350817</v>
      </c>
      <c r="M70">
        <v>0</v>
      </c>
      <c r="N70">
        <v>0</v>
      </c>
      <c r="O70">
        <v>376639362.77751797</v>
      </c>
      <c r="P70">
        <v>0</v>
      </c>
      <c r="Q70">
        <v>51055206.963669069</v>
      </c>
      <c r="R70">
        <v>37152825.160220437</v>
      </c>
      <c r="S70">
        <v>4288400391.2819252</v>
      </c>
      <c r="T70">
        <v>0</v>
      </c>
      <c r="U70">
        <v>278780995.07434362</v>
      </c>
      <c r="V70">
        <v>19</v>
      </c>
      <c r="W70">
        <v>11</v>
      </c>
      <c r="X70">
        <v>223774.4565731537</v>
      </c>
      <c r="Y70">
        <f t="shared" si="5"/>
        <v>15</v>
      </c>
      <c r="Z70">
        <f t="shared" si="5"/>
        <v>15</v>
      </c>
      <c r="AA70">
        <f t="shared" si="5"/>
        <v>15</v>
      </c>
      <c r="AB70">
        <f t="shared" si="5"/>
        <v>10</v>
      </c>
      <c r="AC70">
        <f t="shared" si="5"/>
        <v>10</v>
      </c>
      <c r="AD70">
        <f t="shared" si="5"/>
        <v>15</v>
      </c>
      <c r="AE70">
        <f t="shared" si="5"/>
        <v>5</v>
      </c>
      <c r="AF70">
        <f t="shared" si="5"/>
        <v>3</v>
      </c>
      <c r="AG70">
        <f t="shared" si="5"/>
        <v>3</v>
      </c>
      <c r="AH70">
        <f>MATCH(_original_lifestyles!$B70,'_hours per hh'!$A$2:$A$9,1)</f>
        <v>1</v>
      </c>
    </row>
    <row r="71" spans="1:34" x14ac:dyDescent="0.25">
      <c r="A71" t="s">
        <v>38</v>
      </c>
      <c r="B71">
        <v>1993</v>
      </c>
      <c r="C71">
        <v>3052108.9928057562</v>
      </c>
      <c r="D71">
        <v>0</v>
      </c>
      <c r="E71">
        <v>0</v>
      </c>
      <c r="F71">
        <v>2484416.7201438849</v>
      </c>
      <c r="G71">
        <v>0</v>
      </c>
      <c r="H71">
        <v>158709.66762589931</v>
      </c>
      <c r="I71">
        <v>625682.34352517989</v>
      </c>
      <c r="J71">
        <v>3012431.5758992811</v>
      </c>
      <c r="K71">
        <v>0</v>
      </c>
      <c r="L71">
        <v>659691.60962602508</v>
      </c>
      <c r="M71">
        <v>0</v>
      </c>
      <c r="N71">
        <v>0</v>
      </c>
      <c r="O71">
        <v>371792962.16953242</v>
      </c>
      <c r="P71">
        <v>0</v>
      </c>
      <c r="Q71">
        <v>50398254.95460432</v>
      </c>
      <c r="R71">
        <v>39802694.852034159</v>
      </c>
      <c r="S71">
        <v>4233219472.032464</v>
      </c>
      <c r="T71">
        <v>0</v>
      </c>
      <c r="U71">
        <v>290264308.23545098</v>
      </c>
      <c r="V71">
        <v>19</v>
      </c>
      <c r="W71">
        <v>11</v>
      </c>
      <c r="X71">
        <v>223623.76084906931</v>
      </c>
      <c r="Y71">
        <f t="shared" si="5"/>
        <v>15</v>
      </c>
      <c r="Z71">
        <f t="shared" si="5"/>
        <v>15</v>
      </c>
      <c r="AA71">
        <f t="shared" si="5"/>
        <v>15</v>
      </c>
      <c r="AB71">
        <f t="shared" si="5"/>
        <v>10</v>
      </c>
      <c r="AC71">
        <f t="shared" si="5"/>
        <v>10</v>
      </c>
      <c r="AD71">
        <f t="shared" si="5"/>
        <v>15</v>
      </c>
      <c r="AE71">
        <f t="shared" si="5"/>
        <v>5</v>
      </c>
      <c r="AF71">
        <f t="shared" si="5"/>
        <v>3</v>
      </c>
      <c r="AG71">
        <f t="shared" si="5"/>
        <v>3</v>
      </c>
      <c r="AH71">
        <f>MATCH(_original_lifestyles!$B71,'_hours per hh'!$A$2:$A$9,1)</f>
        <v>1</v>
      </c>
    </row>
    <row r="72" spans="1:34" x14ac:dyDescent="0.25">
      <c r="A72" t="s">
        <v>38</v>
      </c>
      <c r="B72">
        <v>1994</v>
      </c>
      <c r="C72">
        <v>3043080.2158273379</v>
      </c>
      <c r="D72">
        <v>0</v>
      </c>
      <c r="E72">
        <v>0</v>
      </c>
      <c r="F72">
        <v>2477067.2956834538</v>
      </c>
      <c r="G72">
        <v>0</v>
      </c>
      <c r="H72">
        <v>158240.17122302161</v>
      </c>
      <c r="I72">
        <v>623831.44424460432</v>
      </c>
      <c r="J72">
        <v>3003520.1730215829</v>
      </c>
      <c r="K72">
        <v>0</v>
      </c>
      <c r="L72">
        <v>689043.34288814059</v>
      </c>
      <c r="M72">
        <v>0</v>
      </c>
      <c r="N72">
        <v>0</v>
      </c>
      <c r="O72">
        <v>370693120.79902881</v>
      </c>
      <c r="P72">
        <v>0</v>
      </c>
      <c r="Q72">
        <v>50249166.371870503</v>
      </c>
      <c r="R72">
        <v>51449808.637582131</v>
      </c>
      <c r="S72">
        <v>4220696723.1385789</v>
      </c>
      <c r="T72">
        <v>0</v>
      </c>
      <c r="U72">
        <v>303179070.87078178</v>
      </c>
      <c r="V72">
        <v>19</v>
      </c>
      <c r="W72">
        <v>11</v>
      </c>
      <c r="X72">
        <v>225682.8811549744</v>
      </c>
      <c r="Y72">
        <f t="shared" si="5"/>
        <v>15</v>
      </c>
      <c r="Z72">
        <f t="shared" si="5"/>
        <v>15</v>
      </c>
      <c r="AA72">
        <f t="shared" si="5"/>
        <v>15</v>
      </c>
      <c r="AB72">
        <f t="shared" si="5"/>
        <v>10</v>
      </c>
      <c r="AC72">
        <f t="shared" si="5"/>
        <v>10</v>
      </c>
      <c r="AD72">
        <f t="shared" si="5"/>
        <v>15</v>
      </c>
      <c r="AE72">
        <f t="shared" si="5"/>
        <v>5</v>
      </c>
      <c r="AF72">
        <f t="shared" si="5"/>
        <v>3</v>
      </c>
      <c r="AG72">
        <f t="shared" si="5"/>
        <v>3</v>
      </c>
      <c r="AH72">
        <f>MATCH(_original_lifestyles!$B72,'_hours per hh'!$A$2:$A$9,1)</f>
        <v>1</v>
      </c>
    </row>
    <row r="73" spans="1:34" x14ac:dyDescent="0.25">
      <c r="A73" t="s">
        <v>38</v>
      </c>
      <c r="B73">
        <v>1995</v>
      </c>
      <c r="C73">
        <v>3031445.3237410081</v>
      </c>
      <c r="D73">
        <v>0</v>
      </c>
      <c r="E73">
        <v>0</v>
      </c>
      <c r="F73">
        <v>2467596.493525181</v>
      </c>
      <c r="G73">
        <v>0</v>
      </c>
      <c r="H73">
        <v>157635.15683453239</v>
      </c>
      <c r="I73">
        <v>621446.29136690649</v>
      </c>
      <c r="J73">
        <v>2992036.5345323738</v>
      </c>
      <c r="K73">
        <v>0</v>
      </c>
      <c r="L73">
        <v>714220.60982991382</v>
      </c>
      <c r="M73">
        <v>0</v>
      </c>
      <c r="N73">
        <v>0</v>
      </c>
      <c r="O73">
        <v>369275815.2560432</v>
      </c>
      <c r="P73">
        <v>0</v>
      </c>
      <c r="Q73">
        <v>50057044.052805759</v>
      </c>
      <c r="R73">
        <v>21063604.7241874</v>
      </c>
      <c r="S73">
        <v>4204559340.151619</v>
      </c>
      <c r="T73">
        <v>0</v>
      </c>
      <c r="U73">
        <v>314257068.32516211</v>
      </c>
      <c r="V73">
        <v>19</v>
      </c>
      <c r="W73">
        <v>11</v>
      </c>
      <c r="X73">
        <v>227530.2508487555</v>
      </c>
      <c r="Y73">
        <f t="shared" si="5"/>
        <v>15</v>
      </c>
      <c r="Z73">
        <f t="shared" si="5"/>
        <v>15</v>
      </c>
      <c r="AA73">
        <f t="shared" si="5"/>
        <v>15</v>
      </c>
      <c r="AB73">
        <f t="shared" si="5"/>
        <v>10</v>
      </c>
      <c r="AC73">
        <f t="shared" si="5"/>
        <v>10</v>
      </c>
      <c r="AD73">
        <f t="shared" si="5"/>
        <v>15</v>
      </c>
      <c r="AE73">
        <f t="shared" si="5"/>
        <v>5</v>
      </c>
      <c r="AF73">
        <f t="shared" si="5"/>
        <v>3</v>
      </c>
      <c r="AG73">
        <f t="shared" si="5"/>
        <v>3</v>
      </c>
      <c r="AH73">
        <f>MATCH(_original_lifestyles!$B73,'_hours per hh'!$A$2:$A$9,1)</f>
        <v>1</v>
      </c>
    </row>
    <row r="74" spans="1:34" x14ac:dyDescent="0.25">
      <c r="A74" t="s">
        <v>38</v>
      </c>
      <c r="B74">
        <v>1996</v>
      </c>
      <c r="C74">
        <v>3016084.5323741012</v>
      </c>
      <c r="D74">
        <v>0</v>
      </c>
      <c r="E74">
        <v>0</v>
      </c>
      <c r="F74">
        <v>2455092.8093525181</v>
      </c>
      <c r="G74">
        <v>0</v>
      </c>
      <c r="H74">
        <v>156836.39568345319</v>
      </c>
      <c r="I74">
        <v>618297.32913669059</v>
      </c>
      <c r="J74">
        <v>2976875.4334532381</v>
      </c>
      <c r="K74">
        <v>0</v>
      </c>
      <c r="L74">
        <v>734433.92704679561</v>
      </c>
      <c r="M74">
        <v>0</v>
      </c>
      <c r="N74">
        <v>0</v>
      </c>
      <c r="O74">
        <v>367404638.9196043</v>
      </c>
      <c r="P74">
        <v>0</v>
      </c>
      <c r="Q74">
        <v>49803397.449280567</v>
      </c>
      <c r="R74">
        <v>37118838.817563727</v>
      </c>
      <c r="S74">
        <v>4183254202.8601618</v>
      </c>
      <c r="T74">
        <v>0</v>
      </c>
      <c r="U74">
        <v>323150927.90059012</v>
      </c>
      <c r="V74">
        <v>19</v>
      </c>
      <c r="W74">
        <v>11</v>
      </c>
      <c r="X74">
        <v>229073.83156044601</v>
      </c>
      <c r="Y74">
        <f t="shared" si="5"/>
        <v>15</v>
      </c>
      <c r="Z74">
        <f t="shared" si="5"/>
        <v>15</v>
      </c>
      <c r="AA74">
        <f t="shared" si="5"/>
        <v>15</v>
      </c>
      <c r="AB74">
        <f t="shared" si="5"/>
        <v>10</v>
      </c>
      <c r="AC74">
        <f t="shared" si="5"/>
        <v>10</v>
      </c>
      <c r="AD74">
        <f t="shared" si="5"/>
        <v>15</v>
      </c>
      <c r="AE74">
        <f t="shared" si="5"/>
        <v>5</v>
      </c>
      <c r="AF74">
        <f t="shared" si="5"/>
        <v>3</v>
      </c>
      <c r="AG74">
        <f t="shared" si="5"/>
        <v>3</v>
      </c>
      <c r="AH74">
        <f>MATCH(_original_lifestyles!$B74,'_hours per hh'!$A$2:$A$9,1)</f>
        <v>1</v>
      </c>
    </row>
    <row r="75" spans="1:34" x14ac:dyDescent="0.25">
      <c r="A75" t="s">
        <v>38</v>
      </c>
      <c r="B75">
        <v>1997</v>
      </c>
      <c r="C75">
        <v>3000336.6906474819</v>
      </c>
      <c r="D75">
        <v>0</v>
      </c>
      <c r="E75">
        <v>0</v>
      </c>
      <c r="F75">
        <v>2442274.0661870511</v>
      </c>
      <c r="G75">
        <v>0</v>
      </c>
      <c r="H75">
        <v>156017.50791366911</v>
      </c>
      <c r="I75">
        <v>615069.02158273384</v>
      </c>
      <c r="J75">
        <v>2961332.313669065</v>
      </c>
      <c r="K75">
        <v>0</v>
      </c>
      <c r="L75">
        <v>750071.08232868323</v>
      </c>
      <c r="M75">
        <v>0</v>
      </c>
      <c r="N75">
        <v>0</v>
      </c>
      <c r="O75">
        <v>365486314.00489211</v>
      </c>
      <c r="P75">
        <v>0</v>
      </c>
      <c r="Q75">
        <v>49543359.637985617</v>
      </c>
      <c r="R75">
        <v>20708135.716716569</v>
      </c>
      <c r="S75">
        <v>4161412233.783453</v>
      </c>
      <c r="T75">
        <v>0</v>
      </c>
      <c r="U75">
        <v>330031276.22462058</v>
      </c>
      <c r="V75">
        <v>19</v>
      </c>
      <c r="W75">
        <v>11</v>
      </c>
      <c r="X75">
        <v>230560.20304139549</v>
      </c>
      <c r="Y75">
        <f t="shared" si="5"/>
        <v>15</v>
      </c>
      <c r="Z75">
        <f t="shared" si="5"/>
        <v>15</v>
      </c>
      <c r="AA75">
        <f t="shared" si="5"/>
        <v>15</v>
      </c>
      <c r="AB75">
        <f t="shared" si="5"/>
        <v>10</v>
      </c>
      <c r="AC75">
        <f t="shared" si="5"/>
        <v>10</v>
      </c>
      <c r="AD75">
        <f t="shared" si="5"/>
        <v>15</v>
      </c>
      <c r="AE75">
        <f t="shared" si="5"/>
        <v>5</v>
      </c>
      <c r="AF75">
        <f t="shared" si="5"/>
        <v>3</v>
      </c>
      <c r="AG75">
        <f t="shared" si="5"/>
        <v>3</v>
      </c>
      <c r="AH75">
        <f>MATCH(_original_lifestyles!$B75,'_hours per hh'!$A$2:$A$9,1)</f>
        <v>1</v>
      </c>
    </row>
    <row r="76" spans="1:34" x14ac:dyDescent="0.25">
      <c r="A76" t="s">
        <v>38</v>
      </c>
      <c r="B76">
        <v>1998</v>
      </c>
      <c r="C76">
        <v>2979568.345323741</v>
      </c>
      <c r="D76">
        <v>0</v>
      </c>
      <c r="E76">
        <v>0</v>
      </c>
      <c r="F76">
        <v>2425368.6330935261</v>
      </c>
      <c r="G76">
        <v>0</v>
      </c>
      <c r="H76">
        <v>154937.5539568346</v>
      </c>
      <c r="I76">
        <v>610811.51079136692</v>
      </c>
      <c r="J76">
        <v>2940833.9568345328</v>
      </c>
      <c r="K76">
        <v>0</v>
      </c>
      <c r="L76">
        <v>759669.85875913908</v>
      </c>
      <c r="M76">
        <v>0</v>
      </c>
      <c r="N76">
        <v>0</v>
      </c>
      <c r="O76">
        <v>362956415.94244611</v>
      </c>
      <c r="P76">
        <v>0</v>
      </c>
      <c r="Q76">
        <v>49200420.258992814</v>
      </c>
      <c r="R76">
        <v>57464813.323134936</v>
      </c>
      <c r="S76">
        <v>4132606917.8417268</v>
      </c>
      <c r="T76">
        <v>0</v>
      </c>
      <c r="U76">
        <v>334254737.85402119</v>
      </c>
      <c r="V76">
        <v>19</v>
      </c>
      <c r="W76">
        <v>11</v>
      </c>
      <c r="X76">
        <v>231628.12798369071</v>
      </c>
      <c r="Y76">
        <f t="shared" si="5"/>
        <v>15</v>
      </c>
      <c r="Z76">
        <f t="shared" si="5"/>
        <v>15</v>
      </c>
      <c r="AA76">
        <f t="shared" si="5"/>
        <v>15</v>
      </c>
      <c r="AB76">
        <f t="shared" si="5"/>
        <v>10</v>
      </c>
      <c r="AC76">
        <f t="shared" si="5"/>
        <v>10</v>
      </c>
      <c r="AD76">
        <f t="shared" si="5"/>
        <v>15</v>
      </c>
      <c r="AE76">
        <f t="shared" si="5"/>
        <v>5</v>
      </c>
      <c r="AF76">
        <f t="shared" si="5"/>
        <v>3</v>
      </c>
      <c r="AG76">
        <f t="shared" si="5"/>
        <v>3</v>
      </c>
      <c r="AH76">
        <f>MATCH(_original_lifestyles!$B76,'_hours per hh'!$A$2:$A$9,1)</f>
        <v>1</v>
      </c>
    </row>
    <row r="77" spans="1:34" x14ac:dyDescent="0.25">
      <c r="A77" t="s">
        <v>38</v>
      </c>
      <c r="B77">
        <v>1999</v>
      </c>
      <c r="C77">
        <v>2960565.1079136692</v>
      </c>
      <c r="D77">
        <v>0</v>
      </c>
      <c r="E77">
        <v>0</v>
      </c>
      <c r="F77">
        <v>2409899.997841727</v>
      </c>
      <c r="G77">
        <v>0</v>
      </c>
      <c r="H77">
        <v>153949.38561151081</v>
      </c>
      <c r="I77">
        <v>606915.84712230216</v>
      </c>
      <c r="J77">
        <v>2922077.7615107908</v>
      </c>
      <c r="K77">
        <v>0</v>
      </c>
      <c r="L77">
        <v>764751.27049446048</v>
      </c>
      <c r="M77">
        <v>0</v>
      </c>
      <c r="N77">
        <v>0</v>
      </c>
      <c r="O77">
        <v>360641534.67701441</v>
      </c>
      <c r="P77">
        <v>0</v>
      </c>
      <c r="Q77">
        <v>48886627.400935248</v>
      </c>
      <c r="R77">
        <v>47226800.537483722</v>
      </c>
      <c r="S77">
        <v>4106249774.363039</v>
      </c>
      <c r="T77">
        <v>0</v>
      </c>
      <c r="U77">
        <v>336490559.01756263</v>
      </c>
      <c r="V77">
        <v>19</v>
      </c>
      <c r="W77">
        <v>11</v>
      </c>
      <c r="X77">
        <v>232797.71280656659</v>
      </c>
      <c r="Y77">
        <f t="shared" si="5"/>
        <v>15</v>
      </c>
      <c r="Z77">
        <f t="shared" si="5"/>
        <v>15</v>
      </c>
      <c r="AA77">
        <f t="shared" si="5"/>
        <v>15</v>
      </c>
      <c r="AB77">
        <f t="shared" si="5"/>
        <v>10</v>
      </c>
      <c r="AC77">
        <f t="shared" si="5"/>
        <v>10</v>
      </c>
      <c r="AD77">
        <f t="shared" si="5"/>
        <v>15</v>
      </c>
      <c r="AE77">
        <f t="shared" si="5"/>
        <v>5</v>
      </c>
      <c r="AF77">
        <f t="shared" si="5"/>
        <v>3</v>
      </c>
      <c r="AG77">
        <f t="shared" si="5"/>
        <v>3</v>
      </c>
      <c r="AH77">
        <f>MATCH(_original_lifestyles!$B77,'_hours per hh'!$A$2:$A$9,1)</f>
        <v>1</v>
      </c>
    </row>
    <row r="78" spans="1:34" x14ac:dyDescent="0.25">
      <c r="A78" t="s">
        <v>38</v>
      </c>
      <c r="B78">
        <v>2000</v>
      </c>
      <c r="C78">
        <v>2994835.8318098718</v>
      </c>
      <c r="D78">
        <v>0</v>
      </c>
      <c r="E78">
        <v>0</v>
      </c>
      <c r="F78">
        <v>2437796.3670932362</v>
      </c>
      <c r="G78">
        <v>0</v>
      </c>
      <c r="H78">
        <v>155731.46325411339</v>
      </c>
      <c r="I78">
        <v>613941.34552102373</v>
      </c>
      <c r="J78">
        <v>2955902.9659963441</v>
      </c>
      <c r="K78">
        <v>0</v>
      </c>
      <c r="L78">
        <v>778657.31627056678</v>
      </c>
      <c r="M78">
        <v>0</v>
      </c>
      <c r="N78">
        <v>0</v>
      </c>
      <c r="O78">
        <v>364816226.33550268</v>
      </c>
      <c r="P78">
        <v>0</v>
      </c>
      <c r="Q78">
        <v>49452526.156343691</v>
      </c>
      <c r="R78">
        <v>69797827.248482317</v>
      </c>
      <c r="S78">
        <v>4153782642.966362</v>
      </c>
      <c r="T78">
        <v>0</v>
      </c>
      <c r="U78">
        <v>342609219.15904939</v>
      </c>
      <c r="V78">
        <v>19</v>
      </c>
      <c r="W78">
        <v>11</v>
      </c>
      <c r="X78">
        <v>234314.7612735499</v>
      </c>
      <c r="Y78">
        <f t="shared" si="5"/>
        <v>15</v>
      </c>
      <c r="Z78">
        <f t="shared" si="5"/>
        <v>15</v>
      </c>
      <c r="AA78">
        <f t="shared" si="5"/>
        <v>15</v>
      </c>
      <c r="AB78">
        <f t="shared" si="5"/>
        <v>10</v>
      </c>
      <c r="AC78">
        <f t="shared" si="5"/>
        <v>10</v>
      </c>
      <c r="AD78">
        <f t="shared" si="5"/>
        <v>15</v>
      </c>
      <c r="AE78">
        <f t="shared" si="5"/>
        <v>5</v>
      </c>
      <c r="AF78">
        <f t="shared" si="5"/>
        <v>3</v>
      </c>
      <c r="AG78">
        <f t="shared" si="5"/>
        <v>3</v>
      </c>
      <c r="AH78">
        <f>MATCH(_original_lifestyles!$B78,'_hours per hh'!$A$2:$A$9,1)</f>
        <v>1</v>
      </c>
    </row>
    <row r="79" spans="1:34" x14ac:dyDescent="0.25">
      <c r="A79" t="s">
        <v>38</v>
      </c>
      <c r="B79">
        <v>2001</v>
      </c>
      <c r="C79">
        <v>3029542.0074349451</v>
      </c>
      <c r="D79">
        <v>0</v>
      </c>
      <c r="E79">
        <v>0</v>
      </c>
      <c r="F79">
        <v>2466047.1940520448</v>
      </c>
      <c r="G79">
        <v>0</v>
      </c>
      <c r="H79">
        <v>157536.1843866171</v>
      </c>
      <c r="I79">
        <v>621056.11152416363</v>
      </c>
      <c r="J79">
        <v>2990157.96133829</v>
      </c>
      <c r="K79">
        <v>0</v>
      </c>
      <c r="L79">
        <v>848271.76208178455</v>
      </c>
      <c r="M79">
        <v>0</v>
      </c>
      <c r="N79">
        <v>0</v>
      </c>
      <c r="O79">
        <v>369043962.58988851</v>
      </c>
      <c r="P79">
        <v>0</v>
      </c>
      <c r="Q79">
        <v>50025615.351970263</v>
      </c>
      <c r="R79">
        <v>66775086.973272547</v>
      </c>
      <c r="S79">
        <v>4201919475.1706328</v>
      </c>
      <c r="T79">
        <v>0</v>
      </c>
      <c r="U79">
        <v>373239575.3159852</v>
      </c>
      <c r="V79">
        <v>19</v>
      </c>
      <c r="W79">
        <v>11</v>
      </c>
      <c r="X79">
        <v>235751.06665514919</v>
      </c>
      <c r="Y79">
        <f t="shared" si="5"/>
        <v>15</v>
      </c>
      <c r="Z79">
        <f t="shared" si="5"/>
        <v>15</v>
      </c>
      <c r="AA79">
        <f t="shared" si="5"/>
        <v>15</v>
      </c>
      <c r="AB79">
        <f t="shared" si="5"/>
        <v>10</v>
      </c>
      <c r="AC79">
        <f t="shared" si="5"/>
        <v>10</v>
      </c>
      <c r="AD79">
        <f t="shared" si="5"/>
        <v>15</v>
      </c>
      <c r="AE79">
        <f t="shared" si="5"/>
        <v>5</v>
      </c>
      <c r="AF79">
        <f t="shared" si="5"/>
        <v>3</v>
      </c>
      <c r="AG79">
        <f t="shared" si="5"/>
        <v>3</v>
      </c>
      <c r="AH79">
        <f>MATCH(_original_lifestyles!$B79,'_hours per hh'!$A$2:$A$9,1)</f>
        <v>1</v>
      </c>
    </row>
    <row r="80" spans="1:34" x14ac:dyDescent="0.25">
      <c r="A80" t="s">
        <v>38</v>
      </c>
      <c r="B80">
        <v>2002</v>
      </c>
      <c r="C80">
        <v>2974977.315689981</v>
      </c>
      <c r="D80">
        <v>0</v>
      </c>
      <c r="E80">
        <v>0</v>
      </c>
      <c r="F80">
        <v>2421631.5349716451</v>
      </c>
      <c r="G80">
        <v>0</v>
      </c>
      <c r="H80">
        <v>154698.82041587899</v>
      </c>
      <c r="I80">
        <v>609870.34971644613</v>
      </c>
      <c r="J80">
        <v>2936302.6105860118</v>
      </c>
      <c r="K80">
        <v>0</v>
      </c>
      <c r="L80">
        <v>951992.74102079403</v>
      </c>
      <c r="M80">
        <v>0</v>
      </c>
      <c r="N80">
        <v>0</v>
      </c>
      <c r="O80">
        <v>362397159.20850658</v>
      </c>
      <c r="P80">
        <v>0</v>
      </c>
      <c r="Q80">
        <v>49124610.423062377</v>
      </c>
      <c r="R80">
        <v>42230512.991556823</v>
      </c>
      <c r="S80">
        <v>4126239243.5259929</v>
      </c>
      <c r="T80">
        <v>0</v>
      </c>
      <c r="U80">
        <v>418876806.04914939</v>
      </c>
      <c r="V80">
        <v>19</v>
      </c>
      <c r="W80">
        <v>11</v>
      </c>
      <c r="X80">
        <v>230162.82277986899</v>
      </c>
      <c r="Y80">
        <f t="shared" si="5"/>
        <v>15</v>
      </c>
      <c r="Z80">
        <f t="shared" si="5"/>
        <v>15</v>
      </c>
      <c r="AA80">
        <f t="shared" si="5"/>
        <v>15</v>
      </c>
      <c r="AB80">
        <f t="shared" si="5"/>
        <v>10</v>
      </c>
      <c r="AC80">
        <f t="shared" si="5"/>
        <v>10</v>
      </c>
      <c r="AD80">
        <f t="shared" si="5"/>
        <v>15</v>
      </c>
      <c r="AE80">
        <f t="shared" si="5"/>
        <v>5</v>
      </c>
      <c r="AF80">
        <f t="shared" si="5"/>
        <v>3</v>
      </c>
      <c r="AG80">
        <f t="shared" si="5"/>
        <v>3</v>
      </c>
      <c r="AH80">
        <f>MATCH(_original_lifestyles!$B80,'_hours per hh'!$A$2:$A$9,1)</f>
        <v>1</v>
      </c>
    </row>
    <row r="81" spans="1:34" x14ac:dyDescent="0.25">
      <c r="A81" t="s">
        <v>38</v>
      </c>
      <c r="B81">
        <v>2003</v>
      </c>
      <c r="C81">
        <v>3002117.692307692</v>
      </c>
      <c r="D81">
        <v>0</v>
      </c>
      <c r="E81">
        <v>0</v>
      </c>
      <c r="F81">
        <v>2443723.8015384618</v>
      </c>
      <c r="G81">
        <v>0</v>
      </c>
      <c r="H81">
        <v>156110.12</v>
      </c>
      <c r="I81">
        <v>615434.12692307692</v>
      </c>
      <c r="J81">
        <v>2963090.1623076922</v>
      </c>
      <c r="K81">
        <v>0</v>
      </c>
      <c r="L81">
        <v>1110783.546153846</v>
      </c>
      <c r="M81">
        <v>0</v>
      </c>
      <c r="N81">
        <v>0</v>
      </c>
      <c r="O81">
        <v>365703266.90023082</v>
      </c>
      <c r="P81">
        <v>0</v>
      </c>
      <c r="Q81">
        <v>49572768.605999999</v>
      </c>
      <c r="R81">
        <v>53020797.461818397</v>
      </c>
      <c r="S81">
        <v>4163882450.5828838</v>
      </c>
      <c r="T81">
        <v>0</v>
      </c>
      <c r="U81">
        <v>488744760.30769229</v>
      </c>
      <c r="V81">
        <v>19</v>
      </c>
      <c r="W81">
        <v>11</v>
      </c>
      <c r="X81">
        <v>230821.27283734159</v>
      </c>
      <c r="Y81">
        <f t="shared" si="5"/>
        <v>15</v>
      </c>
      <c r="Z81">
        <f t="shared" si="5"/>
        <v>15</v>
      </c>
      <c r="AA81">
        <f t="shared" si="5"/>
        <v>15</v>
      </c>
      <c r="AB81">
        <f t="shared" si="5"/>
        <v>10</v>
      </c>
      <c r="AC81">
        <f t="shared" si="5"/>
        <v>10</v>
      </c>
      <c r="AD81">
        <f t="shared" si="5"/>
        <v>15</v>
      </c>
      <c r="AE81">
        <f t="shared" si="5"/>
        <v>5</v>
      </c>
      <c r="AF81">
        <f t="shared" si="5"/>
        <v>3</v>
      </c>
      <c r="AG81">
        <f t="shared" si="5"/>
        <v>3</v>
      </c>
      <c r="AH81">
        <f>MATCH(_original_lifestyles!$B81,'_hours per hh'!$A$2:$A$9,1)</f>
        <v>1</v>
      </c>
    </row>
    <row r="82" spans="1:34" x14ac:dyDescent="0.25">
      <c r="A82" t="s">
        <v>38</v>
      </c>
      <c r="B82">
        <v>2004</v>
      </c>
      <c r="C82">
        <v>3031368.6888454021</v>
      </c>
      <c r="D82">
        <v>0</v>
      </c>
      <c r="E82">
        <v>0</v>
      </c>
      <c r="F82">
        <v>2467534.112720157</v>
      </c>
      <c r="G82">
        <v>0</v>
      </c>
      <c r="H82">
        <v>157631.1718199609</v>
      </c>
      <c r="I82">
        <v>621430.58121330733</v>
      </c>
      <c r="J82">
        <v>2991960.895890411</v>
      </c>
      <c r="K82">
        <v>0</v>
      </c>
      <c r="L82">
        <v>1303488.5362035229</v>
      </c>
      <c r="M82">
        <v>0</v>
      </c>
      <c r="N82">
        <v>0</v>
      </c>
      <c r="O82">
        <v>369266479.96857142</v>
      </c>
      <c r="P82">
        <v>0</v>
      </c>
      <c r="Q82">
        <v>50055778.611428566</v>
      </c>
      <c r="R82">
        <v>19239951.902951632</v>
      </c>
      <c r="S82">
        <v>4204453048.9500008</v>
      </c>
      <c r="T82">
        <v>0</v>
      </c>
      <c r="U82">
        <v>573534955.92954993</v>
      </c>
      <c r="V82">
        <v>19</v>
      </c>
      <c r="W82">
        <v>11</v>
      </c>
      <c r="X82">
        <v>231527.18767413171</v>
      </c>
      <c r="Y82">
        <f t="shared" si="5"/>
        <v>15</v>
      </c>
      <c r="Z82">
        <f t="shared" si="5"/>
        <v>15</v>
      </c>
      <c r="AA82">
        <f t="shared" si="5"/>
        <v>15</v>
      </c>
      <c r="AB82">
        <f t="shared" si="5"/>
        <v>10</v>
      </c>
      <c r="AC82">
        <f t="shared" si="5"/>
        <v>10</v>
      </c>
      <c r="AD82">
        <f t="shared" si="5"/>
        <v>15</v>
      </c>
      <c r="AE82">
        <f t="shared" si="5"/>
        <v>5</v>
      </c>
      <c r="AF82">
        <f t="shared" si="5"/>
        <v>3</v>
      </c>
      <c r="AG82">
        <f t="shared" si="5"/>
        <v>3</v>
      </c>
      <c r="AH82">
        <f>MATCH(_original_lifestyles!$B82,'_hours per hh'!$A$2:$A$9,1)</f>
        <v>1</v>
      </c>
    </row>
    <row r="83" spans="1:34" x14ac:dyDescent="0.25">
      <c r="A83" t="s">
        <v>38</v>
      </c>
      <c r="B83">
        <v>2005</v>
      </c>
      <c r="C83">
        <v>3063176.4940239051</v>
      </c>
      <c r="D83">
        <v>0</v>
      </c>
      <c r="E83">
        <v>0</v>
      </c>
      <c r="F83">
        <v>2493425.6661354592</v>
      </c>
      <c r="G83">
        <v>0</v>
      </c>
      <c r="H83">
        <v>159285.17768924299</v>
      </c>
      <c r="I83">
        <v>627951.18127490045</v>
      </c>
      <c r="J83">
        <v>3023355.1996015939</v>
      </c>
      <c r="K83">
        <v>0</v>
      </c>
      <c r="L83">
        <v>1286534.1274900399</v>
      </c>
      <c r="M83">
        <v>0</v>
      </c>
      <c r="N83">
        <v>0</v>
      </c>
      <c r="O83">
        <v>373141150.93717128</v>
      </c>
      <c r="P83">
        <v>0</v>
      </c>
      <c r="Q83">
        <v>50581008.175219133</v>
      </c>
      <c r="R83">
        <v>20816749.135975379</v>
      </c>
      <c r="S83">
        <v>4248569894.24014</v>
      </c>
      <c r="T83">
        <v>0</v>
      </c>
      <c r="U83">
        <v>566075016.09561753</v>
      </c>
      <c r="V83">
        <v>19</v>
      </c>
      <c r="W83">
        <v>11</v>
      </c>
      <c r="X83">
        <v>232308.64278828679</v>
      </c>
      <c r="Y83">
        <f t="shared" si="5"/>
        <v>15</v>
      </c>
      <c r="Z83">
        <f t="shared" si="5"/>
        <v>15</v>
      </c>
      <c r="AA83">
        <f t="shared" si="5"/>
        <v>15</v>
      </c>
      <c r="AB83">
        <f t="shared" si="5"/>
        <v>10</v>
      </c>
      <c r="AC83">
        <f t="shared" si="5"/>
        <v>10</v>
      </c>
      <c r="AD83">
        <f t="shared" si="5"/>
        <v>15</v>
      </c>
      <c r="AE83">
        <f t="shared" si="5"/>
        <v>5</v>
      </c>
      <c r="AF83">
        <f t="shared" si="5"/>
        <v>3</v>
      </c>
      <c r="AG83">
        <f t="shared" si="5"/>
        <v>3</v>
      </c>
      <c r="AH83">
        <f>MATCH(_original_lifestyles!$B83,'_hours per hh'!$A$2:$A$9,1)</f>
        <v>1</v>
      </c>
    </row>
    <row r="84" spans="1:34" x14ac:dyDescent="0.25">
      <c r="A84" t="s">
        <v>38</v>
      </c>
      <c r="B84">
        <v>2006</v>
      </c>
      <c r="C84">
        <v>3051748.4</v>
      </c>
      <c r="D84">
        <v>0</v>
      </c>
      <c r="E84">
        <v>0</v>
      </c>
      <c r="F84">
        <v>2484123.197600001</v>
      </c>
      <c r="G84">
        <v>0</v>
      </c>
      <c r="H84">
        <v>158690.91680000001</v>
      </c>
      <c r="I84">
        <v>625608.42200000002</v>
      </c>
      <c r="J84">
        <v>3012075.6708</v>
      </c>
      <c r="K84">
        <v>0</v>
      </c>
      <c r="L84">
        <v>1617426.652</v>
      </c>
      <c r="M84">
        <v>0</v>
      </c>
      <c r="N84">
        <v>0</v>
      </c>
      <c r="O84">
        <v>371749036.52083999</v>
      </c>
      <c r="P84">
        <v>0</v>
      </c>
      <c r="Q84">
        <v>50392300.629840001</v>
      </c>
      <c r="R84">
        <v>43117865.561479673</v>
      </c>
      <c r="S84">
        <v>4232719336.3917012</v>
      </c>
      <c r="T84">
        <v>0</v>
      </c>
      <c r="U84">
        <v>711667726.88000011</v>
      </c>
      <c r="V84">
        <v>19</v>
      </c>
      <c r="W84">
        <v>11</v>
      </c>
      <c r="X84">
        <v>232973.46005061071</v>
      </c>
      <c r="Y84">
        <f t="shared" ref="Y84:AG99" si="6">Y83</f>
        <v>15</v>
      </c>
      <c r="Z84">
        <f t="shared" si="6"/>
        <v>15</v>
      </c>
      <c r="AA84">
        <f t="shared" si="6"/>
        <v>15</v>
      </c>
      <c r="AB84">
        <f t="shared" si="6"/>
        <v>10</v>
      </c>
      <c r="AC84">
        <f t="shared" si="6"/>
        <v>10</v>
      </c>
      <c r="AD84">
        <f t="shared" si="6"/>
        <v>15</v>
      </c>
      <c r="AE84">
        <f t="shared" si="6"/>
        <v>5</v>
      </c>
      <c r="AF84">
        <f t="shared" si="6"/>
        <v>3</v>
      </c>
      <c r="AG84">
        <f t="shared" si="6"/>
        <v>3</v>
      </c>
      <c r="AH84">
        <f>MATCH(_original_lifestyles!$B84,'_hours per hh'!$A$2:$A$9,1)</f>
        <v>1</v>
      </c>
    </row>
    <row r="85" spans="1:34" x14ac:dyDescent="0.25">
      <c r="A85" t="s">
        <v>38</v>
      </c>
      <c r="B85">
        <v>2007</v>
      </c>
      <c r="C85">
        <v>3041234.1365461848</v>
      </c>
      <c r="D85">
        <v>0</v>
      </c>
      <c r="E85">
        <v>0</v>
      </c>
      <c r="F85">
        <v>2475564.5871485951</v>
      </c>
      <c r="G85">
        <v>0</v>
      </c>
      <c r="H85">
        <v>158144.17510040171</v>
      </c>
      <c r="I85">
        <v>623452.99799196795</v>
      </c>
      <c r="J85">
        <v>3001698.092771085</v>
      </c>
      <c r="K85">
        <v>543170.41801602207</v>
      </c>
      <c r="L85">
        <v>2250513.2610441772</v>
      </c>
      <c r="M85">
        <v>0</v>
      </c>
      <c r="N85">
        <v>0</v>
      </c>
      <c r="O85">
        <v>370468240.46678722</v>
      </c>
      <c r="P85">
        <v>0</v>
      </c>
      <c r="Q85">
        <v>50218682.803132541</v>
      </c>
      <c r="R85">
        <v>82710879.412306666</v>
      </c>
      <c r="S85">
        <v>4218136244.8665671</v>
      </c>
      <c r="T85">
        <v>4758172861.8203545</v>
      </c>
      <c r="U85">
        <v>990225834.85943794</v>
      </c>
      <c r="V85">
        <v>19</v>
      </c>
      <c r="W85">
        <v>11</v>
      </c>
      <c r="X85">
        <v>233677.46718370539</v>
      </c>
      <c r="Y85">
        <f t="shared" si="6"/>
        <v>15</v>
      </c>
      <c r="Z85">
        <f t="shared" si="6"/>
        <v>15</v>
      </c>
      <c r="AA85">
        <f t="shared" si="6"/>
        <v>15</v>
      </c>
      <c r="AB85">
        <f t="shared" si="6"/>
        <v>10</v>
      </c>
      <c r="AC85">
        <f t="shared" si="6"/>
        <v>10</v>
      </c>
      <c r="AD85">
        <f t="shared" si="6"/>
        <v>15</v>
      </c>
      <c r="AE85">
        <f t="shared" si="6"/>
        <v>5</v>
      </c>
      <c r="AF85">
        <f t="shared" si="6"/>
        <v>3</v>
      </c>
      <c r="AG85">
        <f t="shared" si="6"/>
        <v>3</v>
      </c>
      <c r="AH85">
        <f>MATCH(_original_lifestyles!$B85,'_hours per hh'!$A$2:$A$9,1)</f>
        <v>1</v>
      </c>
    </row>
    <row r="86" spans="1:34" x14ac:dyDescent="0.25">
      <c r="A86" t="s">
        <v>38</v>
      </c>
      <c r="B86">
        <v>2008</v>
      </c>
      <c r="C86">
        <v>3031452.4193548388</v>
      </c>
      <c r="D86">
        <v>0</v>
      </c>
      <c r="E86">
        <v>0</v>
      </c>
      <c r="F86">
        <v>2467602.2693548389</v>
      </c>
      <c r="G86">
        <v>0</v>
      </c>
      <c r="H86">
        <v>157635.52580645171</v>
      </c>
      <c r="I86">
        <v>621447.74596774206</v>
      </c>
      <c r="J86">
        <v>2992043.537903226</v>
      </c>
      <c r="K86">
        <v>673365.67235742894</v>
      </c>
      <c r="L86">
        <v>2485790.9838709682</v>
      </c>
      <c r="M86">
        <v>0</v>
      </c>
      <c r="N86">
        <v>0</v>
      </c>
      <c r="O86">
        <v>369276679.60895163</v>
      </c>
      <c r="P86">
        <v>0</v>
      </c>
      <c r="Q86">
        <v>50057161.219838724</v>
      </c>
      <c r="R86">
        <v>58475518.769377597</v>
      </c>
      <c r="S86">
        <v>4204569181.6385088</v>
      </c>
      <c r="T86">
        <v>5898683289.8510771</v>
      </c>
      <c r="U86">
        <v>1093748032.9032259</v>
      </c>
      <c r="V86">
        <v>19</v>
      </c>
      <c r="W86">
        <v>11</v>
      </c>
      <c r="X86">
        <v>234408.20737106231</v>
      </c>
      <c r="Y86">
        <f t="shared" si="6"/>
        <v>15</v>
      </c>
      <c r="Z86">
        <f t="shared" si="6"/>
        <v>15</v>
      </c>
      <c r="AA86">
        <f t="shared" si="6"/>
        <v>15</v>
      </c>
      <c r="AB86">
        <f t="shared" si="6"/>
        <v>10</v>
      </c>
      <c r="AC86">
        <f t="shared" si="6"/>
        <v>10</v>
      </c>
      <c r="AD86">
        <f t="shared" si="6"/>
        <v>15</v>
      </c>
      <c r="AE86">
        <f t="shared" si="6"/>
        <v>5</v>
      </c>
      <c r="AF86">
        <f t="shared" si="6"/>
        <v>3</v>
      </c>
      <c r="AG86">
        <f t="shared" si="6"/>
        <v>3</v>
      </c>
      <c r="AH86">
        <f>MATCH(_original_lifestyles!$B86,'_hours per hh'!$A$2:$A$9,1)</f>
        <v>1</v>
      </c>
    </row>
    <row r="87" spans="1:34" x14ac:dyDescent="0.25">
      <c r="A87" t="s">
        <v>38</v>
      </c>
      <c r="B87">
        <v>2009</v>
      </c>
      <c r="C87">
        <v>3023125.1012145751</v>
      </c>
      <c r="D87">
        <v>0</v>
      </c>
      <c r="E87">
        <v>0</v>
      </c>
      <c r="F87">
        <v>2460823.8323886641</v>
      </c>
      <c r="G87">
        <v>0</v>
      </c>
      <c r="H87">
        <v>157202.50526315789</v>
      </c>
      <c r="I87">
        <v>619740.64574898791</v>
      </c>
      <c r="J87">
        <v>2983824.4748987858</v>
      </c>
      <c r="K87">
        <v>835147.6014923508</v>
      </c>
      <c r="L87">
        <v>2690581.3400809718</v>
      </c>
      <c r="M87">
        <v>0</v>
      </c>
      <c r="N87">
        <v>0</v>
      </c>
      <c r="O87">
        <v>368262286.51696348</v>
      </c>
      <c r="P87">
        <v>0</v>
      </c>
      <c r="Q87">
        <v>49919655.546315789</v>
      </c>
      <c r="R87">
        <v>39013622.691782176</v>
      </c>
      <c r="S87">
        <v>4193019343.3515191</v>
      </c>
      <c r="T87">
        <v>7315892989.0729933</v>
      </c>
      <c r="U87">
        <v>1183855789.635628</v>
      </c>
      <c r="V87">
        <v>19</v>
      </c>
      <c r="W87">
        <v>11</v>
      </c>
      <c r="X87">
        <v>235223.10984230871</v>
      </c>
      <c r="Y87">
        <f t="shared" si="6"/>
        <v>15</v>
      </c>
      <c r="Z87">
        <f t="shared" si="6"/>
        <v>15</v>
      </c>
      <c r="AA87">
        <f t="shared" si="6"/>
        <v>15</v>
      </c>
      <c r="AB87">
        <f t="shared" si="6"/>
        <v>10</v>
      </c>
      <c r="AC87">
        <f t="shared" si="6"/>
        <v>10</v>
      </c>
      <c r="AD87">
        <f t="shared" si="6"/>
        <v>15</v>
      </c>
      <c r="AE87">
        <f t="shared" si="6"/>
        <v>5</v>
      </c>
      <c r="AF87">
        <f t="shared" si="6"/>
        <v>3</v>
      </c>
      <c r="AG87">
        <f t="shared" si="6"/>
        <v>3</v>
      </c>
      <c r="AH87">
        <f>MATCH(_original_lifestyles!$B87,'_hours per hh'!$A$2:$A$9,1)</f>
        <v>1</v>
      </c>
    </row>
    <row r="88" spans="1:34" x14ac:dyDescent="0.25">
      <c r="A88" t="s">
        <v>38</v>
      </c>
      <c r="B88">
        <v>2010</v>
      </c>
      <c r="C88">
        <v>3016978.0487804879</v>
      </c>
      <c r="D88">
        <v>0</v>
      </c>
      <c r="E88">
        <v>0</v>
      </c>
      <c r="F88">
        <v>2455820.1317073172</v>
      </c>
      <c r="G88">
        <v>0</v>
      </c>
      <c r="H88">
        <v>156882.85853658541</v>
      </c>
      <c r="I88">
        <v>618480.5</v>
      </c>
      <c r="J88">
        <v>2977757.3341463408</v>
      </c>
      <c r="K88">
        <v>1036523.26165833</v>
      </c>
      <c r="L88">
        <v>3047147.829268293</v>
      </c>
      <c r="M88">
        <v>0</v>
      </c>
      <c r="N88">
        <v>0</v>
      </c>
      <c r="O88">
        <v>367513482.70999998</v>
      </c>
      <c r="P88">
        <v>0</v>
      </c>
      <c r="Q88">
        <v>49818151.728292681</v>
      </c>
      <c r="R88">
        <v>60117512.690729253</v>
      </c>
      <c r="S88">
        <v>4184493493.8091459</v>
      </c>
      <c r="T88">
        <v>9079943772.1269722</v>
      </c>
      <c r="U88">
        <v>1340745044.8780489</v>
      </c>
      <c r="V88">
        <v>19</v>
      </c>
      <c r="W88">
        <v>11</v>
      </c>
      <c r="X88">
        <v>236181.26453322871</v>
      </c>
      <c r="Y88">
        <f t="shared" si="6"/>
        <v>15</v>
      </c>
      <c r="Z88">
        <f t="shared" si="6"/>
        <v>15</v>
      </c>
      <c r="AA88">
        <f t="shared" si="6"/>
        <v>15</v>
      </c>
      <c r="AB88">
        <f t="shared" si="6"/>
        <v>10</v>
      </c>
      <c r="AC88">
        <f t="shared" si="6"/>
        <v>10</v>
      </c>
      <c r="AD88">
        <f t="shared" si="6"/>
        <v>15</v>
      </c>
      <c r="AE88">
        <f t="shared" si="6"/>
        <v>5</v>
      </c>
      <c r="AF88">
        <f t="shared" si="6"/>
        <v>3</v>
      </c>
      <c r="AG88">
        <f t="shared" si="6"/>
        <v>3</v>
      </c>
      <c r="AH88">
        <f>MATCH(_original_lifestyles!$B88,'_hours per hh'!$A$2:$A$9,1)</f>
        <v>1</v>
      </c>
    </row>
    <row r="89" spans="1:34" x14ac:dyDescent="0.25">
      <c r="A89" t="s">
        <v>38</v>
      </c>
      <c r="B89">
        <v>2011</v>
      </c>
      <c r="C89">
        <v>3017785.0122850132</v>
      </c>
      <c r="D89">
        <v>0</v>
      </c>
      <c r="E89">
        <v>0</v>
      </c>
      <c r="F89">
        <v>2580206.1855036858</v>
      </c>
      <c r="G89">
        <v>0</v>
      </c>
      <c r="H89">
        <v>156924.8206388207</v>
      </c>
      <c r="I89">
        <v>675983.84275184281</v>
      </c>
      <c r="J89">
        <v>2996660.517199018</v>
      </c>
      <c r="K89">
        <v>1285190.1323815689</v>
      </c>
      <c r="L89">
        <v>3410097.0638820641</v>
      </c>
      <c r="M89">
        <v>0</v>
      </c>
      <c r="N89">
        <v>0</v>
      </c>
      <c r="O89">
        <v>386127855.66062647</v>
      </c>
      <c r="P89">
        <v>0</v>
      </c>
      <c r="Q89">
        <v>49831476.7938575</v>
      </c>
      <c r="R89">
        <v>46618978.899683483</v>
      </c>
      <c r="S89">
        <v>4211057191.79392</v>
      </c>
      <c r="T89">
        <v>11258265559.66255</v>
      </c>
      <c r="U89">
        <v>1500442708.108108</v>
      </c>
      <c r="V89">
        <v>19</v>
      </c>
      <c r="W89">
        <v>11</v>
      </c>
      <c r="X89">
        <v>236885.8162348053</v>
      </c>
      <c r="Y89">
        <f t="shared" si="6"/>
        <v>15</v>
      </c>
      <c r="Z89">
        <f t="shared" si="6"/>
        <v>15</v>
      </c>
      <c r="AA89">
        <f t="shared" si="6"/>
        <v>15</v>
      </c>
      <c r="AB89">
        <f t="shared" si="6"/>
        <v>10</v>
      </c>
      <c r="AC89">
        <f t="shared" si="6"/>
        <v>10</v>
      </c>
      <c r="AD89">
        <f t="shared" si="6"/>
        <v>15</v>
      </c>
      <c r="AE89">
        <f t="shared" si="6"/>
        <v>5</v>
      </c>
      <c r="AF89">
        <f t="shared" si="6"/>
        <v>3</v>
      </c>
      <c r="AG89">
        <f t="shared" si="6"/>
        <v>3</v>
      </c>
      <c r="AH89">
        <f>MATCH(_original_lifestyles!$B89,'_hours per hh'!$A$2:$A$9,1)</f>
        <v>1</v>
      </c>
    </row>
    <row r="90" spans="1:34" x14ac:dyDescent="0.25">
      <c r="A90" t="s">
        <v>38</v>
      </c>
      <c r="B90">
        <v>2012</v>
      </c>
      <c r="C90">
        <v>3022782.1782178222</v>
      </c>
      <c r="D90">
        <v>0</v>
      </c>
      <c r="E90">
        <v>0</v>
      </c>
      <c r="F90">
        <v>2605638.2376237619</v>
      </c>
      <c r="G90">
        <v>0</v>
      </c>
      <c r="H90">
        <v>256936.48514851491</v>
      </c>
      <c r="I90">
        <v>846379.00990099018</v>
      </c>
      <c r="J90">
        <v>2992554.356435644</v>
      </c>
      <c r="K90">
        <v>1595638.5639456101</v>
      </c>
      <c r="L90">
        <v>3838933.366336633</v>
      </c>
      <c r="M90">
        <v>0</v>
      </c>
      <c r="N90">
        <v>0</v>
      </c>
      <c r="O90">
        <v>389933762.260396</v>
      </c>
      <c r="P90">
        <v>0</v>
      </c>
      <c r="Q90">
        <v>81590180.858910874</v>
      </c>
      <c r="R90">
        <v>125234884.996084</v>
      </c>
      <c r="S90">
        <v>4205287009.3811879</v>
      </c>
      <c r="T90">
        <v>13977793820.163549</v>
      </c>
      <c r="U90">
        <v>1689130681.1881189</v>
      </c>
      <c r="V90">
        <v>19</v>
      </c>
      <c r="W90">
        <v>11</v>
      </c>
      <c r="X90">
        <v>237885.52169727749</v>
      </c>
      <c r="Y90">
        <f t="shared" si="6"/>
        <v>15</v>
      </c>
      <c r="Z90">
        <f t="shared" si="6"/>
        <v>15</v>
      </c>
      <c r="AA90">
        <f t="shared" si="6"/>
        <v>15</v>
      </c>
      <c r="AB90">
        <f t="shared" si="6"/>
        <v>10</v>
      </c>
      <c r="AC90">
        <f t="shared" si="6"/>
        <v>10</v>
      </c>
      <c r="AD90">
        <f t="shared" si="6"/>
        <v>15</v>
      </c>
      <c r="AE90">
        <f t="shared" si="6"/>
        <v>5</v>
      </c>
      <c r="AF90">
        <f t="shared" si="6"/>
        <v>3</v>
      </c>
      <c r="AG90">
        <f t="shared" si="6"/>
        <v>3</v>
      </c>
      <c r="AH90">
        <f>MATCH(_original_lifestyles!$B90,'_hours per hh'!$A$2:$A$9,1)</f>
        <v>1</v>
      </c>
    </row>
    <row r="91" spans="1:34" x14ac:dyDescent="0.25">
      <c r="A91" t="s">
        <v>38</v>
      </c>
      <c r="B91">
        <v>2013</v>
      </c>
      <c r="C91">
        <v>3027660.8478803001</v>
      </c>
      <c r="D91">
        <v>0</v>
      </c>
      <c r="E91">
        <v>0</v>
      </c>
      <c r="F91">
        <v>2697645.8154613469</v>
      </c>
      <c r="G91">
        <v>0</v>
      </c>
      <c r="H91">
        <v>293683.10224438901</v>
      </c>
      <c r="I91">
        <v>885590.79800498765</v>
      </c>
      <c r="J91">
        <v>3003439.5610972568</v>
      </c>
      <c r="K91">
        <v>1980886.2305648921</v>
      </c>
      <c r="L91">
        <v>3845129.2768079811</v>
      </c>
      <c r="M91">
        <v>0</v>
      </c>
      <c r="N91">
        <v>0</v>
      </c>
      <c r="O91">
        <v>403702696.28379053</v>
      </c>
      <c r="P91">
        <v>0</v>
      </c>
      <c r="Q91">
        <v>93259069.117705718</v>
      </c>
      <c r="R91">
        <v>64030739.600908183</v>
      </c>
      <c r="S91">
        <v>4220583443.2319212</v>
      </c>
      <c r="T91">
        <v>17352563379.748459</v>
      </c>
      <c r="U91">
        <v>1691856881.795511</v>
      </c>
      <c r="V91">
        <v>19</v>
      </c>
      <c r="W91">
        <v>11</v>
      </c>
      <c r="X91">
        <v>238842.83352824871</v>
      </c>
      <c r="Y91">
        <f t="shared" si="6"/>
        <v>15</v>
      </c>
      <c r="Z91">
        <f t="shared" si="6"/>
        <v>15</v>
      </c>
      <c r="AA91">
        <f t="shared" si="6"/>
        <v>15</v>
      </c>
      <c r="AB91">
        <f t="shared" si="6"/>
        <v>10</v>
      </c>
      <c r="AC91">
        <f t="shared" si="6"/>
        <v>10</v>
      </c>
      <c r="AD91">
        <f t="shared" si="6"/>
        <v>15</v>
      </c>
      <c r="AE91">
        <f t="shared" si="6"/>
        <v>5</v>
      </c>
      <c r="AF91">
        <f t="shared" si="6"/>
        <v>3</v>
      </c>
      <c r="AG91">
        <f t="shared" si="6"/>
        <v>3</v>
      </c>
      <c r="AH91">
        <f>MATCH(_original_lifestyles!$B91,'_hours per hh'!$A$2:$A$9,1)</f>
        <v>1</v>
      </c>
    </row>
    <row r="92" spans="1:34" x14ac:dyDescent="0.25">
      <c r="A92" t="s">
        <v>38</v>
      </c>
      <c r="B92">
        <v>2014</v>
      </c>
      <c r="C92">
        <v>3034203.098827471</v>
      </c>
      <c r="D92">
        <v>0</v>
      </c>
      <c r="E92">
        <v>0</v>
      </c>
      <c r="F92">
        <v>2761124.8199329991</v>
      </c>
      <c r="G92">
        <v>0</v>
      </c>
      <c r="H92">
        <v>300386.10678391962</v>
      </c>
      <c r="I92">
        <v>989150.21021775564</v>
      </c>
      <c r="J92">
        <v>3000826.8647403689</v>
      </c>
      <c r="K92">
        <v>2460352.2247884031</v>
      </c>
      <c r="L92">
        <v>3853437.9355108882</v>
      </c>
      <c r="M92">
        <v>0</v>
      </c>
      <c r="N92">
        <v>0</v>
      </c>
      <c r="O92">
        <v>413202329.30297321</v>
      </c>
      <c r="P92">
        <v>0</v>
      </c>
      <c r="Q92">
        <v>95387608.209233657</v>
      </c>
      <c r="R92">
        <v>54570972.708382443</v>
      </c>
      <c r="S92">
        <v>4216911951.676404</v>
      </c>
      <c r="T92">
        <v>21552685489.146412</v>
      </c>
      <c r="U92">
        <v>1695512691.6247909</v>
      </c>
      <c r="V92">
        <v>19</v>
      </c>
      <c r="W92">
        <v>11</v>
      </c>
      <c r="X92">
        <v>239898.41441747671</v>
      </c>
      <c r="Y92">
        <f t="shared" si="6"/>
        <v>15</v>
      </c>
      <c r="Z92">
        <f t="shared" si="6"/>
        <v>15</v>
      </c>
      <c r="AA92">
        <f t="shared" si="6"/>
        <v>15</v>
      </c>
      <c r="AB92">
        <f t="shared" si="6"/>
        <v>10</v>
      </c>
      <c r="AC92">
        <f t="shared" si="6"/>
        <v>10</v>
      </c>
      <c r="AD92">
        <f t="shared" si="6"/>
        <v>15</v>
      </c>
      <c r="AE92">
        <f t="shared" si="6"/>
        <v>5</v>
      </c>
      <c r="AF92">
        <f t="shared" si="6"/>
        <v>3</v>
      </c>
      <c r="AG92">
        <f t="shared" si="6"/>
        <v>3</v>
      </c>
      <c r="AH92">
        <f>MATCH(_original_lifestyles!$B92,'_hours per hh'!$A$2:$A$9,1)</f>
        <v>1</v>
      </c>
    </row>
    <row r="93" spans="1:34" x14ac:dyDescent="0.25">
      <c r="A93" t="s">
        <v>38</v>
      </c>
      <c r="B93">
        <v>2015</v>
      </c>
      <c r="C93">
        <v>3038902.1097046412</v>
      </c>
      <c r="D93">
        <v>0</v>
      </c>
      <c r="E93">
        <v>0</v>
      </c>
      <c r="F93">
        <v>2792751.0388185652</v>
      </c>
      <c r="G93">
        <v>0</v>
      </c>
      <c r="H93">
        <v>288695.70042194088</v>
      </c>
      <c r="I93">
        <v>1011954.402531645</v>
      </c>
      <c r="J93">
        <v>3005474.1864978899</v>
      </c>
      <c r="K93">
        <v>3053831.017291571</v>
      </c>
      <c r="L93">
        <v>3859405.6793248942</v>
      </c>
      <c r="M93">
        <v>0</v>
      </c>
      <c r="N93">
        <v>0</v>
      </c>
      <c r="O93">
        <v>417935192.95919818</v>
      </c>
      <c r="P93">
        <v>0</v>
      </c>
      <c r="Q93">
        <v>91675319.668987319</v>
      </c>
      <c r="R93">
        <v>105682300.66193029</v>
      </c>
      <c r="S93">
        <v>4223442600.57616</v>
      </c>
      <c r="T93">
        <v>26751559711.474171</v>
      </c>
      <c r="U93">
        <v>1698138498.9029529</v>
      </c>
      <c r="V93">
        <v>19</v>
      </c>
      <c r="W93">
        <v>11</v>
      </c>
      <c r="X93">
        <v>240775.07573410161</v>
      </c>
      <c r="Y93">
        <f t="shared" si="6"/>
        <v>15</v>
      </c>
      <c r="Z93">
        <f t="shared" si="6"/>
        <v>15</v>
      </c>
      <c r="AA93">
        <f t="shared" si="6"/>
        <v>15</v>
      </c>
      <c r="AB93">
        <f t="shared" si="6"/>
        <v>10</v>
      </c>
      <c r="AC93">
        <f t="shared" si="6"/>
        <v>10</v>
      </c>
      <c r="AD93">
        <f t="shared" si="6"/>
        <v>15</v>
      </c>
      <c r="AE93">
        <f t="shared" si="6"/>
        <v>5</v>
      </c>
      <c r="AF93">
        <f t="shared" si="6"/>
        <v>3</v>
      </c>
      <c r="AG93">
        <f t="shared" si="6"/>
        <v>3</v>
      </c>
      <c r="AH93">
        <f>MATCH(_original_lifestyles!$B93,'_hours per hh'!$A$2:$A$9,1)</f>
        <v>1</v>
      </c>
    </row>
    <row r="94" spans="1:34" x14ac:dyDescent="0.25">
      <c r="A94" t="s">
        <v>38</v>
      </c>
      <c r="B94">
        <v>2020</v>
      </c>
      <c r="C94">
        <v>2973993.6708860751</v>
      </c>
      <c r="D94">
        <v>0</v>
      </c>
      <c r="E94">
        <v>0</v>
      </c>
      <c r="F94">
        <v>2733100.1835443028</v>
      </c>
      <c r="G94">
        <v>0</v>
      </c>
      <c r="H94">
        <v>282529.39873417711</v>
      </c>
      <c r="I94">
        <v>990339.8924050628</v>
      </c>
      <c r="J94">
        <v>2941279.7405063282</v>
      </c>
      <c r="K94">
        <v>2988603.709338774</v>
      </c>
      <c r="L94">
        <v>3776971.962025316</v>
      </c>
      <c r="M94">
        <v>0</v>
      </c>
      <c r="N94">
        <v>0</v>
      </c>
      <c r="O94">
        <v>409008442.46740478</v>
      </c>
      <c r="P94">
        <v>0</v>
      </c>
      <c r="Q94">
        <v>89717210.568037912</v>
      </c>
      <c r="R94">
        <v>103425014.0172523</v>
      </c>
      <c r="S94">
        <v>4222697280.7869182</v>
      </c>
      <c r="T94">
        <v>26180168493.807659</v>
      </c>
      <c r="U94">
        <v>1661867663.2911379</v>
      </c>
      <c r="V94">
        <v>19</v>
      </c>
      <c r="W94">
        <v>11</v>
      </c>
      <c r="X94">
        <v>423638.22718727641</v>
      </c>
      <c r="Y94">
        <f t="shared" si="6"/>
        <v>15</v>
      </c>
      <c r="Z94">
        <f t="shared" si="6"/>
        <v>15</v>
      </c>
      <c r="AA94">
        <f t="shared" si="6"/>
        <v>15</v>
      </c>
      <c r="AB94">
        <f t="shared" si="6"/>
        <v>10</v>
      </c>
      <c r="AC94">
        <f t="shared" si="6"/>
        <v>10</v>
      </c>
      <c r="AD94">
        <f t="shared" si="6"/>
        <v>15</v>
      </c>
      <c r="AE94">
        <f t="shared" si="6"/>
        <v>5</v>
      </c>
      <c r="AF94">
        <f t="shared" si="6"/>
        <v>3</v>
      </c>
      <c r="AG94">
        <f t="shared" si="6"/>
        <v>3</v>
      </c>
      <c r="AH94">
        <f>MATCH(_original_lifestyles!$B94,'_hours per hh'!$A$2:$A$9,1)</f>
        <v>2</v>
      </c>
    </row>
    <row r="95" spans="1:34" x14ac:dyDescent="0.25">
      <c r="A95" t="s">
        <v>38</v>
      </c>
      <c r="B95">
        <v>2025</v>
      </c>
      <c r="C95">
        <v>2897016.4556962019</v>
      </c>
      <c r="D95">
        <v>0</v>
      </c>
      <c r="E95">
        <v>0</v>
      </c>
      <c r="F95">
        <v>2573612.8520253161</v>
      </c>
      <c r="G95">
        <v>0</v>
      </c>
      <c r="H95">
        <v>266042.67784810119</v>
      </c>
      <c r="I95">
        <v>932549.59708860726</v>
      </c>
      <c r="J95">
        <v>2769644.298860759</v>
      </c>
      <c r="K95">
        <v>2814206.7247569379</v>
      </c>
      <c r="L95">
        <v>3556570.5354430368</v>
      </c>
      <c r="M95">
        <v>0</v>
      </c>
      <c r="N95">
        <v>0</v>
      </c>
      <c r="O95">
        <v>372303124.52873552</v>
      </c>
      <c r="P95">
        <v>0</v>
      </c>
      <c r="Q95">
        <v>81665790.605642378</v>
      </c>
      <c r="R95">
        <v>94143425.599631488</v>
      </c>
      <c r="S95">
        <v>3843743131.7845039</v>
      </c>
      <c r="T95">
        <v>23419828363.427238</v>
      </c>
      <c r="U95">
        <v>1512728001.075105</v>
      </c>
      <c r="V95">
        <v>18.524999999999999</v>
      </c>
      <c r="W95">
        <v>10.63333333333334</v>
      </c>
      <c r="X95">
        <v>421411.20124572271</v>
      </c>
      <c r="Y95">
        <f t="shared" si="6"/>
        <v>15</v>
      </c>
      <c r="Z95">
        <f t="shared" si="6"/>
        <v>15</v>
      </c>
      <c r="AA95">
        <f t="shared" si="6"/>
        <v>15</v>
      </c>
      <c r="AB95">
        <f t="shared" si="6"/>
        <v>10</v>
      </c>
      <c r="AC95">
        <f t="shared" si="6"/>
        <v>10</v>
      </c>
      <c r="AD95">
        <f t="shared" si="6"/>
        <v>15</v>
      </c>
      <c r="AE95">
        <f t="shared" si="6"/>
        <v>5</v>
      </c>
      <c r="AF95">
        <f t="shared" si="6"/>
        <v>3</v>
      </c>
      <c r="AG95">
        <f t="shared" si="6"/>
        <v>3</v>
      </c>
      <c r="AH95">
        <f>MATCH(_original_lifestyles!$B95,'_hours per hh'!$A$2:$A$9,1)</f>
        <v>3</v>
      </c>
    </row>
    <row r="96" spans="1:34" x14ac:dyDescent="0.25">
      <c r="A96" t="s">
        <v>38</v>
      </c>
      <c r="B96">
        <v>2030</v>
      </c>
      <c r="C96">
        <v>2822747.6793248942</v>
      </c>
      <c r="D96">
        <v>0</v>
      </c>
      <c r="E96">
        <v>0</v>
      </c>
      <c r="F96">
        <v>2421164.7761462731</v>
      </c>
      <c r="G96">
        <v>0</v>
      </c>
      <c r="H96">
        <v>250283.62756680729</v>
      </c>
      <c r="I96">
        <v>877309.97873417707</v>
      </c>
      <c r="J96">
        <v>2605584.2911954988</v>
      </c>
      <c r="K96">
        <v>2647507.0597403301</v>
      </c>
      <c r="L96">
        <v>3345896.9158931081</v>
      </c>
      <c r="M96">
        <v>0</v>
      </c>
      <c r="N96">
        <v>0</v>
      </c>
      <c r="O96">
        <v>338172154.83360362</v>
      </c>
      <c r="P96">
        <v>0</v>
      </c>
      <c r="Q96">
        <v>74179061.538250312</v>
      </c>
      <c r="R96">
        <v>85512806.637719154</v>
      </c>
      <c r="S96">
        <v>3491367146.4556942</v>
      </c>
      <c r="T96">
        <v>20872945658.99276</v>
      </c>
      <c r="U96">
        <v>1374048333.460103</v>
      </c>
      <c r="V96">
        <v>18.05</v>
      </c>
      <c r="W96">
        <v>10.266666666666669</v>
      </c>
      <c r="X96">
        <v>416323.64298650721</v>
      </c>
      <c r="Y96">
        <f t="shared" si="6"/>
        <v>15</v>
      </c>
      <c r="Z96">
        <f t="shared" si="6"/>
        <v>15</v>
      </c>
      <c r="AA96">
        <f t="shared" si="6"/>
        <v>15</v>
      </c>
      <c r="AB96">
        <f t="shared" si="6"/>
        <v>10</v>
      </c>
      <c r="AC96">
        <f t="shared" si="6"/>
        <v>10</v>
      </c>
      <c r="AD96">
        <f t="shared" si="6"/>
        <v>15</v>
      </c>
      <c r="AE96">
        <f t="shared" si="6"/>
        <v>5</v>
      </c>
      <c r="AF96">
        <f t="shared" si="6"/>
        <v>3</v>
      </c>
      <c r="AG96">
        <f t="shared" si="6"/>
        <v>3</v>
      </c>
      <c r="AH96">
        <f>MATCH(_original_lifestyles!$B96,'_hours per hh'!$A$2:$A$9,1)</f>
        <v>4</v>
      </c>
    </row>
    <row r="97" spans="1:34" x14ac:dyDescent="0.25">
      <c r="A97" t="s">
        <v>38</v>
      </c>
      <c r="B97">
        <v>2035</v>
      </c>
      <c r="C97">
        <v>2754611.8143459908</v>
      </c>
      <c r="D97">
        <v>0</v>
      </c>
      <c r="E97">
        <v>0</v>
      </c>
      <c r="F97">
        <v>2278339.4316455689</v>
      </c>
      <c r="G97">
        <v>0</v>
      </c>
      <c r="H97">
        <v>235519.31012658219</v>
      </c>
      <c r="I97">
        <v>825557.16075949336</v>
      </c>
      <c r="J97">
        <v>2451879.975949367</v>
      </c>
      <c r="K97">
        <v>2491329.7059307629</v>
      </c>
      <c r="L97">
        <v>3148521.303797469</v>
      </c>
      <c r="M97">
        <v>0</v>
      </c>
      <c r="N97">
        <v>0</v>
      </c>
      <c r="O97">
        <v>306858146.35118347</v>
      </c>
      <c r="P97">
        <v>0</v>
      </c>
      <c r="Q97">
        <v>67310241.237626553</v>
      </c>
      <c r="R97">
        <v>77594506.109023407</v>
      </c>
      <c r="S97">
        <v>3168074116.9241762</v>
      </c>
      <c r="T97">
        <v>18550440990.360458</v>
      </c>
      <c r="U97">
        <v>1246814436.303797</v>
      </c>
      <c r="V97">
        <v>17.574999999999999</v>
      </c>
      <c r="W97">
        <v>9.9</v>
      </c>
      <c r="X97">
        <v>410882.93648608588</v>
      </c>
      <c r="Y97">
        <f t="shared" si="6"/>
        <v>15</v>
      </c>
      <c r="Z97">
        <f t="shared" si="6"/>
        <v>15</v>
      </c>
      <c r="AA97">
        <f t="shared" si="6"/>
        <v>15</v>
      </c>
      <c r="AB97">
        <f t="shared" si="6"/>
        <v>10</v>
      </c>
      <c r="AC97">
        <f t="shared" si="6"/>
        <v>10</v>
      </c>
      <c r="AD97">
        <f t="shared" si="6"/>
        <v>15</v>
      </c>
      <c r="AE97">
        <f t="shared" si="6"/>
        <v>5</v>
      </c>
      <c r="AF97">
        <f t="shared" si="6"/>
        <v>3</v>
      </c>
      <c r="AG97">
        <f t="shared" si="6"/>
        <v>3</v>
      </c>
      <c r="AH97">
        <f>MATCH(_original_lifestyles!$B97,'_hours per hh'!$A$2:$A$9,1)</f>
        <v>5</v>
      </c>
    </row>
    <row r="98" spans="1:34" x14ac:dyDescent="0.25">
      <c r="A98" t="s">
        <v>38</v>
      </c>
      <c r="B98">
        <v>2040</v>
      </c>
      <c r="C98">
        <v>2695043.8818565402</v>
      </c>
      <c r="D98">
        <v>0</v>
      </c>
      <c r="E98">
        <v>0</v>
      </c>
      <c r="F98">
        <v>2146512.6171026719</v>
      </c>
      <c r="G98">
        <v>0</v>
      </c>
      <c r="H98">
        <v>221891.9462728551</v>
      </c>
      <c r="I98">
        <v>777789.6643037973</v>
      </c>
      <c r="J98">
        <v>2310011.9459353019</v>
      </c>
      <c r="K98">
        <v>2347179.0782643072</v>
      </c>
      <c r="L98">
        <v>2966344.9659634321</v>
      </c>
      <c r="M98">
        <v>0</v>
      </c>
      <c r="N98">
        <v>0</v>
      </c>
      <c r="O98">
        <v>278395531.39615941</v>
      </c>
      <c r="P98">
        <v>0</v>
      </c>
      <c r="Q98">
        <v>61066882.533752441</v>
      </c>
      <c r="R98">
        <v>70397230.832913205</v>
      </c>
      <c r="S98">
        <v>2874219530.3302999</v>
      </c>
      <c r="T98">
        <v>16449030980.476259</v>
      </c>
      <c r="U98">
        <v>1131166213.6873889</v>
      </c>
      <c r="V98">
        <v>17.100000000000001</v>
      </c>
      <c r="W98">
        <v>9.5333333333333314</v>
      </c>
      <c r="X98">
        <v>405812.29883201863</v>
      </c>
      <c r="Y98">
        <f t="shared" si="6"/>
        <v>15</v>
      </c>
      <c r="Z98">
        <f t="shared" si="6"/>
        <v>15</v>
      </c>
      <c r="AA98">
        <f t="shared" si="6"/>
        <v>15</v>
      </c>
      <c r="AB98">
        <f t="shared" si="6"/>
        <v>10</v>
      </c>
      <c r="AC98">
        <f t="shared" si="6"/>
        <v>10</v>
      </c>
      <c r="AD98">
        <f t="shared" si="6"/>
        <v>15</v>
      </c>
      <c r="AE98">
        <f t="shared" si="6"/>
        <v>5</v>
      </c>
      <c r="AF98">
        <f t="shared" si="6"/>
        <v>3</v>
      </c>
      <c r="AG98">
        <f t="shared" si="6"/>
        <v>3</v>
      </c>
      <c r="AH98">
        <f>MATCH(_original_lifestyles!$B98,'_hours per hh'!$A$2:$A$9,1)</f>
        <v>6</v>
      </c>
    </row>
    <row r="99" spans="1:34" x14ac:dyDescent="0.25">
      <c r="A99" t="s">
        <v>38</v>
      </c>
      <c r="B99">
        <v>2045</v>
      </c>
      <c r="C99">
        <v>2641961.603375528</v>
      </c>
      <c r="D99">
        <v>0</v>
      </c>
      <c r="E99">
        <v>0</v>
      </c>
      <c r="F99">
        <v>2023302.2612517581</v>
      </c>
      <c r="G99">
        <v>0</v>
      </c>
      <c r="H99">
        <v>209155.2936005627</v>
      </c>
      <c r="I99">
        <v>733144.3449367088</v>
      </c>
      <c r="J99">
        <v>2177416.6881153299</v>
      </c>
      <c r="K99">
        <v>2212450.4178434252</v>
      </c>
      <c r="L99">
        <v>2796076.0302391001</v>
      </c>
      <c r="M99">
        <v>0</v>
      </c>
      <c r="N99">
        <v>0</v>
      </c>
      <c r="O99">
        <v>252322652.8302713</v>
      </c>
      <c r="P99">
        <v>0</v>
      </c>
      <c r="Q99">
        <v>55347719.569048867</v>
      </c>
      <c r="R99">
        <v>63804242.642059408</v>
      </c>
      <c r="S99">
        <v>2605037132.1424241</v>
      </c>
      <c r="T99">
        <v>14535799245.2313</v>
      </c>
      <c r="U99">
        <v>1025227877.754336</v>
      </c>
      <c r="V99">
        <v>16.625</v>
      </c>
      <c r="W99">
        <v>9.1666666666666679</v>
      </c>
      <c r="X99">
        <v>400619.3747213367</v>
      </c>
      <c r="Y99">
        <f t="shared" si="6"/>
        <v>15</v>
      </c>
      <c r="Z99">
        <f t="shared" si="6"/>
        <v>15</v>
      </c>
      <c r="AA99">
        <f t="shared" si="6"/>
        <v>15</v>
      </c>
      <c r="AB99">
        <f t="shared" si="6"/>
        <v>10</v>
      </c>
      <c r="AC99">
        <f t="shared" si="6"/>
        <v>10</v>
      </c>
      <c r="AD99">
        <f t="shared" si="6"/>
        <v>15</v>
      </c>
      <c r="AE99">
        <f t="shared" si="6"/>
        <v>5</v>
      </c>
      <c r="AF99">
        <f t="shared" si="6"/>
        <v>3</v>
      </c>
      <c r="AG99">
        <f t="shared" si="6"/>
        <v>3</v>
      </c>
      <c r="AH99">
        <f>MATCH(_original_lifestyles!$B99,'_hours per hh'!$A$2:$A$9,1)</f>
        <v>7</v>
      </c>
    </row>
    <row r="100" spans="1:34" x14ac:dyDescent="0.25">
      <c r="A100" t="s">
        <v>38</v>
      </c>
      <c r="B100">
        <v>2050</v>
      </c>
      <c r="C100">
        <v>2592960.75949367</v>
      </c>
      <c r="D100">
        <v>0</v>
      </c>
      <c r="E100">
        <v>0</v>
      </c>
      <c r="F100">
        <v>1906344.750379747</v>
      </c>
      <c r="G100">
        <v>0</v>
      </c>
      <c r="H100">
        <v>197065.01772151899</v>
      </c>
      <c r="I100">
        <v>690764.74632911372</v>
      </c>
      <c r="J100">
        <v>2051550.5529113919</v>
      </c>
      <c r="K100">
        <v>2084559.148825309</v>
      </c>
      <c r="L100">
        <v>2634448.1316455691</v>
      </c>
      <c r="M100">
        <v>0</v>
      </c>
      <c r="N100">
        <v>0</v>
      </c>
      <c r="O100">
        <v>228227593.5154632</v>
      </c>
      <c r="P100">
        <v>0</v>
      </c>
      <c r="Q100">
        <v>50062397.101974674</v>
      </c>
      <c r="R100">
        <v>57711381.007353291</v>
      </c>
      <c r="S100">
        <v>2356274195.0371642</v>
      </c>
      <c r="T100">
        <v>12782516700.5968</v>
      </c>
      <c r="U100">
        <v>927325742.33924019</v>
      </c>
      <c r="V100">
        <v>16.149999999999999</v>
      </c>
      <c r="W100">
        <v>8.8000000000000007</v>
      </c>
      <c r="X100">
        <v>395293.74613973103</v>
      </c>
      <c r="Y100">
        <f t="shared" ref="Y100:AG115" si="7">Y99</f>
        <v>15</v>
      </c>
      <c r="Z100">
        <f t="shared" si="7"/>
        <v>15</v>
      </c>
      <c r="AA100">
        <f t="shared" si="7"/>
        <v>15</v>
      </c>
      <c r="AB100">
        <f t="shared" si="7"/>
        <v>10</v>
      </c>
      <c r="AC100">
        <f t="shared" si="7"/>
        <v>10</v>
      </c>
      <c r="AD100">
        <f t="shared" si="7"/>
        <v>15</v>
      </c>
      <c r="AE100">
        <f t="shared" si="7"/>
        <v>5</v>
      </c>
      <c r="AF100">
        <f t="shared" si="7"/>
        <v>3</v>
      </c>
      <c r="AG100">
        <f t="shared" si="7"/>
        <v>3</v>
      </c>
      <c r="AH100">
        <f>MATCH(_original_lifestyles!$B100,'_hours per hh'!$A$2:$A$9,1)</f>
        <v>8</v>
      </c>
    </row>
    <row r="101" spans="1:34" x14ac:dyDescent="0.25">
      <c r="A101" t="s">
        <v>39</v>
      </c>
      <c r="B101">
        <v>1990</v>
      </c>
      <c r="C101">
        <v>1761090.7749077489</v>
      </c>
      <c r="D101">
        <v>1725868.9594095941</v>
      </c>
      <c r="E101">
        <v>1179930.819188192</v>
      </c>
      <c r="F101">
        <v>1620203.5129151291</v>
      </c>
      <c r="G101">
        <v>105665.446494465</v>
      </c>
      <c r="H101">
        <v>352218.15498154977</v>
      </c>
      <c r="I101">
        <v>521068.01629815513</v>
      </c>
      <c r="J101">
        <v>1708258.051660517</v>
      </c>
      <c r="K101">
        <v>0</v>
      </c>
      <c r="L101">
        <v>403299.9197937086</v>
      </c>
      <c r="M101">
        <v>15118612084.42804</v>
      </c>
      <c r="N101">
        <v>10336193976.08856</v>
      </c>
      <c r="O101">
        <v>212894741.59704801</v>
      </c>
      <c r="P101">
        <v>16483809.653136531</v>
      </c>
      <c r="Q101">
        <v>111846875.1143911</v>
      </c>
      <c r="R101">
        <v>10383234.75056945</v>
      </c>
      <c r="S101">
        <v>2764246237.261992</v>
      </c>
      <c r="T101">
        <v>0</v>
      </c>
      <c r="U101">
        <v>177451964.70923179</v>
      </c>
      <c r="V101">
        <v>19</v>
      </c>
      <c r="W101">
        <v>11</v>
      </c>
      <c r="X101">
        <v>122934.8494251962</v>
      </c>
      <c r="Y101">
        <f t="shared" si="7"/>
        <v>15</v>
      </c>
      <c r="Z101">
        <f t="shared" si="7"/>
        <v>15</v>
      </c>
      <c r="AA101">
        <f t="shared" si="7"/>
        <v>15</v>
      </c>
      <c r="AB101">
        <f t="shared" si="7"/>
        <v>10</v>
      </c>
      <c r="AC101">
        <f t="shared" si="7"/>
        <v>10</v>
      </c>
      <c r="AD101">
        <f t="shared" si="7"/>
        <v>15</v>
      </c>
      <c r="AE101">
        <f t="shared" si="7"/>
        <v>5</v>
      </c>
      <c r="AF101">
        <f t="shared" si="7"/>
        <v>3</v>
      </c>
      <c r="AG101">
        <f t="shared" si="7"/>
        <v>3</v>
      </c>
    </row>
    <row r="102" spans="1:34" x14ac:dyDescent="0.25">
      <c r="A102" t="s">
        <v>39</v>
      </c>
      <c r="B102">
        <v>1991</v>
      </c>
      <c r="C102">
        <v>1764641.697416974</v>
      </c>
      <c r="D102">
        <v>1729348.8634686349</v>
      </c>
      <c r="E102">
        <v>1182309.9372693731</v>
      </c>
      <c r="F102">
        <v>1623470.361623616</v>
      </c>
      <c r="G102">
        <v>105878.5018450184</v>
      </c>
      <c r="H102">
        <v>352928.33948339493</v>
      </c>
      <c r="I102">
        <v>522118.65614833962</v>
      </c>
      <c r="J102">
        <v>1711702.446494465</v>
      </c>
      <c r="K102">
        <v>0</v>
      </c>
      <c r="L102">
        <v>432160.30529179802</v>
      </c>
      <c r="M102">
        <v>15149096043.985241</v>
      </c>
      <c r="N102">
        <v>10357035050.47971</v>
      </c>
      <c r="O102">
        <v>213324005.51734319</v>
      </c>
      <c r="P102">
        <v>16517046.28782288</v>
      </c>
      <c r="Q102">
        <v>112072394.202952</v>
      </c>
      <c r="R102">
        <v>17184480.0066921</v>
      </c>
      <c r="S102">
        <v>2769819842.169127</v>
      </c>
      <c r="T102">
        <v>0</v>
      </c>
      <c r="U102">
        <v>190150534.3283911</v>
      </c>
      <c r="V102">
        <v>19</v>
      </c>
      <c r="W102">
        <v>11</v>
      </c>
      <c r="X102">
        <v>124904.5884440419</v>
      </c>
      <c r="Y102">
        <f t="shared" si="7"/>
        <v>15</v>
      </c>
      <c r="Z102">
        <f t="shared" si="7"/>
        <v>15</v>
      </c>
      <c r="AA102">
        <f t="shared" si="7"/>
        <v>15</v>
      </c>
      <c r="AB102">
        <f t="shared" si="7"/>
        <v>10</v>
      </c>
      <c r="AC102">
        <f t="shared" si="7"/>
        <v>10</v>
      </c>
      <c r="AD102">
        <f t="shared" si="7"/>
        <v>15</v>
      </c>
      <c r="AE102">
        <f t="shared" si="7"/>
        <v>5</v>
      </c>
      <c r="AF102">
        <f t="shared" si="7"/>
        <v>3</v>
      </c>
      <c r="AG102">
        <f t="shared" si="7"/>
        <v>3</v>
      </c>
    </row>
    <row r="103" spans="1:34" x14ac:dyDescent="0.25">
      <c r="A103" t="s">
        <v>39</v>
      </c>
      <c r="B103">
        <v>1992</v>
      </c>
      <c r="C103">
        <v>1695891.5129151291</v>
      </c>
      <c r="D103">
        <v>1661973.682656826</v>
      </c>
      <c r="E103">
        <v>1136247.3136531371</v>
      </c>
      <c r="F103">
        <v>1560220.191881919</v>
      </c>
      <c r="G103">
        <v>101753.4907749077</v>
      </c>
      <c r="H103">
        <v>339178.30258302583</v>
      </c>
      <c r="I103">
        <v>501776.9890583026</v>
      </c>
      <c r="J103">
        <v>1645014.767527675</v>
      </c>
      <c r="K103">
        <v>0</v>
      </c>
      <c r="L103">
        <v>441087.31241750048</v>
      </c>
      <c r="M103">
        <v>14558889460.073799</v>
      </c>
      <c r="N103">
        <v>9953526467.6014767</v>
      </c>
      <c r="O103">
        <v>205012933.21328411</v>
      </c>
      <c r="P103">
        <v>15873544.56088561</v>
      </c>
      <c r="Q103">
        <v>107706069.9852398</v>
      </c>
      <c r="R103">
        <v>24868527.234201979</v>
      </c>
      <c r="S103">
        <v>2661908062.9877</v>
      </c>
      <c r="T103">
        <v>0</v>
      </c>
      <c r="U103">
        <v>194078417.46370021</v>
      </c>
      <c r="V103">
        <v>19</v>
      </c>
      <c r="W103">
        <v>11</v>
      </c>
      <c r="X103">
        <v>121693.10329301249</v>
      </c>
      <c r="Y103">
        <f t="shared" si="7"/>
        <v>15</v>
      </c>
      <c r="Z103">
        <f t="shared" si="7"/>
        <v>15</v>
      </c>
      <c r="AA103">
        <f t="shared" si="7"/>
        <v>15</v>
      </c>
      <c r="AB103">
        <f t="shared" si="7"/>
        <v>10</v>
      </c>
      <c r="AC103">
        <f t="shared" si="7"/>
        <v>10</v>
      </c>
      <c r="AD103">
        <f t="shared" si="7"/>
        <v>15</v>
      </c>
      <c r="AE103">
        <f t="shared" si="7"/>
        <v>5</v>
      </c>
      <c r="AF103">
        <f t="shared" si="7"/>
        <v>3</v>
      </c>
      <c r="AG103">
        <f t="shared" si="7"/>
        <v>3</v>
      </c>
    </row>
    <row r="104" spans="1:34" x14ac:dyDescent="0.25">
      <c r="A104" t="s">
        <v>39</v>
      </c>
      <c r="B104">
        <v>1993</v>
      </c>
      <c r="C104">
        <v>1681096.3099630999</v>
      </c>
      <c r="D104">
        <v>1647474.3837638381</v>
      </c>
      <c r="E104">
        <v>1126334.5276752771</v>
      </c>
      <c r="F104">
        <v>1546608.605166052</v>
      </c>
      <c r="G104">
        <v>100865.778597786</v>
      </c>
      <c r="H104">
        <v>336219.26199262001</v>
      </c>
      <c r="I104">
        <v>497399.41399926197</v>
      </c>
      <c r="J104">
        <v>1630663.4206642071</v>
      </c>
      <c r="K104">
        <v>0</v>
      </c>
      <c r="L104">
        <v>461183.86937726109</v>
      </c>
      <c r="M104">
        <v>14431875601.771219</v>
      </c>
      <c r="N104">
        <v>9866690462.4354248</v>
      </c>
      <c r="O104">
        <v>203224370.7188192</v>
      </c>
      <c r="P104">
        <v>15735061.46125461</v>
      </c>
      <c r="Q104">
        <v>106766426.6457565</v>
      </c>
      <c r="R104">
        <v>16515747.57452146</v>
      </c>
      <c r="S104">
        <v>2638685191.8714638</v>
      </c>
      <c r="T104">
        <v>0</v>
      </c>
      <c r="U104">
        <v>202920902.5259949</v>
      </c>
      <c r="V104">
        <v>19</v>
      </c>
      <c r="W104">
        <v>11</v>
      </c>
      <c r="X104">
        <v>122271.7780078186</v>
      </c>
      <c r="Y104">
        <f t="shared" si="7"/>
        <v>15</v>
      </c>
      <c r="Z104">
        <f t="shared" si="7"/>
        <v>15</v>
      </c>
      <c r="AA104">
        <f t="shared" si="7"/>
        <v>15</v>
      </c>
      <c r="AB104">
        <f t="shared" si="7"/>
        <v>10</v>
      </c>
      <c r="AC104">
        <f t="shared" si="7"/>
        <v>10</v>
      </c>
      <c r="AD104">
        <f t="shared" si="7"/>
        <v>15</v>
      </c>
      <c r="AE104">
        <f t="shared" si="7"/>
        <v>5</v>
      </c>
      <c r="AF104">
        <f t="shared" si="7"/>
        <v>3</v>
      </c>
      <c r="AG104">
        <f t="shared" si="7"/>
        <v>3</v>
      </c>
    </row>
    <row r="105" spans="1:34" x14ac:dyDescent="0.25">
      <c r="A105" t="s">
        <v>39</v>
      </c>
      <c r="B105">
        <v>1994</v>
      </c>
      <c r="C105">
        <v>1714079.335793358</v>
      </c>
      <c r="D105">
        <v>1679797.749077491</v>
      </c>
      <c r="E105">
        <v>1148433.1549815501</v>
      </c>
      <c r="F105">
        <v>1576952.9889298889</v>
      </c>
      <c r="G105">
        <v>102844.7601476015</v>
      </c>
      <c r="H105">
        <v>342815.86715867161</v>
      </c>
      <c r="I105">
        <v>507158.36571586732</v>
      </c>
      <c r="J105">
        <v>1662656.9557195569</v>
      </c>
      <c r="K105">
        <v>0</v>
      </c>
      <c r="L105">
        <v>492611.61980059132</v>
      </c>
      <c r="M105">
        <v>14715028281.918819</v>
      </c>
      <c r="N105">
        <v>10060274437.63838</v>
      </c>
      <c r="O105">
        <v>207211622.74538749</v>
      </c>
      <c r="P105">
        <v>16043782.58302583</v>
      </c>
      <c r="Q105">
        <v>108861178.61623619</v>
      </c>
      <c r="R105">
        <v>38372940.334029749</v>
      </c>
      <c r="S105">
        <v>2690456063.8468642</v>
      </c>
      <c r="T105">
        <v>0</v>
      </c>
      <c r="U105">
        <v>216749112.71226019</v>
      </c>
      <c r="V105">
        <v>19</v>
      </c>
      <c r="W105">
        <v>11</v>
      </c>
      <c r="X105">
        <v>126343.270603214</v>
      </c>
      <c r="Y105">
        <f t="shared" si="7"/>
        <v>15</v>
      </c>
      <c r="Z105">
        <f t="shared" si="7"/>
        <v>15</v>
      </c>
      <c r="AA105">
        <f t="shared" si="7"/>
        <v>15</v>
      </c>
      <c r="AB105">
        <f t="shared" si="7"/>
        <v>10</v>
      </c>
      <c r="AC105">
        <f t="shared" si="7"/>
        <v>10</v>
      </c>
      <c r="AD105">
        <f t="shared" si="7"/>
        <v>15</v>
      </c>
      <c r="AE105">
        <f t="shared" si="7"/>
        <v>5</v>
      </c>
      <c r="AF105">
        <f t="shared" si="7"/>
        <v>3</v>
      </c>
      <c r="AG105">
        <f t="shared" si="7"/>
        <v>3</v>
      </c>
    </row>
    <row r="106" spans="1:34" x14ac:dyDescent="0.25">
      <c r="A106" t="s">
        <v>39</v>
      </c>
      <c r="B106">
        <v>1995</v>
      </c>
      <c r="C106">
        <v>1719148.7084870851</v>
      </c>
      <c r="D106">
        <v>1684765.734317343</v>
      </c>
      <c r="E106">
        <v>1151829.6346863471</v>
      </c>
      <c r="F106">
        <v>1581616.8118081179</v>
      </c>
      <c r="G106">
        <v>103148.9225092251</v>
      </c>
      <c r="H106">
        <v>343829.74169741699</v>
      </c>
      <c r="I106">
        <v>508658.28156974172</v>
      </c>
      <c r="J106">
        <v>1667574.2472324721</v>
      </c>
      <c r="K106">
        <v>0</v>
      </c>
      <c r="L106">
        <v>514087.06407217111</v>
      </c>
      <c r="M106">
        <v>14758547832.61993</v>
      </c>
      <c r="N106">
        <v>10090027599.8524</v>
      </c>
      <c r="O106">
        <v>207824449.0715867</v>
      </c>
      <c r="P106">
        <v>16091231.91143911</v>
      </c>
      <c r="Q106">
        <v>109183134.4760147</v>
      </c>
      <c r="R106">
        <v>9131954.2811802588</v>
      </c>
      <c r="S106">
        <v>2698413061.0633459</v>
      </c>
      <c r="T106">
        <v>0</v>
      </c>
      <c r="U106">
        <v>226198308.19175529</v>
      </c>
      <c r="V106">
        <v>19</v>
      </c>
      <c r="W106">
        <v>11</v>
      </c>
      <c r="X106">
        <v>128394.402461404</v>
      </c>
      <c r="Y106">
        <f t="shared" si="7"/>
        <v>15</v>
      </c>
      <c r="Z106">
        <f t="shared" si="7"/>
        <v>15</v>
      </c>
      <c r="AA106">
        <f t="shared" si="7"/>
        <v>15</v>
      </c>
      <c r="AB106">
        <f t="shared" si="7"/>
        <v>10</v>
      </c>
      <c r="AC106">
        <f t="shared" si="7"/>
        <v>10</v>
      </c>
      <c r="AD106">
        <f t="shared" si="7"/>
        <v>15</v>
      </c>
      <c r="AE106">
        <f t="shared" si="7"/>
        <v>5</v>
      </c>
      <c r="AF106">
        <f t="shared" si="7"/>
        <v>3</v>
      </c>
      <c r="AG106">
        <f t="shared" si="7"/>
        <v>3</v>
      </c>
    </row>
    <row r="107" spans="1:34" x14ac:dyDescent="0.25">
      <c r="A107" t="s">
        <v>39</v>
      </c>
      <c r="B107">
        <v>1996</v>
      </c>
      <c r="C107">
        <v>1690467.5276752771</v>
      </c>
      <c r="D107">
        <v>1656658.177121771</v>
      </c>
      <c r="E107">
        <v>1132613.243542436</v>
      </c>
      <c r="F107">
        <v>1555230.125461255</v>
      </c>
      <c r="G107">
        <v>101428.0516605166</v>
      </c>
      <c r="H107">
        <v>338093.50553505542</v>
      </c>
      <c r="I107">
        <v>500172.15115350561</v>
      </c>
      <c r="J107">
        <v>1639753.501845018</v>
      </c>
      <c r="K107">
        <v>0</v>
      </c>
      <c r="L107">
        <v>522464.33084637258</v>
      </c>
      <c r="M107">
        <v>14512325631.58672</v>
      </c>
      <c r="N107">
        <v>9921692013.431736</v>
      </c>
      <c r="O107">
        <v>204357238.48560891</v>
      </c>
      <c r="P107">
        <v>15822776.059040589</v>
      </c>
      <c r="Q107">
        <v>107361592.68265679</v>
      </c>
      <c r="R107">
        <v>7291038.0808800664</v>
      </c>
      <c r="S107">
        <v>2653394458.235548</v>
      </c>
      <c r="T107">
        <v>0</v>
      </c>
      <c r="U107">
        <v>229884305.57240391</v>
      </c>
      <c r="V107">
        <v>19</v>
      </c>
      <c r="W107">
        <v>11</v>
      </c>
      <c r="X107">
        <v>127901.8391195453</v>
      </c>
      <c r="Y107">
        <f t="shared" si="7"/>
        <v>15</v>
      </c>
      <c r="Z107">
        <f t="shared" si="7"/>
        <v>15</v>
      </c>
      <c r="AA107">
        <f t="shared" si="7"/>
        <v>15</v>
      </c>
      <c r="AB107">
        <f t="shared" si="7"/>
        <v>10</v>
      </c>
      <c r="AC107">
        <f t="shared" si="7"/>
        <v>10</v>
      </c>
      <c r="AD107">
        <f t="shared" si="7"/>
        <v>15</v>
      </c>
      <c r="AE107">
        <f t="shared" si="7"/>
        <v>5</v>
      </c>
      <c r="AF107">
        <f t="shared" si="7"/>
        <v>3</v>
      </c>
      <c r="AG107">
        <f t="shared" si="7"/>
        <v>3</v>
      </c>
    </row>
    <row r="108" spans="1:34" x14ac:dyDescent="0.25">
      <c r="A108" t="s">
        <v>39</v>
      </c>
      <c r="B108">
        <v>1997</v>
      </c>
      <c r="C108">
        <v>1672704.05904059</v>
      </c>
      <c r="D108">
        <v>1639249.977859779</v>
      </c>
      <c r="E108">
        <v>1120711.7195571959</v>
      </c>
      <c r="F108">
        <v>1538887.734317343</v>
      </c>
      <c r="G108">
        <v>100362.2435424354</v>
      </c>
      <c r="H108">
        <v>334540.81180811807</v>
      </c>
      <c r="I108">
        <v>494916.33158081188</v>
      </c>
      <c r="J108">
        <v>1622522.9372693731</v>
      </c>
      <c r="K108">
        <v>0</v>
      </c>
      <c r="L108">
        <v>530752.60212790186</v>
      </c>
      <c r="M108">
        <v>14359829806.051661</v>
      </c>
      <c r="N108">
        <v>9817434663.3210335</v>
      </c>
      <c r="O108">
        <v>202209848.28929889</v>
      </c>
      <c r="P108">
        <v>15656509.99261993</v>
      </c>
      <c r="Q108">
        <v>106233434.7896679</v>
      </c>
      <c r="R108">
        <v>11060514.911163099</v>
      </c>
      <c r="S108">
        <v>2625512532.9913902</v>
      </c>
      <c r="T108">
        <v>0</v>
      </c>
      <c r="U108">
        <v>233531144.93627679</v>
      </c>
      <c r="V108">
        <v>19</v>
      </c>
      <c r="W108">
        <v>11</v>
      </c>
      <c r="X108">
        <v>128189.9980332277</v>
      </c>
      <c r="Y108">
        <f t="shared" si="7"/>
        <v>15</v>
      </c>
      <c r="Z108">
        <f t="shared" si="7"/>
        <v>15</v>
      </c>
      <c r="AA108">
        <f t="shared" si="7"/>
        <v>15</v>
      </c>
      <c r="AB108">
        <f t="shared" si="7"/>
        <v>10</v>
      </c>
      <c r="AC108">
        <f t="shared" si="7"/>
        <v>10</v>
      </c>
      <c r="AD108">
        <f t="shared" si="7"/>
        <v>15</v>
      </c>
      <c r="AE108">
        <f t="shared" si="7"/>
        <v>5</v>
      </c>
      <c r="AF108">
        <f t="shared" si="7"/>
        <v>3</v>
      </c>
      <c r="AG108">
        <f t="shared" si="7"/>
        <v>3</v>
      </c>
    </row>
    <row r="109" spans="1:34" x14ac:dyDescent="0.25">
      <c r="A109" t="s">
        <v>39</v>
      </c>
      <c r="B109">
        <v>1998</v>
      </c>
      <c r="C109">
        <v>1674100.3690036901</v>
      </c>
      <c r="D109">
        <v>1640618.361623616</v>
      </c>
      <c r="E109">
        <v>1121647.247232473</v>
      </c>
      <c r="F109">
        <v>1540172.339483395</v>
      </c>
      <c r="G109">
        <v>100446.02214022139</v>
      </c>
      <c r="H109">
        <v>334820.07380073803</v>
      </c>
      <c r="I109">
        <v>495329.46898007393</v>
      </c>
      <c r="J109">
        <v>1623877.357933579</v>
      </c>
      <c r="K109">
        <v>0</v>
      </c>
      <c r="L109">
        <v>541743.39825180068</v>
      </c>
      <c r="M109">
        <v>14371816847.82288</v>
      </c>
      <c r="N109">
        <v>9825629885.7564602</v>
      </c>
      <c r="O109">
        <v>202378645.4081181</v>
      </c>
      <c r="P109">
        <v>15669579.45387454</v>
      </c>
      <c r="Q109">
        <v>106322114.4354243</v>
      </c>
      <c r="R109">
        <v>35268793.51686798</v>
      </c>
      <c r="S109">
        <v>2627704211.362854</v>
      </c>
      <c r="T109">
        <v>0</v>
      </c>
      <c r="U109">
        <v>238367095.23079231</v>
      </c>
      <c r="V109">
        <v>19</v>
      </c>
      <c r="W109">
        <v>11</v>
      </c>
      <c r="X109">
        <v>129930.5227982732</v>
      </c>
      <c r="Y109">
        <f t="shared" si="7"/>
        <v>15</v>
      </c>
      <c r="Z109">
        <f t="shared" si="7"/>
        <v>15</v>
      </c>
      <c r="AA109">
        <f t="shared" si="7"/>
        <v>15</v>
      </c>
      <c r="AB109">
        <f t="shared" si="7"/>
        <v>10</v>
      </c>
      <c r="AC109">
        <f t="shared" si="7"/>
        <v>10</v>
      </c>
      <c r="AD109">
        <f t="shared" si="7"/>
        <v>15</v>
      </c>
      <c r="AE109">
        <f t="shared" si="7"/>
        <v>5</v>
      </c>
      <c r="AF109">
        <f t="shared" si="7"/>
        <v>3</v>
      </c>
      <c r="AG109">
        <f t="shared" si="7"/>
        <v>3</v>
      </c>
    </row>
    <row r="110" spans="1:34" x14ac:dyDescent="0.25">
      <c r="A110" t="s">
        <v>39</v>
      </c>
      <c r="B110">
        <v>1999</v>
      </c>
      <c r="C110">
        <v>1670649.0774907749</v>
      </c>
      <c r="D110">
        <v>1637236.0959409589</v>
      </c>
      <c r="E110">
        <v>1119334.8819188189</v>
      </c>
      <c r="F110">
        <v>1536997.1512915129</v>
      </c>
      <c r="G110">
        <v>100238.94464944649</v>
      </c>
      <c r="H110">
        <v>334129.81549815502</v>
      </c>
      <c r="I110">
        <v>494308.30774981558</v>
      </c>
      <c r="J110">
        <v>1620529.605166052</v>
      </c>
      <c r="K110">
        <v>0</v>
      </c>
      <c r="L110">
        <v>547736.16644269368</v>
      </c>
      <c r="M110">
        <v>14342188200.442801</v>
      </c>
      <c r="N110">
        <v>9805373565.6088562</v>
      </c>
      <c r="O110">
        <v>201961425.67970479</v>
      </c>
      <c r="P110">
        <v>15637275.365313649</v>
      </c>
      <c r="Q110">
        <v>106102922.91143911</v>
      </c>
      <c r="R110">
        <v>21344773.55629319</v>
      </c>
      <c r="S110">
        <v>2622286989.426199</v>
      </c>
      <c r="T110">
        <v>0</v>
      </c>
      <c r="U110">
        <v>241003913.2347852</v>
      </c>
      <c r="V110">
        <v>19</v>
      </c>
      <c r="W110">
        <v>11</v>
      </c>
      <c r="X110">
        <v>131292.80964382479</v>
      </c>
      <c r="Y110">
        <f t="shared" si="7"/>
        <v>15</v>
      </c>
      <c r="Z110">
        <f t="shared" si="7"/>
        <v>15</v>
      </c>
      <c r="AA110">
        <f t="shared" si="7"/>
        <v>15</v>
      </c>
      <c r="AB110">
        <f t="shared" si="7"/>
        <v>10</v>
      </c>
      <c r="AC110">
        <f t="shared" si="7"/>
        <v>10</v>
      </c>
      <c r="AD110">
        <f t="shared" si="7"/>
        <v>15</v>
      </c>
      <c r="AE110">
        <f t="shared" si="7"/>
        <v>5</v>
      </c>
      <c r="AF110">
        <f t="shared" si="7"/>
        <v>3</v>
      </c>
      <c r="AG110">
        <f t="shared" si="7"/>
        <v>3</v>
      </c>
    </row>
    <row r="111" spans="1:34" x14ac:dyDescent="0.25">
      <c r="A111" t="s">
        <v>39</v>
      </c>
      <c r="B111">
        <v>2000</v>
      </c>
      <c r="C111">
        <v>1659680.8118081179</v>
      </c>
      <c r="D111">
        <v>1626487.195571956</v>
      </c>
      <c r="E111">
        <v>1111986.143911439</v>
      </c>
      <c r="F111">
        <v>1526906.3468634691</v>
      </c>
      <c r="G111">
        <v>99580.848708487087</v>
      </c>
      <c r="H111">
        <v>331936.16236162372</v>
      </c>
      <c r="I111">
        <v>491063.03923616238</v>
      </c>
      <c r="J111">
        <v>1609890.387453875</v>
      </c>
      <c r="K111">
        <v>0</v>
      </c>
      <c r="L111">
        <v>547694.66789667902</v>
      </c>
      <c r="M111">
        <v>14248027833.210329</v>
      </c>
      <c r="N111">
        <v>9740998620.6642075</v>
      </c>
      <c r="O111">
        <v>200635493.9778598</v>
      </c>
      <c r="P111">
        <v>15534612.39852399</v>
      </c>
      <c r="Q111">
        <v>105406328.3579336</v>
      </c>
      <c r="R111">
        <v>35383437.72159975</v>
      </c>
      <c r="S111">
        <v>2605070961.9649448</v>
      </c>
      <c r="T111">
        <v>0</v>
      </c>
      <c r="U111">
        <v>240985653.87453881</v>
      </c>
      <c r="V111">
        <v>19</v>
      </c>
      <c r="W111">
        <v>11</v>
      </c>
      <c r="X111">
        <v>132050.28324706171</v>
      </c>
      <c r="Y111">
        <f t="shared" si="7"/>
        <v>15</v>
      </c>
      <c r="Z111">
        <f t="shared" si="7"/>
        <v>15</v>
      </c>
      <c r="AA111">
        <f t="shared" si="7"/>
        <v>15</v>
      </c>
      <c r="AB111">
        <f t="shared" si="7"/>
        <v>10</v>
      </c>
      <c r="AC111">
        <f t="shared" si="7"/>
        <v>10</v>
      </c>
      <c r="AD111">
        <f t="shared" si="7"/>
        <v>15</v>
      </c>
      <c r="AE111">
        <f t="shared" si="7"/>
        <v>5</v>
      </c>
      <c r="AF111">
        <f t="shared" si="7"/>
        <v>3</v>
      </c>
      <c r="AG111">
        <f t="shared" si="7"/>
        <v>3</v>
      </c>
    </row>
    <row r="112" spans="1:34" x14ac:dyDescent="0.25">
      <c r="A112" t="s">
        <v>39</v>
      </c>
      <c r="B112">
        <v>2001</v>
      </c>
      <c r="C112">
        <v>1585020.664206642</v>
      </c>
      <c r="D112">
        <v>1553320.250922509</v>
      </c>
      <c r="E112">
        <v>1061963.8450184499</v>
      </c>
      <c r="F112">
        <v>1458219.0110701111</v>
      </c>
      <c r="G112">
        <v>95101.239852398532</v>
      </c>
      <c r="H112">
        <v>317004.13284132851</v>
      </c>
      <c r="I112">
        <v>468972.74408413301</v>
      </c>
      <c r="J112">
        <v>1537470.0442804431</v>
      </c>
      <c r="K112">
        <v>0</v>
      </c>
      <c r="L112">
        <v>665708.67896678974</v>
      </c>
      <c r="M112">
        <v>13607085398.081181</v>
      </c>
      <c r="N112">
        <v>9302803282.3616257</v>
      </c>
      <c r="O112">
        <v>191609978.05461261</v>
      </c>
      <c r="P112">
        <v>14835793.41697417</v>
      </c>
      <c r="Q112">
        <v>100664662.38376381</v>
      </c>
      <c r="R112">
        <v>26973187.816207431</v>
      </c>
      <c r="S112">
        <v>2487882776.6531372</v>
      </c>
      <c r="T112">
        <v>0</v>
      </c>
      <c r="U112">
        <v>292911818.74538749</v>
      </c>
      <c r="V112">
        <v>19</v>
      </c>
      <c r="W112">
        <v>11</v>
      </c>
      <c r="X112">
        <v>127656.6448827385</v>
      </c>
      <c r="Y112">
        <f t="shared" si="7"/>
        <v>15</v>
      </c>
      <c r="Z112">
        <f t="shared" si="7"/>
        <v>15</v>
      </c>
      <c r="AA112">
        <f t="shared" si="7"/>
        <v>15</v>
      </c>
      <c r="AB112">
        <f t="shared" si="7"/>
        <v>10</v>
      </c>
      <c r="AC112">
        <f t="shared" si="7"/>
        <v>10</v>
      </c>
      <c r="AD112">
        <f t="shared" si="7"/>
        <v>15</v>
      </c>
      <c r="AE112">
        <f t="shared" si="7"/>
        <v>5</v>
      </c>
      <c r="AF112">
        <f t="shared" si="7"/>
        <v>3</v>
      </c>
      <c r="AG112">
        <f t="shared" si="7"/>
        <v>3</v>
      </c>
    </row>
    <row r="113" spans="1:33" x14ac:dyDescent="0.25">
      <c r="A113" t="s">
        <v>39</v>
      </c>
      <c r="B113">
        <v>2002</v>
      </c>
      <c r="C113">
        <v>1588743.1734317341</v>
      </c>
      <c r="D113">
        <v>1556968.3099630999</v>
      </c>
      <c r="E113">
        <v>1064457.926199262</v>
      </c>
      <c r="F113">
        <v>1461643.7195571959</v>
      </c>
      <c r="G113">
        <v>95324.590405904062</v>
      </c>
      <c r="H113">
        <v>317748.63468634692</v>
      </c>
      <c r="I113">
        <v>470074.15266863472</v>
      </c>
      <c r="J113">
        <v>1541080.878228782</v>
      </c>
      <c r="K113">
        <v>0</v>
      </c>
      <c r="L113">
        <v>810259.01845018449</v>
      </c>
      <c r="M113">
        <v>13639042395.276751</v>
      </c>
      <c r="N113">
        <v>9324651433.5055351</v>
      </c>
      <c r="O113">
        <v>192059984.74981549</v>
      </c>
      <c r="P113">
        <v>14870636.103321031</v>
      </c>
      <c r="Q113">
        <v>100901078.9446494</v>
      </c>
      <c r="R113">
        <v>23373357.761336681</v>
      </c>
      <c r="S113">
        <v>2493725707.7872081</v>
      </c>
      <c r="T113">
        <v>0</v>
      </c>
      <c r="U113">
        <v>356513968.11808121</v>
      </c>
      <c r="V113">
        <v>19</v>
      </c>
      <c r="W113">
        <v>11</v>
      </c>
      <c r="X113">
        <v>129506.6822733036</v>
      </c>
      <c r="Y113">
        <f t="shared" si="7"/>
        <v>15</v>
      </c>
      <c r="Z113">
        <f t="shared" si="7"/>
        <v>15</v>
      </c>
      <c r="AA113">
        <f t="shared" si="7"/>
        <v>15</v>
      </c>
      <c r="AB113">
        <f t="shared" si="7"/>
        <v>10</v>
      </c>
      <c r="AC113">
        <f t="shared" si="7"/>
        <v>10</v>
      </c>
      <c r="AD113">
        <f t="shared" si="7"/>
        <v>15</v>
      </c>
      <c r="AE113">
        <f t="shared" si="7"/>
        <v>5</v>
      </c>
      <c r="AF113">
        <f t="shared" si="7"/>
        <v>3</v>
      </c>
      <c r="AG113">
        <f t="shared" si="7"/>
        <v>3</v>
      </c>
    </row>
    <row r="114" spans="1:33" x14ac:dyDescent="0.25">
      <c r="A114" t="s">
        <v>39</v>
      </c>
      <c r="B114">
        <v>2003</v>
      </c>
      <c r="C114">
        <v>1588702.5830258301</v>
      </c>
      <c r="D114">
        <v>1556928.531365314</v>
      </c>
      <c r="E114">
        <v>1064430.730627306</v>
      </c>
      <c r="F114">
        <v>1461606.376383764</v>
      </c>
      <c r="G114">
        <v>95322.154981549815</v>
      </c>
      <c r="H114">
        <v>317740.51660516608</v>
      </c>
      <c r="I114">
        <v>470062.14286051667</v>
      </c>
      <c r="J114">
        <v>1541041.505535055</v>
      </c>
      <c r="K114">
        <v>0</v>
      </c>
      <c r="L114">
        <v>857899.39483394846</v>
      </c>
      <c r="M114">
        <v>13638693934.760151</v>
      </c>
      <c r="N114">
        <v>9324413200.2952023</v>
      </c>
      <c r="O114">
        <v>192055077.8568266</v>
      </c>
      <c r="P114">
        <v>14870256.17712177</v>
      </c>
      <c r="Q114">
        <v>100898501.0479705</v>
      </c>
      <c r="R114">
        <v>63377699.326549433</v>
      </c>
      <c r="S114">
        <v>2493661996.2066422</v>
      </c>
      <c r="T114">
        <v>0</v>
      </c>
      <c r="U114">
        <v>377475733.72693729</v>
      </c>
      <c r="V114">
        <v>19</v>
      </c>
      <c r="W114">
        <v>11</v>
      </c>
      <c r="X114">
        <v>131053.5625896086</v>
      </c>
      <c r="Y114">
        <f t="shared" si="7"/>
        <v>15</v>
      </c>
      <c r="Z114">
        <f t="shared" si="7"/>
        <v>15</v>
      </c>
      <c r="AA114">
        <f t="shared" si="7"/>
        <v>15</v>
      </c>
      <c r="AB114">
        <f t="shared" si="7"/>
        <v>10</v>
      </c>
      <c r="AC114">
        <f t="shared" si="7"/>
        <v>10</v>
      </c>
      <c r="AD114">
        <f t="shared" si="7"/>
        <v>15</v>
      </c>
      <c r="AE114">
        <f t="shared" si="7"/>
        <v>5</v>
      </c>
      <c r="AF114">
        <f t="shared" si="7"/>
        <v>3</v>
      </c>
      <c r="AG114">
        <f t="shared" si="7"/>
        <v>3</v>
      </c>
    </row>
    <row r="115" spans="1:33" x14ac:dyDescent="0.25">
      <c r="A115" t="s">
        <v>39</v>
      </c>
      <c r="B115">
        <v>2004</v>
      </c>
      <c r="C115">
        <v>1588828.413284133</v>
      </c>
      <c r="D115">
        <v>1557051.8450184499</v>
      </c>
      <c r="E115">
        <v>1064515.036900369</v>
      </c>
      <c r="F115">
        <v>1461722.140221402</v>
      </c>
      <c r="G115">
        <v>95329.704797047976</v>
      </c>
      <c r="H115">
        <v>317765.68265682663</v>
      </c>
      <c r="I115">
        <v>470099.37326568272</v>
      </c>
      <c r="J115">
        <v>1541163.5608856089</v>
      </c>
      <c r="K115">
        <v>0</v>
      </c>
      <c r="L115">
        <v>873855.62730627321</v>
      </c>
      <c r="M115">
        <v>13639774162.36162</v>
      </c>
      <c r="N115">
        <v>9325151723.2472343</v>
      </c>
      <c r="O115">
        <v>192070289.22509229</v>
      </c>
      <c r="P115">
        <v>14871433.948339481</v>
      </c>
      <c r="Q115">
        <v>100906492.5276753</v>
      </c>
      <c r="R115">
        <v>20248701.13096495</v>
      </c>
      <c r="S115">
        <v>2493859502.1063962</v>
      </c>
      <c r="T115">
        <v>0</v>
      </c>
      <c r="U115">
        <v>384496476.0147602</v>
      </c>
      <c r="V115">
        <v>19</v>
      </c>
      <c r="W115">
        <v>11</v>
      </c>
      <c r="X115">
        <v>132614.2542756772</v>
      </c>
      <c r="Y115">
        <f t="shared" si="7"/>
        <v>15</v>
      </c>
      <c r="Z115">
        <f t="shared" si="7"/>
        <v>15</v>
      </c>
      <c r="AA115">
        <f t="shared" si="7"/>
        <v>15</v>
      </c>
      <c r="AB115">
        <f t="shared" si="7"/>
        <v>10</v>
      </c>
      <c r="AC115">
        <f t="shared" si="7"/>
        <v>10</v>
      </c>
      <c r="AD115">
        <f t="shared" si="7"/>
        <v>15</v>
      </c>
      <c r="AE115">
        <f t="shared" si="7"/>
        <v>5</v>
      </c>
      <c r="AF115">
        <f t="shared" si="7"/>
        <v>3</v>
      </c>
      <c r="AG115">
        <f t="shared" si="7"/>
        <v>3</v>
      </c>
    </row>
    <row r="116" spans="1:33" x14ac:dyDescent="0.25">
      <c r="A116" t="s">
        <v>39</v>
      </c>
      <c r="B116">
        <v>2005</v>
      </c>
      <c r="C116">
        <v>1590723.6162361619</v>
      </c>
      <c r="D116">
        <v>1558909.143911439</v>
      </c>
      <c r="E116">
        <v>1065784.822878229</v>
      </c>
      <c r="F116">
        <v>1463465.72693727</v>
      </c>
      <c r="G116">
        <v>95443.416974169741</v>
      </c>
      <c r="H116">
        <v>318144.7232472325</v>
      </c>
      <c r="I116">
        <v>470660.12212472328</v>
      </c>
      <c r="J116">
        <v>1543001.907749078</v>
      </c>
      <c r="K116">
        <v>0</v>
      </c>
      <c r="L116">
        <v>906712.46125461243</v>
      </c>
      <c r="M116">
        <v>13656044100.664209</v>
      </c>
      <c r="N116">
        <v>9336275048.4132862</v>
      </c>
      <c r="O116">
        <v>192299396.51955721</v>
      </c>
      <c r="P116">
        <v>14889173.047970479</v>
      </c>
      <c r="Q116">
        <v>101026856.8671587</v>
      </c>
      <c r="R116">
        <v>21016556.2065599</v>
      </c>
      <c r="S116">
        <v>2496834253.7226319</v>
      </c>
      <c r="T116">
        <v>0</v>
      </c>
      <c r="U116">
        <v>398953482.95202953</v>
      </c>
      <c r="V116">
        <v>19</v>
      </c>
      <c r="W116">
        <v>11</v>
      </c>
      <c r="X116">
        <v>134324.60168921249</v>
      </c>
      <c r="Y116">
        <f t="shared" ref="Y116:AG131" si="8">Y115</f>
        <v>15</v>
      </c>
      <c r="Z116">
        <f t="shared" si="8"/>
        <v>15</v>
      </c>
      <c r="AA116">
        <f t="shared" si="8"/>
        <v>15</v>
      </c>
      <c r="AB116">
        <f t="shared" si="8"/>
        <v>10</v>
      </c>
      <c r="AC116">
        <f t="shared" si="8"/>
        <v>10</v>
      </c>
      <c r="AD116">
        <f t="shared" si="8"/>
        <v>15</v>
      </c>
      <c r="AE116">
        <f t="shared" si="8"/>
        <v>5</v>
      </c>
      <c r="AF116">
        <f t="shared" si="8"/>
        <v>3</v>
      </c>
      <c r="AG116">
        <f t="shared" si="8"/>
        <v>3</v>
      </c>
    </row>
    <row r="117" spans="1:33" x14ac:dyDescent="0.25">
      <c r="A117" t="s">
        <v>39</v>
      </c>
      <c r="B117">
        <v>2006</v>
      </c>
      <c r="C117">
        <v>1581983.4922964049</v>
      </c>
      <c r="D117">
        <v>1550343.8224504769</v>
      </c>
      <c r="E117">
        <v>1059928.939838591</v>
      </c>
      <c r="F117">
        <v>1455424.812912693</v>
      </c>
      <c r="G117">
        <v>94919.009537784295</v>
      </c>
      <c r="H117">
        <v>316396.698459281</v>
      </c>
      <c r="I117">
        <v>468074.11173367582</v>
      </c>
      <c r="J117">
        <v>1534523.9875275129</v>
      </c>
      <c r="K117">
        <v>0</v>
      </c>
      <c r="L117">
        <v>933370.26045487879</v>
      </c>
      <c r="M117">
        <v>13581011884.66618</v>
      </c>
      <c r="N117">
        <v>9284977512.9860592</v>
      </c>
      <c r="O117">
        <v>191242820.41672781</v>
      </c>
      <c r="P117">
        <v>14807365.487894351</v>
      </c>
      <c r="Q117">
        <v>100471771.5957447</v>
      </c>
      <c r="R117">
        <v>34625621.241026163</v>
      </c>
      <c r="S117">
        <v>2483115565.8174372</v>
      </c>
      <c r="T117">
        <v>0</v>
      </c>
      <c r="U117">
        <v>410682914.60014671</v>
      </c>
      <c r="V117">
        <v>19</v>
      </c>
      <c r="W117">
        <v>11</v>
      </c>
      <c r="X117">
        <v>135928.01370431081</v>
      </c>
      <c r="Y117">
        <f t="shared" si="8"/>
        <v>15</v>
      </c>
      <c r="Z117">
        <f t="shared" si="8"/>
        <v>15</v>
      </c>
      <c r="AA117">
        <f t="shared" si="8"/>
        <v>15</v>
      </c>
      <c r="AB117">
        <f t="shared" si="8"/>
        <v>10</v>
      </c>
      <c r="AC117">
        <f t="shared" si="8"/>
        <v>10</v>
      </c>
      <c r="AD117">
        <f t="shared" si="8"/>
        <v>15</v>
      </c>
      <c r="AE117">
        <f t="shared" si="8"/>
        <v>5</v>
      </c>
      <c r="AF117">
        <f t="shared" si="8"/>
        <v>3</v>
      </c>
      <c r="AG117">
        <f t="shared" si="8"/>
        <v>3</v>
      </c>
    </row>
    <row r="118" spans="1:33" x14ac:dyDescent="0.25">
      <c r="A118" t="s">
        <v>39</v>
      </c>
      <c r="B118">
        <v>2007</v>
      </c>
      <c r="C118">
        <v>1573132.749817651</v>
      </c>
      <c r="D118">
        <v>1541670.094821298</v>
      </c>
      <c r="E118">
        <v>1053998.942377826</v>
      </c>
      <c r="F118">
        <v>1447282.1298322389</v>
      </c>
      <c r="G118">
        <v>94387.964989059081</v>
      </c>
      <c r="H118">
        <v>314626.54996353033</v>
      </c>
      <c r="I118">
        <v>465455.37175054708</v>
      </c>
      <c r="J118">
        <v>1525938.7673231219</v>
      </c>
      <c r="K118">
        <v>379452.32279475668</v>
      </c>
      <c r="L118">
        <v>1289968.854850474</v>
      </c>
      <c r="M118">
        <v>13505030030.634569</v>
      </c>
      <c r="N118">
        <v>9233030735.2297592</v>
      </c>
      <c r="O118">
        <v>190172871.85995629</v>
      </c>
      <c r="P118">
        <v>14724522.53829322</v>
      </c>
      <c r="Q118">
        <v>99909660.940919042</v>
      </c>
      <c r="R118">
        <v>37810579.758051507</v>
      </c>
      <c r="S118">
        <v>2469223248.6566992</v>
      </c>
      <c r="T118">
        <v>3324002347.6820679</v>
      </c>
      <c r="U118">
        <v>567586296.13420856</v>
      </c>
      <c r="V118">
        <v>19</v>
      </c>
      <c r="W118">
        <v>11</v>
      </c>
      <c r="X118">
        <v>137514.01076802181</v>
      </c>
      <c r="Y118">
        <f t="shared" si="8"/>
        <v>15</v>
      </c>
      <c r="Z118">
        <f t="shared" si="8"/>
        <v>15</v>
      </c>
      <c r="AA118">
        <f t="shared" si="8"/>
        <v>15</v>
      </c>
      <c r="AB118">
        <f t="shared" si="8"/>
        <v>10</v>
      </c>
      <c r="AC118">
        <f t="shared" si="8"/>
        <v>10</v>
      </c>
      <c r="AD118">
        <f t="shared" si="8"/>
        <v>15</v>
      </c>
      <c r="AE118">
        <f t="shared" si="8"/>
        <v>5</v>
      </c>
      <c r="AF118">
        <f t="shared" si="8"/>
        <v>3</v>
      </c>
      <c r="AG118">
        <f t="shared" si="8"/>
        <v>3</v>
      </c>
    </row>
    <row r="119" spans="1:33" x14ac:dyDescent="0.25">
      <c r="A119" t="s">
        <v>39</v>
      </c>
      <c r="B119">
        <v>2008</v>
      </c>
      <c r="C119">
        <v>1563439.8114575781</v>
      </c>
      <c r="D119">
        <v>1532171.0152284261</v>
      </c>
      <c r="E119">
        <v>1047504.673676577</v>
      </c>
      <c r="F119">
        <v>1438364.6265409719</v>
      </c>
      <c r="G119">
        <v>93806.388687454673</v>
      </c>
      <c r="H119">
        <v>312687.96229151561</v>
      </c>
      <c r="I119">
        <v>462587.44453444518</v>
      </c>
      <c r="J119">
        <v>1516536.617113851</v>
      </c>
      <c r="K119">
        <v>473654.26390906092</v>
      </c>
      <c r="L119">
        <v>1407095.8303118199</v>
      </c>
      <c r="M119">
        <v>13421818093.401011</v>
      </c>
      <c r="N119">
        <v>9176140941.4068165</v>
      </c>
      <c r="O119">
        <v>189001111.92748371</v>
      </c>
      <c r="P119">
        <v>14633796.63524293</v>
      </c>
      <c r="Q119">
        <v>99294062.425670773</v>
      </c>
      <c r="R119">
        <v>32361198.30144627</v>
      </c>
      <c r="S119">
        <v>2454009002.5930619</v>
      </c>
      <c r="T119">
        <v>4149211351.8433738</v>
      </c>
      <c r="U119">
        <v>619122165.33720088</v>
      </c>
      <c r="V119">
        <v>19</v>
      </c>
      <c r="W119">
        <v>11</v>
      </c>
      <c r="X119">
        <v>139016.7421223149</v>
      </c>
      <c r="Y119">
        <f t="shared" si="8"/>
        <v>15</v>
      </c>
      <c r="Z119">
        <f t="shared" si="8"/>
        <v>15</v>
      </c>
      <c r="AA119">
        <f t="shared" si="8"/>
        <v>15</v>
      </c>
      <c r="AB119">
        <f t="shared" si="8"/>
        <v>10</v>
      </c>
      <c r="AC119">
        <f t="shared" si="8"/>
        <v>10</v>
      </c>
      <c r="AD119">
        <f t="shared" si="8"/>
        <v>15</v>
      </c>
      <c r="AE119">
        <f t="shared" si="8"/>
        <v>5</v>
      </c>
      <c r="AF119">
        <f t="shared" si="8"/>
        <v>3</v>
      </c>
      <c r="AG119">
        <f t="shared" si="8"/>
        <v>3</v>
      </c>
    </row>
    <row r="120" spans="1:33" x14ac:dyDescent="0.25">
      <c r="A120" t="s">
        <v>39</v>
      </c>
      <c r="B120">
        <v>2009</v>
      </c>
      <c r="C120">
        <v>1553639.5097332371</v>
      </c>
      <c r="D120">
        <v>1522566.719538572</v>
      </c>
      <c r="E120">
        <v>1040938.4715212689</v>
      </c>
      <c r="F120">
        <v>1429348.3489545779</v>
      </c>
      <c r="G120">
        <v>93218.370583994227</v>
      </c>
      <c r="H120">
        <v>310727.90194664738</v>
      </c>
      <c r="I120">
        <v>459687.75086085079</v>
      </c>
      <c r="J120">
        <v>1507030.3244412399</v>
      </c>
      <c r="K120">
        <v>591159.08250529482</v>
      </c>
      <c r="L120">
        <v>1507030.3244412399</v>
      </c>
      <c r="M120">
        <v>13337684463.15789</v>
      </c>
      <c r="N120">
        <v>9118621010.5263157</v>
      </c>
      <c r="O120">
        <v>187816373.05263159</v>
      </c>
      <c r="P120">
        <v>14542065.8111031</v>
      </c>
      <c r="Q120">
        <v>98671645.263157874</v>
      </c>
      <c r="R120">
        <v>29391715.535042461</v>
      </c>
      <c r="S120">
        <v>2438626236.666667</v>
      </c>
      <c r="T120">
        <v>5178553562.7463827</v>
      </c>
      <c r="U120">
        <v>663093342.75414562</v>
      </c>
      <c r="V120">
        <v>19</v>
      </c>
      <c r="W120">
        <v>11</v>
      </c>
      <c r="X120">
        <v>140498.52725051469</v>
      </c>
      <c r="Y120">
        <f t="shared" si="8"/>
        <v>15</v>
      </c>
      <c r="Z120">
        <f t="shared" si="8"/>
        <v>15</v>
      </c>
      <c r="AA120">
        <f t="shared" si="8"/>
        <v>15</v>
      </c>
      <c r="AB120">
        <f t="shared" si="8"/>
        <v>10</v>
      </c>
      <c r="AC120">
        <f t="shared" si="8"/>
        <v>10</v>
      </c>
      <c r="AD120">
        <f t="shared" si="8"/>
        <v>15</v>
      </c>
      <c r="AE120">
        <f t="shared" si="8"/>
        <v>5</v>
      </c>
      <c r="AF120">
        <f t="shared" si="8"/>
        <v>3</v>
      </c>
      <c r="AG120">
        <f t="shared" si="8"/>
        <v>3</v>
      </c>
    </row>
    <row r="121" spans="1:33" x14ac:dyDescent="0.25">
      <c r="A121" t="s">
        <v>39</v>
      </c>
      <c r="B121">
        <v>2010</v>
      </c>
      <c r="C121">
        <v>1542239.0681003579</v>
      </c>
      <c r="D121">
        <v>1511394.286738351</v>
      </c>
      <c r="E121">
        <v>1033300.17562724</v>
      </c>
      <c r="F121">
        <v>1418859.94265233</v>
      </c>
      <c r="G121">
        <v>92534.344086021505</v>
      </c>
      <c r="H121">
        <v>308447.81362007168</v>
      </c>
      <c r="I121">
        <v>456314.61099139787</v>
      </c>
      <c r="J121">
        <v>1495971.896057348</v>
      </c>
      <c r="K121">
        <v>736996.09440381778</v>
      </c>
      <c r="L121">
        <v>1681040.5842293911</v>
      </c>
      <c r="M121">
        <v>13239813951.827959</v>
      </c>
      <c r="N121">
        <v>9051709538.4946251</v>
      </c>
      <c r="O121">
        <v>186438196.4645161</v>
      </c>
      <c r="P121">
        <v>14435357.677419361</v>
      </c>
      <c r="Q121">
        <v>97947603.215053752</v>
      </c>
      <c r="R121">
        <v>30669788.677196741</v>
      </c>
      <c r="S121">
        <v>2420731856.4701309</v>
      </c>
      <c r="T121">
        <v>6456085786.9774437</v>
      </c>
      <c r="U121">
        <v>739657857.06093192</v>
      </c>
      <c r="V121">
        <v>19</v>
      </c>
      <c r="W121">
        <v>11</v>
      </c>
      <c r="X121">
        <v>141821.26675911539</v>
      </c>
      <c r="Y121">
        <f t="shared" si="8"/>
        <v>15</v>
      </c>
      <c r="Z121">
        <f t="shared" si="8"/>
        <v>15</v>
      </c>
      <c r="AA121">
        <f t="shared" si="8"/>
        <v>15</v>
      </c>
      <c r="AB121">
        <f t="shared" si="8"/>
        <v>10</v>
      </c>
      <c r="AC121">
        <f t="shared" si="8"/>
        <v>10</v>
      </c>
      <c r="AD121">
        <f t="shared" si="8"/>
        <v>15</v>
      </c>
      <c r="AE121">
        <f t="shared" si="8"/>
        <v>5</v>
      </c>
      <c r="AF121">
        <f t="shared" si="8"/>
        <v>3</v>
      </c>
      <c r="AG121">
        <f t="shared" si="8"/>
        <v>3</v>
      </c>
    </row>
    <row r="122" spans="1:33" x14ac:dyDescent="0.25">
      <c r="A122" t="s">
        <v>39</v>
      </c>
      <c r="B122">
        <v>2011</v>
      </c>
      <c r="C122">
        <v>1526639.5017793591</v>
      </c>
      <c r="D122">
        <v>1505266.5487544481</v>
      </c>
      <c r="E122">
        <v>1206045.2064056939</v>
      </c>
      <c r="F122">
        <v>1442674.329181494</v>
      </c>
      <c r="G122">
        <v>106864.7651245552</v>
      </c>
      <c r="H122">
        <v>467151.68754448392</v>
      </c>
      <c r="I122">
        <v>455376.71706725977</v>
      </c>
      <c r="J122">
        <v>1479313.6772241991</v>
      </c>
      <c r="K122">
        <v>917516.17241630156</v>
      </c>
      <c r="L122">
        <v>1862500.1921708181</v>
      </c>
      <c r="M122">
        <v>13186134967.08897</v>
      </c>
      <c r="N122">
        <v>10564956008.11388</v>
      </c>
      <c r="O122">
        <v>189567406.85444841</v>
      </c>
      <c r="P122">
        <v>16670903.359430609</v>
      </c>
      <c r="Q122">
        <v>148344018.37975079</v>
      </c>
      <c r="R122">
        <v>37804727.999062583</v>
      </c>
      <c r="S122">
        <v>2393776082.0282922</v>
      </c>
      <c r="T122">
        <v>8037441670.3668013</v>
      </c>
      <c r="U122">
        <v>819500084.55516005</v>
      </c>
      <c r="V122">
        <v>19</v>
      </c>
      <c r="W122">
        <v>11</v>
      </c>
      <c r="X122">
        <v>142937.71650692879</v>
      </c>
      <c r="Y122">
        <f t="shared" si="8"/>
        <v>15</v>
      </c>
      <c r="Z122">
        <f t="shared" si="8"/>
        <v>15</v>
      </c>
      <c r="AA122">
        <f t="shared" si="8"/>
        <v>15</v>
      </c>
      <c r="AB122">
        <f t="shared" si="8"/>
        <v>10</v>
      </c>
      <c r="AC122">
        <f t="shared" si="8"/>
        <v>10</v>
      </c>
      <c r="AD122">
        <f t="shared" si="8"/>
        <v>15</v>
      </c>
      <c r="AE122">
        <f t="shared" si="8"/>
        <v>5</v>
      </c>
      <c r="AF122">
        <f t="shared" si="8"/>
        <v>3</v>
      </c>
      <c r="AG122">
        <f t="shared" si="8"/>
        <v>3</v>
      </c>
    </row>
    <row r="123" spans="1:33" x14ac:dyDescent="0.25">
      <c r="A123" t="s">
        <v>39</v>
      </c>
      <c r="B123">
        <v>2012</v>
      </c>
      <c r="C123">
        <v>1510948.4098939931</v>
      </c>
      <c r="D123">
        <v>1495838.9257950529</v>
      </c>
      <c r="E123">
        <v>1208758.7279151939</v>
      </c>
      <c r="F123">
        <v>1435400.989399293</v>
      </c>
      <c r="G123">
        <v>120875.8727915194</v>
      </c>
      <c r="H123">
        <v>483503.49116607773</v>
      </c>
      <c r="I123">
        <v>454287.79271236749</v>
      </c>
      <c r="J123">
        <v>1480729.441696113</v>
      </c>
      <c r="K123">
        <v>1142006.6002883569</v>
      </c>
      <c r="L123">
        <v>2054889.8374558301</v>
      </c>
      <c r="M123">
        <v>13103548989.964661</v>
      </c>
      <c r="N123">
        <v>10588726456.5371</v>
      </c>
      <c r="O123">
        <v>188611690.00706711</v>
      </c>
      <c r="P123">
        <v>18856636.155477028</v>
      </c>
      <c r="Q123">
        <v>153536533.61978799</v>
      </c>
      <c r="R123">
        <v>56716036.840581082</v>
      </c>
      <c r="S123">
        <v>2396067024.904593</v>
      </c>
      <c r="T123">
        <v>10003977818.525999</v>
      </c>
      <c r="U123">
        <v>904151528.48056531</v>
      </c>
      <c r="V123">
        <v>19</v>
      </c>
      <c r="W123">
        <v>11</v>
      </c>
      <c r="X123">
        <v>144015.07251544241</v>
      </c>
      <c r="Y123">
        <f t="shared" si="8"/>
        <v>15</v>
      </c>
      <c r="Z123">
        <f t="shared" si="8"/>
        <v>15</v>
      </c>
      <c r="AA123">
        <f t="shared" si="8"/>
        <v>15</v>
      </c>
      <c r="AB123">
        <f t="shared" si="8"/>
        <v>10</v>
      </c>
      <c r="AC123">
        <f t="shared" si="8"/>
        <v>10</v>
      </c>
      <c r="AD123">
        <f t="shared" si="8"/>
        <v>15</v>
      </c>
      <c r="AE123">
        <f t="shared" si="8"/>
        <v>5</v>
      </c>
      <c r="AF123">
        <f t="shared" si="8"/>
        <v>3</v>
      </c>
      <c r="AG123">
        <f t="shared" si="8"/>
        <v>3</v>
      </c>
    </row>
    <row r="124" spans="1:33" x14ac:dyDescent="0.25">
      <c r="A124" t="s">
        <v>39</v>
      </c>
      <c r="B124">
        <v>2013</v>
      </c>
      <c r="C124">
        <v>1495487.7192982461</v>
      </c>
      <c r="D124">
        <v>1480532.8421052629</v>
      </c>
      <c r="E124">
        <v>1211345.0526315791</v>
      </c>
      <c r="F124">
        <v>1428190.771929824</v>
      </c>
      <c r="G124">
        <v>134593.89473684211</v>
      </c>
      <c r="H124">
        <v>508465.82456140348</v>
      </c>
      <c r="I124">
        <v>449078.51174035092</v>
      </c>
      <c r="J124">
        <v>1473055.4035087719</v>
      </c>
      <c r="K124">
        <v>1421418.237714421</v>
      </c>
      <c r="L124">
        <v>2033863.2982456139</v>
      </c>
      <c r="M124">
        <v>12969467696.84211</v>
      </c>
      <c r="N124">
        <v>10611382661.052629</v>
      </c>
      <c r="O124">
        <v>187664267.4315789</v>
      </c>
      <c r="P124">
        <v>20996647.578947369</v>
      </c>
      <c r="Q124">
        <v>161463322.58947369</v>
      </c>
      <c r="R124">
        <v>37083268.769164927</v>
      </c>
      <c r="S124">
        <v>2383649152.1111112</v>
      </c>
      <c r="T124">
        <v>12451623762.378321</v>
      </c>
      <c r="U124">
        <v>894899851.22807026</v>
      </c>
      <c r="V124">
        <v>19</v>
      </c>
      <c r="W124">
        <v>11</v>
      </c>
      <c r="X124">
        <v>145083.4255088348</v>
      </c>
      <c r="Y124">
        <f t="shared" si="8"/>
        <v>15</v>
      </c>
      <c r="Z124">
        <f t="shared" si="8"/>
        <v>15</v>
      </c>
      <c r="AA124">
        <f t="shared" si="8"/>
        <v>15</v>
      </c>
      <c r="AB124">
        <f t="shared" si="8"/>
        <v>10</v>
      </c>
      <c r="AC124">
        <f t="shared" si="8"/>
        <v>10</v>
      </c>
      <c r="AD124">
        <f t="shared" si="8"/>
        <v>15</v>
      </c>
      <c r="AE124">
        <f t="shared" si="8"/>
        <v>5</v>
      </c>
      <c r="AF124">
        <f t="shared" si="8"/>
        <v>3</v>
      </c>
      <c r="AG124">
        <f t="shared" si="8"/>
        <v>3</v>
      </c>
    </row>
    <row r="125" spans="1:33" x14ac:dyDescent="0.25">
      <c r="A125" t="s">
        <v>39</v>
      </c>
      <c r="B125">
        <v>2014</v>
      </c>
      <c r="C125">
        <v>1479724.3902439021</v>
      </c>
      <c r="D125">
        <v>1464927.1463414631</v>
      </c>
      <c r="E125">
        <v>1213374</v>
      </c>
      <c r="F125">
        <v>1413136.7926829271</v>
      </c>
      <c r="G125">
        <v>133175.1951219512</v>
      </c>
      <c r="H125">
        <v>517903.53658536577</v>
      </c>
      <c r="I125">
        <v>443645.04778536578</v>
      </c>
      <c r="J125">
        <v>1457528.5243902439</v>
      </c>
      <c r="K125">
        <v>1768554.841009001</v>
      </c>
      <c r="L125">
        <v>2012425.170731707</v>
      </c>
      <c r="M125">
        <v>12832761801.95122</v>
      </c>
      <c r="N125">
        <v>10629156240</v>
      </c>
      <c r="O125">
        <v>185686174.55853659</v>
      </c>
      <c r="P125">
        <v>20775330.439024389</v>
      </c>
      <c r="Q125">
        <v>164460268.04268289</v>
      </c>
      <c r="R125">
        <v>14168629.852807431</v>
      </c>
      <c r="S125">
        <v>2358524073.8841462</v>
      </c>
      <c r="T125">
        <v>15492540407.23885</v>
      </c>
      <c r="U125">
        <v>885467075.12195122</v>
      </c>
      <c r="V125">
        <v>19</v>
      </c>
      <c r="W125">
        <v>11</v>
      </c>
      <c r="X125">
        <v>146090.65625986789</v>
      </c>
      <c r="Y125">
        <f t="shared" si="8"/>
        <v>15</v>
      </c>
      <c r="Z125">
        <f t="shared" si="8"/>
        <v>15</v>
      </c>
      <c r="AA125">
        <f t="shared" si="8"/>
        <v>15</v>
      </c>
      <c r="AB125">
        <f t="shared" si="8"/>
        <v>10</v>
      </c>
      <c r="AC125">
        <f t="shared" si="8"/>
        <v>10</v>
      </c>
      <c r="AD125">
        <f t="shared" si="8"/>
        <v>15</v>
      </c>
      <c r="AE125">
        <f t="shared" si="8"/>
        <v>5</v>
      </c>
      <c r="AF125">
        <f t="shared" si="8"/>
        <v>3</v>
      </c>
      <c r="AG125">
        <f t="shared" si="8"/>
        <v>3</v>
      </c>
    </row>
    <row r="126" spans="1:33" x14ac:dyDescent="0.25">
      <c r="A126" t="s">
        <v>39</v>
      </c>
      <c r="B126">
        <v>2015</v>
      </c>
      <c r="C126">
        <v>1462047.0588235289</v>
      </c>
      <c r="D126">
        <v>1447426.588235294</v>
      </c>
      <c r="E126">
        <v>1198878.588235294</v>
      </c>
      <c r="F126">
        <v>1397716.9882352939</v>
      </c>
      <c r="G126">
        <v>131584.23529411771</v>
      </c>
      <c r="H126">
        <v>514640.5647058824</v>
      </c>
      <c r="I126">
        <v>441538.21176470589</v>
      </c>
      <c r="J126">
        <v>1443040.447058823</v>
      </c>
      <c r="K126">
        <v>2197235.5976129049</v>
      </c>
      <c r="L126">
        <v>1988384</v>
      </c>
      <c r="M126">
        <v>12679456912.941179</v>
      </c>
      <c r="N126">
        <v>10502176432.941179</v>
      </c>
      <c r="O126">
        <v>183660012.2541177</v>
      </c>
      <c r="P126">
        <v>20527140.705882352</v>
      </c>
      <c r="Q126">
        <v>163424111.32235289</v>
      </c>
      <c r="R126">
        <v>52914567.570976444</v>
      </c>
      <c r="S126">
        <v>2335079950.0823531</v>
      </c>
      <c r="T126">
        <v>19247783835.08905</v>
      </c>
      <c r="U126">
        <v>874888960.00000012</v>
      </c>
      <c r="V126">
        <v>19</v>
      </c>
      <c r="W126">
        <v>11</v>
      </c>
      <c r="X126">
        <v>146872.65480664471</v>
      </c>
      <c r="Y126">
        <f t="shared" si="8"/>
        <v>15</v>
      </c>
      <c r="Z126">
        <f t="shared" si="8"/>
        <v>15</v>
      </c>
      <c r="AA126">
        <f t="shared" si="8"/>
        <v>15</v>
      </c>
      <c r="AB126">
        <f t="shared" si="8"/>
        <v>10</v>
      </c>
      <c r="AC126">
        <f t="shared" si="8"/>
        <v>10</v>
      </c>
      <c r="AD126">
        <f t="shared" si="8"/>
        <v>15</v>
      </c>
      <c r="AE126">
        <f t="shared" si="8"/>
        <v>5</v>
      </c>
      <c r="AF126">
        <f t="shared" si="8"/>
        <v>3</v>
      </c>
      <c r="AG126">
        <f t="shared" si="8"/>
        <v>3</v>
      </c>
    </row>
    <row r="127" spans="1:33" x14ac:dyDescent="0.25">
      <c r="A127" t="s">
        <v>39</v>
      </c>
      <c r="B127">
        <v>2020</v>
      </c>
      <c r="C127">
        <v>1492186.1591695501</v>
      </c>
      <c r="D127">
        <v>1477264.297577854</v>
      </c>
      <c r="E127">
        <v>1223592.6505190311</v>
      </c>
      <c r="F127">
        <v>1426529.9681660901</v>
      </c>
      <c r="G127">
        <v>134296.75432525939</v>
      </c>
      <c r="H127">
        <v>525249.52802768163</v>
      </c>
      <c r="I127">
        <v>450640.22006920411</v>
      </c>
      <c r="J127">
        <v>1472787.7391003461</v>
      </c>
      <c r="K127">
        <v>2242530.106952155</v>
      </c>
      <c r="L127">
        <v>2029373.1764705889</v>
      </c>
      <c r="M127">
        <v>12940835246.782009</v>
      </c>
      <c r="N127">
        <v>10718671618.546709</v>
      </c>
      <c r="O127">
        <v>187446037.8170242</v>
      </c>
      <c r="P127">
        <v>20950293.674740471</v>
      </c>
      <c r="Q127">
        <v>166792987.62519029</v>
      </c>
      <c r="R127">
        <v>54005365.197607711</v>
      </c>
      <c r="S127">
        <v>2383216026.4875431</v>
      </c>
      <c r="T127">
        <v>19644563736.900879</v>
      </c>
      <c r="U127">
        <v>892924197.64705873</v>
      </c>
      <c r="V127">
        <v>19</v>
      </c>
      <c r="W127">
        <v>11</v>
      </c>
      <c r="X127">
        <v>203831.5305332531</v>
      </c>
      <c r="Y127">
        <f t="shared" si="8"/>
        <v>15</v>
      </c>
      <c r="Z127">
        <f t="shared" si="8"/>
        <v>15</v>
      </c>
      <c r="AA127">
        <f t="shared" si="8"/>
        <v>15</v>
      </c>
      <c r="AB127">
        <f t="shared" si="8"/>
        <v>10</v>
      </c>
      <c r="AC127">
        <f t="shared" si="8"/>
        <v>10</v>
      </c>
      <c r="AD127">
        <f t="shared" si="8"/>
        <v>15</v>
      </c>
      <c r="AE127">
        <f t="shared" si="8"/>
        <v>5</v>
      </c>
      <c r="AF127">
        <f t="shared" si="8"/>
        <v>3</v>
      </c>
      <c r="AG127">
        <f t="shared" si="8"/>
        <v>3</v>
      </c>
    </row>
    <row r="128" spans="1:33" x14ac:dyDescent="0.25">
      <c r="A128" t="s">
        <v>39</v>
      </c>
      <c r="B128">
        <v>2025</v>
      </c>
      <c r="C128">
        <v>1473405.1903114179</v>
      </c>
      <c r="D128">
        <v>1410048.767128027</v>
      </c>
      <c r="E128">
        <v>1167919.180853518</v>
      </c>
      <c r="F128">
        <v>1361622.849873126</v>
      </c>
      <c r="G128">
        <v>128186.2515570933</v>
      </c>
      <c r="H128">
        <v>501350.67275663198</v>
      </c>
      <c r="I128">
        <v>430136.08855824667</v>
      </c>
      <c r="J128">
        <v>1405775.892076124</v>
      </c>
      <c r="K128">
        <v>2140494.9796322561</v>
      </c>
      <c r="L128">
        <v>1937036.690196078</v>
      </c>
      <c r="M128">
        <v>12352027200.041519</v>
      </c>
      <c r="N128">
        <v>10230972024.276819</v>
      </c>
      <c r="O128">
        <v>172953334.3908844</v>
      </c>
      <c r="P128">
        <v>19330486.734809682</v>
      </c>
      <c r="Q128">
        <v>153897109.26273951</v>
      </c>
      <c r="R128">
        <v>49829850.204896487</v>
      </c>
      <c r="S128">
        <v>2198953699.7158089</v>
      </c>
      <c r="T128">
        <v>17813199220.49963</v>
      </c>
      <c r="U128">
        <v>823886272.23006535</v>
      </c>
      <c r="V128">
        <v>18.524999999999999</v>
      </c>
      <c r="W128">
        <v>10.63333333333334</v>
      </c>
      <c r="X128">
        <v>203226.4859391356</v>
      </c>
      <c r="Y128">
        <f t="shared" si="8"/>
        <v>15</v>
      </c>
      <c r="Z128">
        <f t="shared" si="8"/>
        <v>15</v>
      </c>
      <c r="AA128">
        <f t="shared" si="8"/>
        <v>15</v>
      </c>
      <c r="AB128">
        <f t="shared" si="8"/>
        <v>10</v>
      </c>
      <c r="AC128">
        <f t="shared" si="8"/>
        <v>10</v>
      </c>
      <c r="AD128">
        <f t="shared" si="8"/>
        <v>15</v>
      </c>
      <c r="AE128">
        <f t="shared" si="8"/>
        <v>5</v>
      </c>
      <c r="AF128">
        <f t="shared" si="8"/>
        <v>3</v>
      </c>
      <c r="AG128">
        <f t="shared" si="8"/>
        <v>3</v>
      </c>
    </row>
    <row r="129" spans="1:33" x14ac:dyDescent="0.25">
      <c r="A129" t="s">
        <v>39</v>
      </c>
      <c r="B129">
        <v>2030</v>
      </c>
      <c r="C129">
        <v>1452262.975778546</v>
      </c>
      <c r="D129">
        <v>1341890.9896193771</v>
      </c>
      <c r="E129">
        <v>1111465.2641291809</v>
      </c>
      <c r="F129">
        <v>1295805.8445213379</v>
      </c>
      <c r="G129">
        <v>121990.0899653979</v>
      </c>
      <c r="H129">
        <v>477116.79630911181</v>
      </c>
      <c r="I129">
        <v>409344.52410611277</v>
      </c>
      <c r="J129">
        <v>1337824.653287197</v>
      </c>
      <c r="K129">
        <v>2037029.493911993</v>
      </c>
      <c r="L129">
        <v>1843405.8039215689</v>
      </c>
      <c r="M129">
        <v>11754965069.065741</v>
      </c>
      <c r="N129">
        <v>9736435713.7716236</v>
      </c>
      <c r="O129">
        <v>158917628.77209681</v>
      </c>
      <c r="P129">
        <v>17761757.098961931</v>
      </c>
      <c r="Q129">
        <v>141407876.09009451</v>
      </c>
      <c r="R129">
        <v>45786001.550764538</v>
      </c>
      <c r="S129">
        <v>2020501709.141283</v>
      </c>
      <c r="T129">
        <v>16059940530.002159</v>
      </c>
      <c r="U129">
        <v>757025316.81045747</v>
      </c>
      <c r="V129">
        <v>18.05</v>
      </c>
      <c r="W129">
        <v>10.266666666666669</v>
      </c>
      <c r="X129">
        <v>202436.5540709956</v>
      </c>
      <c r="Y129">
        <f t="shared" si="8"/>
        <v>15</v>
      </c>
      <c r="Z129">
        <f t="shared" si="8"/>
        <v>15</v>
      </c>
      <c r="AA129">
        <f t="shared" si="8"/>
        <v>15</v>
      </c>
      <c r="AB129">
        <f t="shared" si="8"/>
        <v>10</v>
      </c>
      <c r="AC129">
        <f t="shared" si="8"/>
        <v>10</v>
      </c>
      <c r="AD129">
        <f t="shared" si="8"/>
        <v>15</v>
      </c>
      <c r="AE129">
        <f t="shared" si="8"/>
        <v>5</v>
      </c>
      <c r="AF129">
        <f t="shared" si="8"/>
        <v>3</v>
      </c>
      <c r="AG129">
        <f t="shared" si="8"/>
        <v>3</v>
      </c>
    </row>
    <row r="130" spans="1:33" x14ac:dyDescent="0.25">
      <c r="A130" t="s">
        <v>39</v>
      </c>
      <c r="B130">
        <v>2035</v>
      </c>
      <c r="C130">
        <v>1428787.1972318341</v>
      </c>
      <c r="D130">
        <v>1273049.3927335639</v>
      </c>
      <c r="E130">
        <v>1054444.9515570931</v>
      </c>
      <c r="F130">
        <v>1229328.5044982701</v>
      </c>
      <c r="G130">
        <v>115731.7629757785</v>
      </c>
      <c r="H130">
        <v>452639.78408304497</v>
      </c>
      <c r="I130">
        <v>388344.36020761239</v>
      </c>
      <c r="J130">
        <v>1269191.667301038</v>
      </c>
      <c r="K130">
        <v>1932525.9505174761</v>
      </c>
      <c r="L130">
        <v>1748835.529411765</v>
      </c>
      <c r="M130">
        <v>11151912680.34602</v>
      </c>
      <c r="N130">
        <v>9236937775.6401367</v>
      </c>
      <c r="O130">
        <v>145380388.9419654</v>
      </c>
      <c r="P130">
        <v>16248739.5217993</v>
      </c>
      <c r="Q130">
        <v>129362187.09201381</v>
      </c>
      <c r="R130">
        <v>41885766.63885086</v>
      </c>
      <c r="S130">
        <v>1848387284.673867</v>
      </c>
      <c r="T130">
        <v>14389588227.55312</v>
      </c>
      <c r="U130">
        <v>692538869.64705873</v>
      </c>
      <c r="V130">
        <v>17.574999999999999</v>
      </c>
      <c r="W130">
        <v>9.9</v>
      </c>
      <c r="X130">
        <v>202069.90698785469</v>
      </c>
      <c r="Y130">
        <f t="shared" si="8"/>
        <v>15</v>
      </c>
      <c r="Z130">
        <f t="shared" si="8"/>
        <v>15</v>
      </c>
      <c r="AA130">
        <f t="shared" si="8"/>
        <v>15</v>
      </c>
      <c r="AB130">
        <f t="shared" si="8"/>
        <v>10</v>
      </c>
      <c r="AC130">
        <f t="shared" si="8"/>
        <v>10</v>
      </c>
      <c r="AD130">
        <f t="shared" si="8"/>
        <v>15</v>
      </c>
      <c r="AE130">
        <f t="shared" si="8"/>
        <v>5</v>
      </c>
      <c r="AF130">
        <f t="shared" si="8"/>
        <v>3</v>
      </c>
      <c r="AG130">
        <f t="shared" si="8"/>
        <v>3</v>
      </c>
    </row>
    <row r="131" spans="1:33" x14ac:dyDescent="0.25">
      <c r="A131" t="s">
        <v>39</v>
      </c>
      <c r="B131">
        <v>2040</v>
      </c>
      <c r="C131">
        <v>1404254.325259516</v>
      </c>
      <c r="D131">
        <v>1204850.211072664</v>
      </c>
      <c r="E131">
        <v>997956.74048442871</v>
      </c>
      <c r="F131">
        <v>1163471.5169550171</v>
      </c>
      <c r="G131">
        <v>109531.8373702422</v>
      </c>
      <c r="H131">
        <v>428391.18615916959</v>
      </c>
      <c r="I131">
        <v>367540.16539792379</v>
      </c>
      <c r="J131">
        <v>1201199.14982699</v>
      </c>
      <c r="K131">
        <v>1828997.6120916251</v>
      </c>
      <c r="L131">
        <v>1655147.7647058831</v>
      </c>
      <c r="M131">
        <v>10554487848.99654</v>
      </c>
      <c r="N131">
        <v>8742101046.6435947</v>
      </c>
      <c r="O131">
        <v>132496136.35083739</v>
      </c>
      <c r="P131">
        <v>14808704.41245674</v>
      </c>
      <c r="Q131">
        <v>117897538.34286501</v>
      </c>
      <c r="R131">
        <v>38173664.881003529</v>
      </c>
      <c r="S131">
        <v>1684575034.3745911</v>
      </c>
      <c r="T131">
        <v>12817615265.538111</v>
      </c>
      <c r="U131">
        <v>631163014.27451003</v>
      </c>
      <c r="V131">
        <v>17.100000000000001</v>
      </c>
      <c r="W131">
        <v>9.5333333333333314</v>
      </c>
      <c r="X131">
        <v>201469.38899034329</v>
      </c>
      <c r="Y131">
        <f t="shared" si="8"/>
        <v>15</v>
      </c>
      <c r="Z131">
        <f t="shared" si="8"/>
        <v>15</v>
      </c>
      <c r="AA131">
        <f t="shared" si="8"/>
        <v>15</v>
      </c>
      <c r="AB131">
        <f t="shared" si="8"/>
        <v>10</v>
      </c>
      <c r="AC131">
        <f t="shared" si="8"/>
        <v>10</v>
      </c>
      <c r="AD131">
        <f t="shared" si="8"/>
        <v>15</v>
      </c>
      <c r="AE131">
        <f t="shared" si="8"/>
        <v>5</v>
      </c>
      <c r="AF131">
        <f t="shared" si="8"/>
        <v>3</v>
      </c>
      <c r="AG131">
        <f t="shared" si="8"/>
        <v>3</v>
      </c>
    </row>
    <row r="132" spans="1:33" x14ac:dyDescent="0.25">
      <c r="A132" t="s">
        <v>39</v>
      </c>
      <c r="B132">
        <v>2045</v>
      </c>
      <c r="C132">
        <v>1379452.595155709</v>
      </c>
      <c r="D132">
        <v>1138048.3910034599</v>
      </c>
      <c r="E132">
        <v>942625.94002306799</v>
      </c>
      <c r="F132">
        <v>1098963.9008073821</v>
      </c>
      <c r="G132">
        <v>103458.94463667821</v>
      </c>
      <c r="H132">
        <v>404639.4279123412</v>
      </c>
      <c r="I132">
        <v>347162.23644751997</v>
      </c>
      <c r="J132">
        <v>1134599.7595155709</v>
      </c>
      <c r="K132">
        <v>1727590.509144634</v>
      </c>
      <c r="L132">
        <v>1563379.6078431371</v>
      </c>
      <c r="M132">
        <v>9969303905.1903133</v>
      </c>
      <c r="N132">
        <v>8257403234.6020756</v>
      </c>
      <c r="O132">
        <v>120336547.1384083</v>
      </c>
      <c r="P132">
        <v>13449662.80276816</v>
      </c>
      <c r="Q132">
        <v>107077708.6113032</v>
      </c>
      <c r="R132">
        <v>34670346.999666683</v>
      </c>
      <c r="S132">
        <v>1529976259.046761</v>
      </c>
      <c r="T132">
        <v>11350269645.08025</v>
      </c>
      <c r="U132">
        <v>573239189.54248357</v>
      </c>
      <c r="V132">
        <v>16.625</v>
      </c>
      <c r="W132">
        <v>9.1666666666666679</v>
      </c>
      <c r="X132">
        <v>199872.26917208431</v>
      </c>
      <c r="Y132">
        <f t="shared" ref="Y132:AG147" si="9">Y131</f>
        <v>15</v>
      </c>
      <c r="Z132">
        <f t="shared" si="9"/>
        <v>15</v>
      </c>
      <c r="AA132">
        <f t="shared" si="9"/>
        <v>15</v>
      </c>
      <c r="AB132">
        <f t="shared" si="9"/>
        <v>10</v>
      </c>
      <c r="AC132">
        <f t="shared" si="9"/>
        <v>10</v>
      </c>
      <c r="AD132">
        <f t="shared" si="9"/>
        <v>15</v>
      </c>
      <c r="AE132">
        <f t="shared" si="9"/>
        <v>5</v>
      </c>
      <c r="AF132">
        <f t="shared" si="9"/>
        <v>3</v>
      </c>
      <c r="AG132">
        <f t="shared" si="9"/>
        <v>3</v>
      </c>
    </row>
    <row r="133" spans="1:33" x14ac:dyDescent="0.25">
      <c r="A133" t="s">
        <v>39</v>
      </c>
      <c r="B133">
        <v>2050</v>
      </c>
      <c r="C133">
        <v>1354268.8581314881</v>
      </c>
      <c r="D133">
        <v>1072580.9356401381</v>
      </c>
      <c r="E133">
        <v>888400.37093425577</v>
      </c>
      <c r="F133">
        <v>1035744.8226989619</v>
      </c>
      <c r="G133">
        <v>97507.357785467058</v>
      </c>
      <c r="H133">
        <v>381362.11044982693</v>
      </c>
      <c r="I133">
        <v>327191.35612456751</v>
      </c>
      <c r="J133">
        <v>1069330.6903806231</v>
      </c>
      <c r="K133">
        <v>1628209.0105742619</v>
      </c>
      <c r="L133">
        <v>1473444.5176470589</v>
      </c>
      <c r="M133">
        <v>9395808996.2076111</v>
      </c>
      <c r="N133">
        <v>7782387249.3840809</v>
      </c>
      <c r="O133">
        <v>108877495.7621149</v>
      </c>
      <c r="P133">
        <v>12168918.25162629</v>
      </c>
      <c r="Q133">
        <v>96881230.538673997</v>
      </c>
      <c r="R133">
        <v>31368862.147802468</v>
      </c>
      <c r="S133">
        <v>1384284223.0540619</v>
      </c>
      <c r="T133">
        <v>9984177652.8413734</v>
      </c>
      <c r="U133">
        <v>518652470.21176457</v>
      </c>
      <c r="V133">
        <v>16.149999999999999</v>
      </c>
      <c r="W133">
        <v>8.8000000000000007</v>
      </c>
      <c r="X133">
        <v>197627.57119301331</v>
      </c>
      <c r="Y133">
        <f t="shared" si="9"/>
        <v>15</v>
      </c>
      <c r="Z133">
        <f t="shared" si="9"/>
        <v>15</v>
      </c>
      <c r="AA133">
        <f t="shared" si="9"/>
        <v>15</v>
      </c>
      <c r="AB133">
        <f t="shared" si="9"/>
        <v>10</v>
      </c>
      <c r="AC133">
        <f t="shared" si="9"/>
        <v>10</v>
      </c>
      <c r="AD133">
        <f t="shared" si="9"/>
        <v>15</v>
      </c>
      <c r="AE133">
        <f t="shared" si="9"/>
        <v>5</v>
      </c>
      <c r="AF133">
        <f t="shared" si="9"/>
        <v>3</v>
      </c>
      <c r="AG133">
        <f t="shared" si="9"/>
        <v>3</v>
      </c>
    </row>
    <row r="134" spans="1:33" x14ac:dyDescent="0.25">
      <c r="A134" t="s">
        <v>40</v>
      </c>
      <c r="B134">
        <v>1990</v>
      </c>
      <c r="C134">
        <v>175661.04294478529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56074.542926286551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24672798.887566078</v>
      </c>
      <c r="V134">
        <v>19</v>
      </c>
      <c r="W134">
        <v>11</v>
      </c>
      <c r="X134">
        <v>28295.821484505312</v>
      </c>
      <c r="Y134">
        <f t="shared" si="9"/>
        <v>15</v>
      </c>
      <c r="Z134">
        <f t="shared" si="9"/>
        <v>15</v>
      </c>
      <c r="AA134">
        <f t="shared" si="9"/>
        <v>15</v>
      </c>
      <c r="AB134">
        <f t="shared" si="9"/>
        <v>10</v>
      </c>
      <c r="AC134">
        <f t="shared" si="9"/>
        <v>10</v>
      </c>
      <c r="AD134">
        <f t="shared" si="9"/>
        <v>15</v>
      </c>
      <c r="AE134">
        <f t="shared" si="9"/>
        <v>5</v>
      </c>
      <c r="AF134">
        <f t="shared" si="9"/>
        <v>3</v>
      </c>
      <c r="AG134">
        <f t="shared" si="9"/>
        <v>3</v>
      </c>
    </row>
    <row r="135" spans="1:33" x14ac:dyDescent="0.25">
      <c r="A135" t="s">
        <v>40</v>
      </c>
      <c r="B135">
        <v>1991</v>
      </c>
      <c r="C135">
        <v>180104.60122699389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61483.281176788238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27052643.71778683</v>
      </c>
      <c r="V135">
        <v>19</v>
      </c>
      <c r="W135">
        <v>11</v>
      </c>
      <c r="X135">
        <v>29613.006951047621</v>
      </c>
      <c r="Y135">
        <f t="shared" si="9"/>
        <v>15</v>
      </c>
      <c r="Z135">
        <f t="shared" si="9"/>
        <v>15</v>
      </c>
      <c r="AA135">
        <f t="shared" si="9"/>
        <v>15</v>
      </c>
      <c r="AB135">
        <f t="shared" si="9"/>
        <v>10</v>
      </c>
      <c r="AC135">
        <f t="shared" si="9"/>
        <v>10</v>
      </c>
      <c r="AD135">
        <f t="shared" si="9"/>
        <v>15</v>
      </c>
      <c r="AE135">
        <f t="shared" si="9"/>
        <v>5</v>
      </c>
      <c r="AF135">
        <f t="shared" si="9"/>
        <v>3</v>
      </c>
      <c r="AG135">
        <f t="shared" si="9"/>
        <v>3</v>
      </c>
    </row>
    <row r="136" spans="1:33" x14ac:dyDescent="0.25">
      <c r="A136" t="s">
        <v>40</v>
      </c>
      <c r="B136">
        <v>1992</v>
      </c>
      <c r="C136">
        <v>184990.49079754599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67068.685635430127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29510221.67958926</v>
      </c>
      <c r="V136">
        <v>19</v>
      </c>
      <c r="W136">
        <v>11</v>
      </c>
      <c r="X136">
        <v>31034.07409770587</v>
      </c>
      <c r="Y136">
        <f t="shared" si="9"/>
        <v>15</v>
      </c>
      <c r="Z136">
        <f t="shared" si="9"/>
        <v>15</v>
      </c>
      <c r="AA136">
        <f t="shared" si="9"/>
        <v>15</v>
      </c>
      <c r="AB136">
        <f t="shared" si="9"/>
        <v>10</v>
      </c>
      <c r="AC136">
        <f t="shared" si="9"/>
        <v>10</v>
      </c>
      <c r="AD136">
        <f t="shared" si="9"/>
        <v>15</v>
      </c>
      <c r="AE136">
        <f t="shared" si="9"/>
        <v>5</v>
      </c>
      <c r="AF136">
        <f t="shared" si="9"/>
        <v>3</v>
      </c>
      <c r="AG136">
        <f t="shared" si="9"/>
        <v>3</v>
      </c>
    </row>
    <row r="137" spans="1:33" x14ac:dyDescent="0.25">
      <c r="A137" t="s">
        <v>40</v>
      </c>
      <c r="B137">
        <v>1993</v>
      </c>
      <c r="C137">
        <v>189948.15950920249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72637.434284402727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31960471.0851372</v>
      </c>
      <c r="V137">
        <v>19</v>
      </c>
      <c r="W137">
        <v>11</v>
      </c>
      <c r="X137">
        <v>32500.052724478061</v>
      </c>
      <c r="Y137">
        <f t="shared" si="9"/>
        <v>15</v>
      </c>
      <c r="Z137">
        <f t="shared" si="9"/>
        <v>15</v>
      </c>
      <c r="AA137">
        <f t="shared" si="9"/>
        <v>15</v>
      </c>
      <c r="AB137">
        <f t="shared" si="9"/>
        <v>10</v>
      </c>
      <c r="AC137">
        <f t="shared" si="9"/>
        <v>10</v>
      </c>
      <c r="AD137">
        <f t="shared" si="9"/>
        <v>15</v>
      </c>
      <c r="AE137">
        <f t="shared" si="9"/>
        <v>5</v>
      </c>
      <c r="AF137">
        <f t="shared" si="9"/>
        <v>3</v>
      </c>
      <c r="AG137">
        <f t="shared" si="9"/>
        <v>3</v>
      </c>
    </row>
    <row r="138" spans="1:33" x14ac:dyDescent="0.25">
      <c r="A138" t="s">
        <v>40</v>
      </c>
      <c r="B138">
        <v>1994</v>
      </c>
      <c r="C138">
        <v>194154.60122699389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77779.529482290323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34222992.97220774</v>
      </c>
      <c r="V138">
        <v>19</v>
      </c>
      <c r="W138">
        <v>11</v>
      </c>
      <c r="X138">
        <v>33868.097678743528</v>
      </c>
      <c r="Y138">
        <f t="shared" si="9"/>
        <v>15</v>
      </c>
      <c r="Z138">
        <f t="shared" si="9"/>
        <v>15</v>
      </c>
      <c r="AA138">
        <f t="shared" si="9"/>
        <v>15</v>
      </c>
      <c r="AB138">
        <f t="shared" si="9"/>
        <v>10</v>
      </c>
      <c r="AC138">
        <f t="shared" si="9"/>
        <v>10</v>
      </c>
      <c r="AD138">
        <f t="shared" si="9"/>
        <v>15</v>
      </c>
      <c r="AE138">
        <f t="shared" si="9"/>
        <v>5</v>
      </c>
      <c r="AF138">
        <f t="shared" si="9"/>
        <v>3</v>
      </c>
      <c r="AG138">
        <f t="shared" si="9"/>
        <v>3</v>
      </c>
    </row>
    <row r="139" spans="1:33" x14ac:dyDescent="0.25">
      <c r="A139" t="s">
        <v>40</v>
      </c>
      <c r="B139">
        <v>1995</v>
      </c>
      <c r="C139">
        <v>197975.15337423311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82523.532570044612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36310354.330819629</v>
      </c>
      <c r="V139">
        <v>19</v>
      </c>
      <c r="W139">
        <v>11</v>
      </c>
      <c r="X139">
        <v>35195.6323957145</v>
      </c>
      <c r="Y139">
        <f t="shared" si="9"/>
        <v>15</v>
      </c>
      <c r="Z139">
        <f t="shared" si="9"/>
        <v>15</v>
      </c>
      <c r="AA139">
        <f t="shared" si="9"/>
        <v>15</v>
      </c>
      <c r="AB139">
        <f t="shared" si="9"/>
        <v>10</v>
      </c>
      <c r="AC139">
        <f t="shared" si="9"/>
        <v>10</v>
      </c>
      <c r="AD139">
        <f t="shared" si="9"/>
        <v>15</v>
      </c>
      <c r="AE139">
        <f t="shared" si="9"/>
        <v>5</v>
      </c>
      <c r="AF139">
        <f t="shared" si="9"/>
        <v>3</v>
      </c>
      <c r="AG139">
        <f t="shared" si="9"/>
        <v>3</v>
      </c>
    </row>
    <row r="140" spans="1:33" x14ac:dyDescent="0.25">
      <c r="A140" t="s">
        <v>40</v>
      </c>
      <c r="B140">
        <v>1996</v>
      </c>
      <c r="C140">
        <v>201329.14110429451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86736.190919823988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38163924.004722558</v>
      </c>
      <c r="V140">
        <v>19</v>
      </c>
      <c r="W140">
        <v>11</v>
      </c>
      <c r="X140">
        <v>36464.179561449942</v>
      </c>
      <c r="Y140">
        <f t="shared" si="9"/>
        <v>15</v>
      </c>
      <c r="Z140">
        <f t="shared" si="9"/>
        <v>15</v>
      </c>
      <c r="AA140">
        <f t="shared" si="9"/>
        <v>15</v>
      </c>
      <c r="AB140">
        <f t="shared" si="9"/>
        <v>10</v>
      </c>
      <c r="AC140">
        <f t="shared" si="9"/>
        <v>10</v>
      </c>
      <c r="AD140">
        <f t="shared" si="9"/>
        <v>15</v>
      </c>
      <c r="AE140">
        <f t="shared" si="9"/>
        <v>5</v>
      </c>
      <c r="AF140">
        <f t="shared" si="9"/>
        <v>3</v>
      </c>
      <c r="AG140">
        <f t="shared" si="9"/>
        <v>3</v>
      </c>
    </row>
    <row r="141" spans="1:33" x14ac:dyDescent="0.25">
      <c r="A141" t="s">
        <v>40</v>
      </c>
      <c r="B141">
        <v>1997</v>
      </c>
      <c r="C141">
        <v>204390.49079754599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90401.908609022532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39776839.787969917</v>
      </c>
      <c r="V141">
        <v>19</v>
      </c>
      <c r="W141">
        <v>11</v>
      </c>
      <c r="X141">
        <v>37701.147140468667</v>
      </c>
      <c r="Y141">
        <f t="shared" si="9"/>
        <v>15</v>
      </c>
      <c r="Z141">
        <f t="shared" si="9"/>
        <v>15</v>
      </c>
      <c r="AA141">
        <f t="shared" si="9"/>
        <v>15</v>
      </c>
      <c r="AB141">
        <f t="shared" si="9"/>
        <v>10</v>
      </c>
      <c r="AC141">
        <f t="shared" si="9"/>
        <v>10</v>
      </c>
      <c r="AD141">
        <f t="shared" si="9"/>
        <v>15</v>
      </c>
      <c r="AE141">
        <f t="shared" si="9"/>
        <v>5</v>
      </c>
      <c r="AF141">
        <f t="shared" si="9"/>
        <v>3</v>
      </c>
      <c r="AG141">
        <f t="shared" si="9"/>
        <v>3</v>
      </c>
    </row>
    <row r="142" spans="1:33" x14ac:dyDescent="0.25">
      <c r="A142" t="s">
        <v>40</v>
      </c>
      <c r="B142">
        <v>1998</v>
      </c>
      <c r="C142">
        <v>207121.16564417179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93428.743659649015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41108647.210245557</v>
      </c>
      <c r="V142">
        <v>19</v>
      </c>
      <c r="W142">
        <v>11</v>
      </c>
      <c r="X142">
        <v>38896.460437776383</v>
      </c>
      <c r="Y142">
        <f t="shared" si="9"/>
        <v>15</v>
      </c>
      <c r="Z142">
        <f t="shared" si="9"/>
        <v>15</v>
      </c>
      <c r="AA142">
        <f t="shared" si="9"/>
        <v>15</v>
      </c>
      <c r="AB142">
        <f t="shared" si="9"/>
        <v>10</v>
      </c>
      <c r="AC142">
        <f t="shared" si="9"/>
        <v>10</v>
      </c>
      <c r="AD142">
        <f t="shared" si="9"/>
        <v>15</v>
      </c>
      <c r="AE142">
        <f t="shared" si="9"/>
        <v>5</v>
      </c>
      <c r="AF142">
        <f t="shared" si="9"/>
        <v>3</v>
      </c>
      <c r="AG142">
        <f t="shared" si="9"/>
        <v>3</v>
      </c>
    </row>
    <row r="143" spans="1:33" x14ac:dyDescent="0.25">
      <c r="A143" t="s">
        <v>40</v>
      </c>
      <c r="B143">
        <v>1999</v>
      </c>
      <c r="C143">
        <v>209466.8711656442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95729.418339018404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42120944.069168098</v>
      </c>
      <c r="V143">
        <v>19</v>
      </c>
      <c r="W143">
        <v>11</v>
      </c>
      <c r="X143">
        <v>40036.429297747767</v>
      </c>
      <c r="Y143">
        <f t="shared" si="9"/>
        <v>15</v>
      </c>
      <c r="Z143">
        <f t="shared" si="9"/>
        <v>15</v>
      </c>
      <c r="AA143">
        <f t="shared" si="9"/>
        <v>15</v>
      </c>
      <c r="AB143">
        <f t="shared" si="9"/>
        <v>10</v>
      </c>
      <c r="AC143">
        <f t="shared" si="9"/>
        <v>10</v>
      </c>
      <c r="AD143">
        <f t="shared" si="9"/>
        <v>15</v>
      </c>
      <c r="AE143">
        <f t="shared" si="9"/>
        <v>5</v>
      </c>
      <c r="AF143">
        <f t="shared" si="9"/>
        <v>3</v>
      </c>
      <c r="AG143">
        <f t="shared" si="9"/>
        <v>3</v>
      </c>
    </row>
    <row r="144" spans="1:33" x14ac:dyDescent="0.25">
      <c r="A144" t="s">
        <v>40</v>
      </c>
      <c r="B144">
        <v>2000</v>
      </c>
      <c r="C144">
        <v>213116.35802469141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98033.524691358034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43134750.864197537</v>
      </c>
      <c r="V144">
        <v>19</v>
      </c>
      <c r="W144">
        <v>11</v>
      </c>
      <c r="X144">
        <v>41191.347945077359</v>
      </c>
      <c r="Y144">
        <f t="shared" si="9"/>
        <v>15</v>
      </c>
      <c r="Z144">
        <f t="shared" si="9"/>
        <v>15</v>
      </c>
      <c r="AA144">
        <f t="shared" si="9"/>
        <v>15</v>
      </c>
      <c r="AB144">
        <f t="shared" si="9"/>
        <v>10</v>
      </c>
      <c r="AC144">
        <f t="shared" si="9"/>
        <v>10</v>
      </c>
      <c r="AD144">
        <f t="shared" si="9"/>
        <v>15</v>
      </c>
      <c r="AE144">
        <f t="shared" si="9"/>
        <v>5</v>
      </c>
      <c r="AF144">
        <f t="shared" si="9"/>
        <v>3</v>
      </c>
      <c r="AG144">
        <f t="shared" si="9"/>
        <v>3</v>
      </c>
    </row>
    <row r="145" spans="1:33" x14ac:dyDescent="0.25">
      <c r="A145" t="s">
        <v>40</v>
      </c>
      <c r="B145">
        <v>2001</v>
      </c>
      <c r="C145">
        <v>216630.1242236025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108315.06211180121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47658627.329192549</v>
      </c>
      <c r="V145">
        <v>19</v>
      </c>
      <c r="W145">
        <v>11</v>
      </c>
      <c r="X145">
        <v>42326.531831935608</v>
      </c>
      <c r="Y145">
        <f t="shared" si="9"/>
        <v>15</v>
      </c>
      <c r="Z145">
        <f t="shared" si="9"/>
        <v>15</v>
      </c>
      <c r="AA145">
        <f t="shared" si="9"/>
        <v>15</v>
      </c>
      <c r="AB145">
        <f t="shared" si="9"/>
        <v>10</v>
      </c>
      <c r="AC145">
        <f t="shared" si="9"/>
        <v>10</v>
      </c>
      <c r="AD145">
        <f t="shared" si="9"/>
        <v>15</v>
      </c>
      <c r="AE145">
        <f t="shared" si="9"/>
        <v>5</v>
      </c>
      <c r="AF145">
        <f t="shared" si="9"/>
        <v>3</v>
      </c>
      <c r="AG145">
        <f t="shared" si="9"/>
        <v>3</v>
      </c>
    </row>
    <row r="146" spans="1:33" x14ac:dyDescent="0.25">
      <c r="A146" t="s">
        <v>40</v>
      </c>
      <c r="B146">
        <v>2002</v>
      </c>
      <c r="C146">
        <v>220480.9375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125674.13437499999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55296619.125</v>
      </c>
      <c r="V146">
        <v>19</v>
      </c>
      <c r="W146">
        <v>11</v>
      </c>
      <c r="X146">
        <v>43534.040081131578</v>
      </c>
      <c r="Y146">
        <f t="shared" si="9"/>
        <v>15</v>
      </c>
      <c r="Z146">
        <f t="shared" si="9"/>
        <v>15</v>
      </c>
      <c r="AA146">
        <f t="shared" si="9"/>
        <v>15</v>
      </c>
      <c r="AB146">
        <f t="shared" si="9"/>
        <v>10</v>
      </c>
      <c r="AC146">
        <f t="shared" si="9"/>
        <v>10</v>
      </c>
      <c r="AD146">
        <f t="shared" si="9"/>
        <v>15</v>
      </c>
      <c r="AE146">
        <f t="shared" si="9"/>
        <v>5</v>
      </c>
      <c r="AF146">
        <f t="shared" si="9"/>
        <v>3</v>
      </c>
      <c r="AG146">
        <f t="shared" si="9"/>
        <v>3</v>
      </c>
    </row>
    <row r="147" spans="1:33" x14ac:dyDescent="0.25">
      <c r="A147" t="s">
        <v>40</v>
      </c>
      <c r="B147">
        <v>2003</v>
      </c>
      <c r="C147">
        <v>224440.25157232699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150374.9685534591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66164986.163522013</v>
      </c>
      <c r="V147">
        <v>19</v>
      </c>
      <c r="W147">
        <v>11</v>
      </c>
      <c r="X147">
        <v>44769.897602616024</v>
      </c>
      <c r="Y147">
        <f t="shared" si="9"/>
        <v>15</v>
      </c>
      <c r="Z147">
        <f t="shared" si="9"/>
        <v>15</v>
      </c>
      <c r="AA147">
        <f t="shared" si="9"/>
        <v>15</v>
      </c>
      <c r="AB147">
        <f t="shared" si="9"/>
        <v>10</v>
      </c>
      <c r="AC147">
        <f t="shared" si="9"/>
        <v>10</v>
      </c>
      <c r="AD147">
        <f t="shared" si="9"/>
        <v>15</v>
      </c>
      <c r="AE147">
        <f t="shared" si="9"/>
        <v>5</v>
      </c>
      <c r="AF147">
        <f t="shared" si="9"/>
        <v>3</v>
      </c>
      <c r="AG147">
        <f t="shared" si="9"/>
        <v>3</v>
      </c>
    </row>
    <row r="148" spans="1:33" x14ac:dyDescent="0.25">
      <c r="A148" t="s">
        <v>40</v>
      </c>
      <c r="B148">
        <v>2004</v>
      </c>
      <c r="C148">
        <v>228763.60759493671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176147.97784810129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77505110.25316456</v>
      </c>
      <c r="V148">
        <v>19</v>
      </c>
      <c r="W148">
        <v>11</v>
      </c>
      <c r="X148">
        <v>46085.756541500523</v>
      </c>
      <c r="Y148">
        <f t="shared" ref="Y148:AG163" si="10">Y147</f>
        <v>15</v>
      </c>
      <c r="Z148">
        <f t="shared" si="10"/>
        <v>15</v>
      </c>
      <c r="AA148">
        <f t="shared" si="10"/>
        <v>15</v>
      </c>
      <c r="AB148">
        <f t="shared" si="10"/>
        <v>10</v>
      </c>
      <c r="AC148">
        <f t="shared" si="10"/>
        <v>10</v>
      </c>
      <c r="AD148">
        <f t="shared" si="10"/>
        <v>15</v>
      </c>
      <c r="AE148">
        <f t="shared" si="10"/>
        <v>5</v>
      </c>
      <c r="AF148">
        <f t="shared" si="10"/>
        <v>3</v>
      </c>
      <c r="AG148">
        <f t="shared" si="10"/>
        <v>3</v>
      </c>
    </row>
    <row r="149" spans="1:33" x14ac:dyDescent="0.25">
      <c r="A149" t="s">
        <v>40</v>
      </c>
      <c r="B149">
        <v>2005</v>
      </c>
      <c r="C149">
        <v>233460.82802547771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212449.35350318471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93477715.541401267</v>
      </c>
      <c r="V149">
        <v>19</v>
      </c>
      <c r="W149">
        <v>11</v>
      </c>
      <c r="X149">
        <v>47485.248199582471</v>
      </c>
      <c r="Y149">
        <f t="shared" si="10"/>
        <v>15</v>
      </c>
      <c r="Z149">
        <f t="shared" si="10"/>
        <v>15</v>
      </c>
      <c r="AA149">
        <f t="shared" si="10"/>
        <v>15</v>
      </c>
      <c r="AB149">
        <f t="shared" si="10"/>
        <v>10</v>
      </c>
      <c r="AC149">
        <f t="shared" si="10"/>
        <v>10</v>
      </c>
      <c r="AD149">
        <f t="shared" si="10"/>
        <v>15</v>
      </c>
      <c r="AE149">
        <f t="shared" si="10"/>
        <v>5</v>
      </c>
      <c r="AF149">
        <f t="shared" si="10"/>
        <v>3</v>
      </c>
      <c r="AG149">
        <f t="shared" si="10"/>
        <v>3</v>
      </c>
    </row>
    <row r="150" spans="1:33" x14ac:dyDescent="0.25">
      <c r="A150" t="s">
        <v>40</v>
      </c>
      <c r="B150">
        <v>2006</v>
      </c>
      <c r="C150">
        <v>241249.3514915694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255724.3125810636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112518697.535668</v>
      </c>
      <c r="V150">
        <v>19</v>
      </c>
      <c r="W150">
        <v>11</v>
      </c>
      <c r="X150">
        <v>48956.380249541362</v>
      </c>
      <c r="Y150">
        <f t="shared" si="10"/>
        <v>15</v>
      </c>
      <c r="Z150">
        <f t="shared" si="10"/>
        <v>15</v>
      </c>
      <c r="AA150">
        <f t="shared" si="10"/>
        <v>15</v>
      </c>
      <c r="AB150">
        <f t="shared" si="10"/>
        <v>10</v>
      </c>
      <c r="AC150">
        <f t="shared" si="10"/>
        <v>10</v>
      </c>
      <c r="AD150">
        <f t="shared" si="10"/>
        <v>15</v>
      </c>
      <c r="AE150">
        <f t="shared" si="10"/>
        <v>5</v>
      </c>
      <c r="AF150">
        <f t="shared" si="10"/>
        <v>3</v>
      </c>
      <c r="AG150">
        <f t="shared" si="10"/>
        <v>3</v>
      </c>
    </row>
    <row r="151" spans="1:33" x14ac:dyDescent="0.25">
      <c r="A151" t="s">
        <v>40</v>
      </c>
      <c r="B151">
        <v>2007</v>
      </c>
      <c r="C151">
        <v>250302.50990752969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59492.210387145082</v>
      </c>
      <c r="L151">
        <v>280338.81109643332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521151762.99139088</v>
      </c>
      <c r="U151">
        <v>123349076.8824307</v>
      </c>
      <c r="V151">
        <v>19</v>
      </c>
      <c r="W151">
        <v>11</v>
      </c>
      <c r="X151">
        <v>50647.537019335527</v>
      </c>
      <c r="Y151">
        <f t="shared" si="10"/>
        <v>15</v>
      </c>
      <c r="Z151">
        <f t="shared" si="10"/>
        <v>15</v>
      </c>
      <c r="AA151">
        <f t="shared" si="10"/>
        <v>15</v>
      </c>
      <c r="AB151">
        <f t="shared" si="10"/>
        <v>10</v>
      </c>
      <c r="AC151">
        <f t="shared" si="10"/>
        <v>10</v>
      </c>
      <c r="AD151">
        <f t="shared" si="10"/>
        <v>15</v>
      </c>
      <c r="AE151">
        <f t="shared" si="10"/>
        <v>5</v>
      </c>
      <c r="AF151">
        <f t="shared" si="10"/>
        <v>3</v>
      </c>
      <c r="AG151">
        <f t="shared" si="10"/>
        <v>3</v>
      </c>
    </row>
    <row r="152" spans="1:33" x14ac:dyDescent="0.25">
      <c r="A152" t="s">
        <v>40</v>
      </c>
      <c r="B152">
        <v>2008</v>
      </c>
      <c r="C152">
        <v>261215.67967698519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76093.700904312092</v>
      </c>
      <c r="L152">
        <v>310846.65881561238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666580819.92177391</v>
      </c>
      <c r="U152">
        <v>136772529.87886941</v>
      </c>
      <c r="V152">
        <v>19</v>
      </c>
      <c r="W152">
        <v>11</v>
      </c>
      <c r="X152">
        <v>52673.446023341508</v>
      </c>
      <c r="Y152">
        <f t="shared" si="10"/>
        <v>15</v>
      </c>
      <c r="Z152">
        <f t="shared" si="10"/>
        <v>15</v>
      </c>
      <c r="AA152">
        <f t="shared" si="10"/>
        <v>15</v>
      </c>
      <c r="AB152">
        <f t="shared" si="10"/>
        <v>10</v>
      </c>
      <c r="AC152">
        <f t="shared" si="10"/>
        <v>10</v>
      </c>
      <c r="AD152">
        <f t="shared" si="10"/>
        <v>15</v>
      </c>
      <c r="AE152">
        <f t="shared" si="10"/>
        <v>5</v>
      </c>
      <c r="AF152">
        <f t="shared" si="10"/>
        <v>3</v>
      </c>
      <c r="AG152">
        <f t="shared" si="10"/>
        <v>3</v>
      </c>
    </row>
    <row r="153" spans="1:33" x14ac:dyDescent="0.25">
      <c r="A153" t="s">
        <v>40</v>
      </c>
      <c r="B153">
        <v>2009</v>
      </c>
      <c r="C153">
        <v>273295.61042524013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97539.935825678505</v>
      </c>
      <c r="L153">
        <v>341619.5130315501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854449837.83294368</v>
      </c>
      <c r="U153">
        <v>150312585.73388201</v>
      </c>
      <c r="V153">
        <v>19</v>
      </c>
      <c r="W153">
        <v>11</v>
      </c>
      <c r="X153">
        <v>54887.227963980913</v>
      </c>
      <c r="Y153">
        <f t="shared" si="10"/>
        <v>15</v>
      </c>
      <c r="Z153">
        <f t="shared" si="10"/>
        <v>15</v>
      </c>
      <c r="AA153">
        <f t="shared" si="10"/>
        <v>15</v>
      </c>
      <c r="AB153">
        <f t="shared" si="10"/>
        <v>10</v>
      </c>
      <c r="AC153">
        <f t="shared" si="10"/>
        <v>10</v>
      </c>
      <c r="AD153">
        <f t="shared" si="10"/>
        <v>15</v>
      </c>
      <c r="AE153">
        <f t="shared" si="10"/>
        <v>5</v>
      </c>
      <c r="AF153">
        <f t="shared" si="10"/>
        <v>3</v>
      </c>
      <c r="AG153">
        <f t="shared" si="10"/>
        <v>3</v>
      </c>
    </row>
    <row r="154" spans="1:33" x14ac:dyDescent="0.25">
      <c r="A154" t="s">
        <v>40</v>
      </c>
      <c r="B154">
        <v>2010</v>
      </c>
      <c r="C154">
        <v>286412.58741258743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125193.57848654701</v>
      </c>
      <c r="L154">
        <v>372336.36363636359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1096695747.5421519</v>
      </c>
      <c r="U154">
        <v>163828000</v>
      </c>
      <c r="V154">
        <v>19</v>
      </c>
      <c r="W154">
        <v>11</v>
      </c>
      <c r="X154">
        <v>57255.949802956988</v>
      </c>
      <c r="Y154">
        <f t="shared" si="10"/>
        <v>15</v>
      </c>
      <c r="Z154">
        <f t="shared" si="10"/>
        <v>15</v>
      </c>
      <c r="AA154">
        <f t="shared" si="10"/>
        <v>15</v>
      </c>
      <c r="AB154">
        <f t="shared" si="10"/>
        <v>10</v>
      </c>
      <c r="AC154">
        <f t="shared" si="10"/>
        <v>10</v>
      </c>
      <c r="AD154">
        <f t="shared" si="10"/>
        <v>15</v>
      </c>
      <c r="AE154">
        <f t="shared" si="10"/>
        <v>5</v>
      </c>
      <c r="AF154">
        <f t="shared" si="10"/>
        <v>3</v>
      </c>
      <c r="AG154">
        <f t="shared" si="10"/>
        <v>3</v>
      </c>
    </row>
    <row r="155" spans="1:33" x14ac:dyDescent="0.25">
      <c r="A155" t="s">
        <v>40</v>
      </c>
      <c r="B155">
        <v>2011</v>
      </c>
      <c r="C155">
        <v>296941.65487977368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160264.03731679049</v>
      </c>
      <c r="L155">
        <v>397901.81753889681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1403912966.8950851</v>
      </c>
      <c r="U155">
        <v>175076799.7171146</v>
      </c>
      <c r="V155">
        <v>19</v>
      </c>
      <c r="W155">
        <v>11</v>
      </c>
      <c r="X155">
        <v>59556.766868430474</v>
      </c>
      <c r="Y155">
        <f t="shared" si="10"/>
        <v>15</v>
      </c>
      <c r="Z155">
        <f t="shared" si="10"/>
        <v>15</v>
      </c>
      <c r="AA155">
        <f t="shared" si="10"/>
        <v>15</v>
      </c>
      <c r="AB155">
        <f t="shared" si="10"/>
        <v>10</v>
      </c>
      <c r="AC155">
        <f t="shared" si="10"/>
        <v>10</v>
      </c>
      <c r="AD155">
        <f t="shared" si="10"/>
        <v>15</v>
      </c>
      <c r="AE155">
        <f t="shared" si="10"/>
        <v>5</v>
      </c>
      <c r="AF155">
        <f t="shared" si="10"/>
        <v>3</v>
      </c>
      <c r="AG155">
        <f t="shared" si="10"/>
        <v>3</v>
      </c>
    </row>
    <row r="156" spans="1:33" x14ac:dyDescent="0.25">
      <c r="A156" t="s">
        <v>40</v>
      </c>
      <c r="B156">
        <v>2012</v>
      </c>
      <c r="C156">
        <v>308301.50214592268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205428.1651921978</v>
      </c>
      <c r="L156">
        <v>428539.08798283263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1799550727.083653</v>
      </c>
      <c r="U156">
        <v>188557198.7124463</v>
      </c>
      <c r="V156">
        <v>19</v>
      </c>
      <c r="W156">
        <v>11</v>
      </c>
      <c r="X156">
        <v>62018.446968687327</v>
      </c>
      <c r="Y156">
        <f t="shared" si="10"/>
        <v>15</v>
      </c>
      <c r="Z156">
        <f t="shared" si="10"/>
        <v>15</v>
      </c>
      <c r="AA156">
        <f t="shared" si="10"/>
        <v>15</v>
      </c>
      <c r="AB156">
        <f t="shared" si="10"/>
        <v>10</v>
      </c>
      <c r="AC156">
        <f t="shared" si="10"/>
        <v>10</v>
      </c>
      <c r="AD156">
        <f t="shared" si="10"/>
        <v>15</v>
      </c>
      <c r="AE156">
        <f t="shared" si="10"/>
        <v>5</v>
      </c>
      <c r="AF156">
        <f t="shared" si="10"/>
        <v>3</v>
      </c>
      <c r="AG156">
        <f t="shared" si="10"/>
        <v>3</v>
      </c>
    </row>
    <row r="157" spans="1:33" x14ac:dyDescent="0.25">
      <c r="A157" t="s">
        <v>40</v>
      </c>
      <c r="B157">
        <v>2013</v>
      </c>
      <c r="C157">
        <v>313269.89869753981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257670.98322391979</v>
      </c>
      <c r="L157">
        <v>435445.15918958018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2257197813.0415368</v>
      </c>
      <c r="U157">
        <v>191595870.04341531</v>
      </c>
      <c r="V157">
        <v>19</v>
      </c>
      <c r="W157">
        <v>11</v>
      </c>
      <c r="X157">
        <v>63183.581831518612</v>
      </c>
      <c r="Y157">
        <f t="shared" si="10"/>
        <v>15</v>
      </c>
      <c r="Z157">
        <f t="shared" si="10"/>
        <v>15</v>
      </c>
      <c r="AA157">
        <f t="shared" si="10"/>
        <v>15</v>
      </c>
      <c r="AB157">
        <f t="shared" si="10"/>
        <v>10</v>
      </c>
      <c r="AC157">
        <f t="shared" si="10"/>
        <v>10</v>
      </c>
      <c r="AD157">
        <f t="shared" si="10"/>
        <v>15</v>
      </c>
      <c r="AE157">
        <f t="shared" si="10"/>
        <v>5</v>
      </c>
      <c r="AF157">
        <f t="shared" si="10"/>
        <v>3</v>
      </c>
      <c r="AG157">
        <f t="shared" si="10"/>
        <v>3</v>
      </c>
    </row>
    <row r="158" spans="1:33" x14ac:dyDescent="0.25">
      <c r="A158" t="s">
        <v>40</v>
      </c>
      <c r="B158">
        <v>2014</v>
      </c>
      <c r="C158">
        <v>314055.63689604681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318828.93397760327</v>
      </c>
      <c r="L158">
        <v>436537.33528550499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2792941461.643805</v>
      </c>
      <c r="U158">
        <v>192076427.52562219</v>
      </c>
      <c r="V158">
        <v>19</v>
      </c>
      <c r="W158">
        <v>11</v>
      </c>
      <c r="X158">
        <v>63487.569281217548</v>
      </c>
      <c r="Y158">
        <f t="shared" si="10"/>
        <v>15</v>
      </c>
      <c r="Z158">
        <f t="shared" si="10"/>
        <v>15</v>
      </c>
      <c r="AA158">
        <f t="shared" si="10"/>
        <v>15</v>
      </c>
      <c r="AB158">
        <f t="shared" si="10"/>
        <v>10</v>
      </c>
      <c r="AC158">
        <f t="shared" si="10"/>
        <v>10</v>
      </c>
      <c r="AD158">
        <f t="shared" si="10"/>
        <v>15</v>
      </c>
      <c r="AE158">
        <f t="shared" si="10"/>
        <v>5</v>
      </c>
      <c r="AF158">
        <f t="shared" si="10"/>
        <v>3</v>
      </c>
      <c r="AG158">
        <f t="shared" si="10"/>
        <v>3</v>
      </c>
    </row>
    <row r="159" spans="1:33" x14ac:dyDescent="0.25">
      <c r="A159" t="s">
        <v>40</v>
      </c>
      <c r="B159">
        <v>2015</v>
      </c>
      <c r="C159">
        <v>313706.66666666663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393024.4615865557</v>
      </c>
      <c r="L159">
        <v>436052.2666666666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3442894283.4982281</v>
      </c>
      <c r="U159">
        <v>191862997.33333331</v>
      </c>
      <c r="V159">
        <v>19</v>
      </c>
      <c r="W159">
        <v>11</v>
      </c>
      <c r="X159">
        <v>63541.808272113703</v>
      </c>
      <c r="Y159">
        <f t="shared" si="10"/>
        <v>15</v>
      </c>
      <c r="Z159">
        <f t="shared" si="10"/>
        <v>15</v>
      </c>
      <c r="AA159">
        <f t="shared" si="10"/>
        <v>15</v>
      </c>
      <c r="AB159">
        <f t="shared" si="10"/>
        <v>10</v>
      </c>
      <c r="AC159">
        <f t="shared" si="10"/>
        <v>10</v>
      </c>
      <c r="AD159">
        <f t="shared" si="10"/>
        <v>15</v>
      </c>
      <c r="AE159">
        <f t="shared" si="10"/>
        <v>5</v>
      </c>
      <c r="AF159">
        <f t="shared" si="10"/>
        <v>3</v>
      </c>
      <c r="AG159">
        <f t="shared" si="10"/>
        <v>3</v>
      </c>
    </row>
    <row r="160" spans="1:33" x14ac:dyDescent="0.25">
      <c r="A160" t="s">
        <v>40</v>
      </c>
      <c r="B160">
        <v>2020</v>
      </c>
      <c r="C160">
        <v>455786.66666666669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571028.05996577803</v>
      </c>
      <c r="L160">
        <v>633543.46666666656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5002205805.3002157</v>
      </c>
      <c r="U160">
        <v>278759125.33333319</v>
      </c>
      <c r="V160">
        <v>19</v>
      </c>
      <c r="W160">
        <v>11</v>
      </c>
      <c r="X160">
        <v>98598.679679962777</v>
      </c>
      <c r="Y160">
        <f t="shared" si="10"/>
        <v>15</v>
      </c>
      <c r="Z160">
        <f t="shared" si="10"/>
        <v>15</v>
      </c>
      <c r="AA160">
        <f t="shared" si="10"/>
        <v>15</v>
      </c>
      <c r="AB160">
        <f t="shared" si="10"/>
        <v>10</v>
      </c>
      <c r="AC160">
        <f t="shared" si="10"/>
        <v>10</v>
      </c>
      <c r="AD160">
        <f t="shared" si="10"/>
        <v>15</v>
      </c>
      <c r="AE160">
        <f t="shared" si="10"/>
        <v>5</v>
      </c>
      <c r="AF160">
        <f t="shared" si="10"/>
        <v>3</v>
      </c>
      <c r="AG160">
        <f t="shared" si="10"/>
        <v>3</v>
      </c>
    </row>
    <row r="161" spans="1:33" x14ac:dyDescent="0.25">
      <c r="A161" t="s">
        <v>40</v>
      </c>
      <c r="B161">
        <v>2025</v>
      </c>
      <c r="C161">
        <v>477309.99999999988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578060.25448789645</v>
      </c>
      <c r="L161">
        <v>641345.53666666662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4810617437.8482742</v>
      </c>
      <c r="U161">
        <v>272785634.92888892</v>
      </c>
      <c r="V161">
        <v>18.524999999999999</v>
      </c>
      <c r="W161">
        <v>10.63333333333334</v>
      </c>
      <c r="X161">
        <v>103878.8093734924</v>
      </c>
      <c r="Y161">
        <f t="shared" si="10"/>
        <v>15</v>
      </c>
      <c r="Z161">
        <f t="shared" si="10"/>
        <v>15</v>
      </c>
      <c r="AA161">
        <f t="shared" si="10"/>
        <v>15</v>
      </c>
      <c r="AB161">
        <f t="shared" si="10"/>
        <v>10</v>
      </c>
      <c r="AC161">
        <f t="shared" si="10"/>
        <v>10</v>
      </c>
      <c r="AD161">
        <f t="shared" si="10"/>
        <v>15</v>
      </c>
      <c r="AE161">
        <f t="shared" si="10"/>
        <v>5</v>
      </c>
      <c r="AF161">
        <f t="shared" si="10"/>
        <v>3</v>
      </c>
      <c r="AG161">
        <f t="shared" si="10"/>
        <v>3</v>
      </c>
    </row>
    <row r="162" spans="1:33" x14ac:dyDescent="0.25">
      <c r="A162" t="s">
        <v>40</v>
      </c>
      <c r="B162">
        <v>2030</v>
      </c>
      <c r="C162">
        <v>494975.18518518511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578783.36007854121</v>
      </c>
      <c r="L162">
        <v>642147.80691358005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4563128010.8592186</v>
      </c>
      <c r="U162">
        <v>263708699.37251019</v>
      </c>
      <c r="V162">
        <v>18.05</v>
      </c>
      <c r="W162">
        <v>10.266666666666669</v>
      </c>
      <c r="X162">
        <v>108107.98613836469</v>
      </c>
      <c r="Y162">
        <f t="shared" si="10"/>
        <v>15</v>
      </c>
      <c r="Z162">
        <f t="shared" si="10"/>
        <v>15</v>
      </c>
      <c r="AA162">
        <f t="shared" si="10"/>
        <v>15</v>
      </c>
      <c r="AB162">
        <f t="shared" si="10"/>
        <v>10</v>
      </c>
      <c r="AC162">
        <f t="shared" si="10"/>
        <v>10</v>
      </c>
      <c r="AD162">
        <f t="shared" si="10"/>
        <v>15</v>
      </c>
      <c r="AE162">
        <f t="shared" si="10"/>
        <v>5</v>
      </c>
      <c r="AF162">
        <f t="shared" si="10"/>
        <v>3</v>
      </c>
      <c r="AG162">
        <f t="shared" si="10"/>
        <v>3</v>
      </c>
    </row>
    <row r="163" spans="1:33" x14ac:dyDescent="0.25">
      <c r="A163" t="s">
        <v>40</v>
      </c>
      <c r="B163">
        <v>2035</v>
      </c>
      <c r="C163">
        <v>510041.11111111112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575100.20966499869</v>
      </c>
      <c r="L163">
        <v>638061.42999999982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4282196161.1655798</v>
      </c>
      <c r="U163">
        <v>252672326.27999991</v>
      </c>
      <c r="V163">
        <v>17.574999999999999</v>
      </c>
      <c r="W163">
        <v>9.9</v>
      </c>
      <c r="X163">
        <v>112125.7732133699</v>
      </c>
      <c r="Y163">
        <f t="shared" si="10"/>
        <v>15</v>
      </c>
      <c r="Z163">
        <f t="shared" si="10"/>
        <v>15</v>
      </c>
      <c r="AA163">
        <f t="shared" si="10"/>
        <v>15</v>
      </c>
      <c r="AB163">
        <f t="shared" si="10"/>
        <v>10</v>
      </c>
      <c r="AC163">
        <f t="shared" si="10"/>
        <v>10</v>
      </c>
      <c r="AD163">
        <f t="shared" si="10"/>
        <v>15</v>
      </c>
      <c r="AE163">
        <f t="shared" si="10"/>
        <v>5</v>
      </c>
      <c r="AF163">
        <f t="shared" si="10"/>
        <v>3</v>
      </c>
      <c r="AG163">
        <f t="shared" si="10"/>
        <v>3</v>
      </c>
    </row>
    <row r="164" spans="1:33" x14ac:dyDescent="0.25">
      <c r="A164" t="s">
        <v>40</v>
      </c>
      <c r="B164">
        <v>2040</v>
      </c>
      <c r="C164">
        <v>523665.5555555555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568593.55859133985</v>
      </c>
      <c r="L164">
        <v>630842.43925925926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3984703658.608109</v>
      </c>
      <c r="U164">
        <v>240561250.17086419</v>
      </c>
      <c r="V164">
        <v>17.100000000000001</v>
      </c>
      <c r="W164">
        <v>9.5333333333333314</v>
      </c>
      <c r="X164">
        <v>115853.2586828451</v>
      </c>
      <c r="Y164">
        <f t="shared" ref="Y164:AG179" si="11">Y163</f>
        <v>15</v>
      </c>
      <c r="Z164">
        <f t="shared" si="11"/>
        <v>15</v>
      </c>
      <c r="AA164">
        <f t="shared" si="11"/>
        <v>15</v>
      </c>
      <c r="AB164">
        <f t="shared" si="11"/>
        <v>10</v>
      </c>
      <c r="AC164">
        <f t="shared" si="11"/>
        <v>10</v>
      </c>
      <c r="AD164">
        <f t="shared" si="11"/>
        <v>15</v>
      </c>
      <c r="AE164">
        <f t="shared" si="11"/>
        <v>5</v>
      </c>
      <c r="AF164">
        <f t="shared" si="11"/>
        <v>3</v>
      </c>
      <c r="AG164">
        <f t="shared" si="11"/>
        <v>3</v>
      </c>
    </row>
    <row r="165" spans="1:33" x14ac:dyDescent="0.25">
      <c r="A165" t="s">
        <v>40</v>
      </c>
      <c r="B165">
        <v>2045</v>
      </c>
      <c r="C165">
        <v>536450.37037037034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560072.35523292271</v>
      </c>
      <c r="L165">
        <v>621388.34567901224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3679675373.880302</v>
      </c>
      <c r="U165">
        <v>227842393.41563779</v>
      </c>
      <c r="V165">
        <v>16.625</v>
      </c>
      <c r="W165">
        <v>9.1666666666666679</v>
      </c>
      <c r="X165">
        <v>119114.8227564102</v>
      </c>
      <c r="Y165">
        <f t="shared" si="11"/>
        <v>15</v>
      </c>
      <c r="Z165">
        <f t="shared" si="11"/>
        <v>15</v>
      </c>
      <c r="AA165">
        <f t="shared" si="11"/>
        <v>15</v>
      </c>
      <c r="AB165">
        <f t="shared" si="11"/>
        <v>10</v>
      </c>
      <c r="AC165">
        <f t="shared" si="11"/>
        <v>10</v>
      </c>
      <c r="AD165">
        <f t="shared" si="11"/>
        <v>15</v>
      </c>
      <c r="AE165">
        <f t="shared" si="11"/>
        <v>5</v>
      </c>
      <c r="AF165">
        <f t="shared" si="11"/>
        <v>3</v>
      </c>
      <c r="AG165">
        <f t="shared" si="11"/>
        <v>3</v>
      </c>
    </row>
    <row r="166" spans="1:33" x14ac:dyDescent="0.25">
      <c r="A166" t="s">
        <v>40</v>
      </c>
      <c r="B166">
        <v>2050</v>
      </c>
      <c r="C166">
        <v>548174.4444444445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549420.17821307515</v>
      </c>
      <c r="L166">
        <v>609569.98222222214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3369044532.802577</v>
      </c>
      <c r="U166">
        <v>214568633.74222219</v>
      </c>
      <c r="V166">
        <v>16.149999999999999</v>
      </c>
      <c r="W166">
        <v>8.8000000000000007</v>
      </c>
      <c r="X166">
        <v>121992.9117946491</v>
      </c>
      <c r="Y166">
        <f t="shared" si="11"/>
        <v>15</v>
      </c>
      <c r="Z166">
        <f t="shared" si="11"/>
        <v>15</v>
      </c>
      <c r="AA166">
        <f t="shared" si="11"/>
        <v>15</v>
      </c>
      <c r="AB166">
        <f t="shared" si="11"/>
        <v>10</v>
      </c>
      <c r="AC166">
        <f t="shared" si="11"/>
        <v>10</v>
      </c>
      <c r="AD166">
        <f t="shared" si="11"/>
        <v>15</v>
      </c>
      <c r="AE166">
        <f t="shared" si="11"/>
        <v>5</v>
      </c>
      <c r="AF166">
        <f t="shared" si="11"/>
        <v>3</v>
      </c>
      <c r="AG166">
        <f t="shared" si="11"/>
        <v>3</v>
      </c>
    </row>
    <row r="167" spans="1:33" x14ac:dyDescent="0.25">
      <c r="A167" t="s">
        <v>41</v>
      </c>
      <c r="B167">
        <v>1990</v>
      </c>
      <c r="C167">
        <v>3837815.555555556</v>
      </c>
      <c r="D167">
        <v>4620491.9843244441</v>
      </c>
      <c r="E167">
        <v>1622624.5790733329</v>
      </c>
      <c r="F167">
        <v>3730356.72</v>
      </c>
      <c r="G167">
        <v>0</v>
      </c>
      <c r="H167">
        <v>1047723.646666667</v>
      </c>
      <c r="I167">
        <v>0</v>
      </c>
      <c r="J167">
        <v>5092976.9708155552</v>
      </c>
      <c r="K167">
        <v>0</v>
      </c>
      <c r="L167">
        <v>745717.92729631893</v>
      </c>
      <c r="M167">
        <v>40475509782.682129</v>
      </c>
      <c r="N167">
        <v>14214191312.6824</v>
      </c>
      <c r="O167">
        <v>558247883.14799988</v>
      </c>
      <c r="P167">
        <v>0</v>
      </c>
      <c r="Q167">
        <v>355649791.861</v>
      </c>
      <c r="R167">
        <v>0</v>
      </c>
      <c r="S167">
        <v>6382348973.9270258</v>
      </c>
      <c r="T167">
        <v>0</v>
      </c>
      <c r="U167">
        <v>328115888.01038033</v>
      </c>
      <c r="V167">
        <v>19</v>
      </c>
      <c r="W167">
        <v>11</v>
      </c>
      <c r="X167">
        <v>305244.26337108231</v>
      </c>
      <c r="Y167">
        <f t="shared" si="11"/>
        <v>15</v>
      </c>
      <c r="Z167">
        <f t="shared" si="11"/>
        <v>15</v>
      </c>
      <c r="AA167">
        <f t="shared" si="11"/>
        <v>15</v>
      </c>
      <c r="AB167">
        <f t="shared" si="11"/>
        <v>10</v>
      </c>
      <c r="AC167">
        <f t="shared" si="11"/>
        <v>10</v>
      </c>
      <c r="AD167">
        <f t="shared" si="11"/>
        <v>15</v>
      </c>
      <c r="AE167">
        <f t="shared" si="11"/>
        <v>5</v>
      </c>
      <c r="AF167">
        <f t="shared" si="11"/>
        <v>3</v>
      </c>
      <c r="AG167">
        <f t="shared" si="11"/>
        <v>3</v>
      </c>
    </row>
    <row r="168" spans="1:33" x14ac:dyDescent="0.25">
      <c r="A168" t="s">
        <v>41</v>
      </c>
      <c r="B168">
        <v>1991</v>
      </c>
      <c r="C168">
        <v>3816521.111111111</v>
      </c>
      <c r="D168">
        <v>4594854.7934688888</v>
      </c>
      <c r="E168">
        <v>1613621.309256667</v>
      </c>
      <c r="F168">
        <v>3709658.52</v>
      </c>
      <c r="G168">
        <v>0</v>
      </c>
      <c r="H168">
        <v>1041910.263333333</v>
      </c>
      <c r="I168">
        <v>0</v>
      </c>
      <c r="J168">
        <v>5064718.1570211109</v>
      </c>
      <c r="K168">
        <v>0</v>
      </c>
      <c r="L168">
        <v>793049.13726747152</v>
      </c>
      <c r="M168">
        <v>40250927990.787468</v>
      </c>
      <c r="N168">
        <v>14135322669.0884</v>
      </c>
      <c r="O168">
        <v>555150397.51799989</v>
      </c>
      <c r="P168">
        <v>0</v>
      </c>
      <c r="Q168">
        <v>353676438.88849998</v>
      </c>
      <c r="R168">
        <v>0</v>
      </c>
      <c r="S168">
        <v>6346935970.4402876</v>
      </c>
      <c r="T168">
        <v>0</v>
      </c>
      <c r="U168">
        <v>348941620.39768749</v>
      </c>
      <c r="V168">
        <v>19</v>
      </c>
      <c r="W168">
        <v>11</v>
      </c>
      <c r="X168">
        <v>305885.91164773481</v>
      </c>
      <c r="Y168">
        <f t="shared" si="11"/>
        <v>15</v>
      </c>
      <c r="Z168">
        <f t="shared" si="11"/>
        <v>15</v>
      </c>
      <c r="AA168">
        <f t="shared" si="11"/>
        <v>15</v>
      </c>
      <c r="AB168">
        <f t="shared" si="11"/>
        <v>10</v>
      </c>
      <c r="AC168">
        <f t="shared" si="11"/>
        <v>10</v>
      </c>
      <c r="AD168">
        <f t="shared" si="11"/>
        <v>15</v>
      </c>
      <c r="AE168">
        <f t="shared" si="11"/>
        <v>5</v>
      </c>
      <c r="AF168">
        <f t="shared" si="11"/>
        <v>3</v>
      </c>
      <c r="AG168">
        <f t="shared" si="11"/>
        <v>3</v>
      </c>
    </row>
    <row r="169" spans="1:33" x14ac:dyDescent="0.25">
      <c r="A169" t="s">
        <v>41</v>
      </c>
      <c r="B169">
        <v>1992</v>
      </c>
      <c r="C169">
        <v>3819462.222222222</v>
      </c>
      <c r="D169">
        <v>4598395.7088977769</v>
      </c>
      <c r="E169">
        <v>1614864.8080933329</v>
      </c>
      <c r="F169">
        <v>3712517.28</v>
      </c>
      <c r="G169">
        <v>0</v>
      </c>
      <c r="H169">
        <v>1042713.186666667</v>
      </c>
      <c r="I169">
        <v>0</v>
      </c>
      <c r="J169">
        <v>5068621.1614622222</v>
      </c>
      <c r="K169">
        <v>0</v>
      </c>
      <c r="L169">
        <v>842893.70288570935</v>
      </c>
      <c r="M169">
        <v>40281946409.944527</v>
      </c>
      <c r="N169">
        <v>14146215718.8976</v>
      </c>
      <c r="O169">
        <v>555578210.9519999</v>
      </c>
      <c r="P169">
        <v>0</v>
      </c>
      <c r="Q169">
        <v>353948991.21399999</v>
      </c>
      <c r="R169">
        <v>0</v>
      </c>
      <c r="S169">
        <v>6351827085.5057411</v>
      </c>
      <c r="T169">
        <v>0</v>
      </c>
      <c r="U169">
        <v>370873229.26971209</v>
      </c>
      <c r="V169">
        <v>19</v>
      </c>
      <c r="W169">
        <v>11</v>
      </c>
      <c r="X169">
        <v>308458.75690965343</v>
      </c>
      <c r="Y169">
        <f t="shared" si="11"/>
        <v>15</v>
      </c>
      <c r="Z169">
        <f t="shared" si="11"/>
        <v>15</v>
      </c>
      <c r="AA169">
        <f t="shared" si="11"/>
        <v>15</v>
      </c>
      <c r="AB169">
        <f t="shared" si="11"/>
        <v>10</v>
      </c>
      <c r="AC169">
        <f t="shared" si="11"/>
        <v>10</v>
      </c>
      <c r="AD169">
        <f t="shared" si="11"/>
        <v>15</v>
      </c>
      <c r="AE169">
        <f t="shared" si="11"/>
        <v>5</v>
      </c>
      <c r="AF169">
        <f t="shared" si="11"/>
        <v>3</v>
      </c>
      <c r="AG169">
        <f t="shared" si="11"/>
        <v>3</v>
      </c>
    </row>
    <row r="170" spans="1:33" x14ac:dyDescent="0.25">
      <c r="A170" t="s">
        <v>41</v>
      </c>
      <c r="B170">
        <v>1993</v>
      </c>
      <c r="C170">
        <v>3824332.222222222</v>
      </c>
      <c r="D170">
        <v>4604258.8869577777</v>
      </c>
      <c r="E170">
        <v>1616923.8392233329</v>
      </c>
      <c r="F170">
        <v>3717250.92</v>
      </c>
      <c r="G170">
        <v>0</v>
      </c>
      <c r="H170">
        <v>1044042.696666667</v>
      </c>
      <c r="I170">
        <v>0</v>
      </c>
      <c r="J170">
        <v>5075083.8998322217</v>
      </c>
      <c r="K170">
        <v>0</v>
      </c>
      <c r="L170">
        <v>890186.93921454635</v>
      </c>
      <c r="M170">
        <v>40333307849.75013</v>
      </c>
      <c r="N170">
        <v>14164252831.596399</v>
      </c>
      <c r="O170">
        <v>556286600.17799985</v>
      </c>
      <c r="P170">
        <v>0</v>
      </c>
      <c r="Q170">
        <v>354400293.38349998</v>
      </c>
      <c r="R170">
        <v>0</v>
      </c>
      <c r="S170">
        <v>6359925973.8064117</v>
      </c>
      <c r="T170">
        <v>0</v>
      </c>
      <c r="U170">
        <v>391682253.25440037</v>
      </c>
      <c r="V170">
        <v>19</v>
      </c>
      <c r="W170">
        <v>11</v>
      </c>
      <c r="X170">
        <v>311192.15833090921</v>
      </c>
      <c r="Y170">
        <f t="shared" si="11"/>
        <v>15</v>
      </c>
      <c r="Z170">
        <f t="shared" si="11"/>
        <v>15</v>
      </c>
      <c r="AA170">
        <f t="shared" si="11"/>
        <v>15</v>
      </c>
      <c r="AB170">
        <f t="shared" si="11"/>
        <v>10</v>
      </c>
      <c r="AC170">
        <f t="shared" si="11"/>
        <v>10</v>
      </c>
      <c r="AD170">
        <f t="shared" si="11"/>
        <v>15</v>
      </c>
      <c r="AE170">
        <f t="shared" si="11"/>
        <v>5</v>
      </c>
      <c r="AF170">
        <f t="shared" si="11"/>
        <v>3</v>
      </c>
      <c r="AG170">
        <f t="shared" si="11"/>
        <v>3</v>
      </c>
    </row>
    <row r="171" spans="1:33" x14ac:dyDescent="0.25">
      <c r="A171" t="s">
        <v>41</v>
      </c>
      <c r="B171">
        <v>1994</v>
      </c>
      <c r="C171">
        <v>3827412.222222222</v>
      </c>
      <c r="D171">
        <v>4607967.0159977777</v>
      </c>
      <c r="E171">
        <v>1618226.0601433329</v>
      </c>
      <c r="F171">
        <v>3720244.68</v>
      </c>
      <c r="G171">
        <v>0</v>
      </c>
      <c r="H171">
        <v>1044883.536666667</v>
      </c>
      <c r="I171">
        <v>0</v>
      </c>
      <c r="J171">
        <v>5079171.2169122221</v>
      </c>
      <c r="K171">
        <v>0</v>
      </c>
      <c r="L171">
        <v>933303.86299737368</v>
      </c>
      <c r="M171">
        <v>40365791060.140533</v>
      </c>
      <c r="N171">
        <v>14175660286.8556</v>
      </c>
      <c r="O171">
        <v>556734616.36199987</v>
      </c>
      <c r="P171">
        <v>0</v>
      </c>
      <c r="Q171">
        <v>354685716.52149999</v>
      </c>
      <c r="R171">
        <v>0</v>
      </c>
      <c r="S171">
        <v>6365048063.3271656</v>
      </c>
      <c r="T171">
        <v>0</v>
      </c>
      <c r="U171">
        <v>410653699.71884441</v>
      </c>
      <c r="V171">
        <v>19</v>
      </c>
      <c r="W171">
        <v>11</v>
      </c>
      <c r="X171">
        <v>313784.76911863539</v>
      </c>
      <c r="Y171">
        <f t="shared" si="11"/>
        <v>15</v>
      </c>
      <c r="Z171">
        <f t="shared" si="11"/>
        <v>15</v>
      </c>
      <c r="AA171">
        <f t="shared" si="11"/>
        <v>15</v>
      </c>
      <c r="AB171">
        <f t="shared" si="11"/>
        <v>10</v>
      </c>
      <c r="AC171">
        <f t="shared" si="11"/>
        <v>10</v>
      </c>
      <c r="AD171">
        <f t="shared" si="11"/>
        <v>15</v>
      </c>
      <c r="AE171">
        <f t="shared" si="11"/>
        <v>5</v>
      </c>
      <c r="AF171">
        <f t="shared" si="11"/>
        <v>3</v>
      </c>
      <c r="AG171">
        <f t="shared" si="11"/>
        <v>3</v>
      </c>
    </row>
    <row r="172" spans="1:33" x14ac:dyDescent="0.25">
      <c r="A172" t="s">
        <v>41</v>
      </c>
      <c r="B172">
        <v>1995</v>
      </c>
      <c r="C172">
        <v>3827096.666666667</v>
      </c>
      <c r="D172">
        <v>4607587.1066733329</v>
      </c>
      <c r="E172">
        <v>1618092.6435700001</v>
      </c>
      <c r="F172">
        <v>3719937.96</v>
      </c>
      <c r="G172">
        <v>0</v>
      </c>
      <c r="H172">
        <v>1044797.39</v>
      </c>
      <c r="I172">
        <v>0</v>
      </c>
      <c r="J172">
        <v>5078752.4585966663</v>
      </c>
      <c r="K172">
        <v>0</v>
      </c>
      <c r="L172">
        <v>971039.18137232889</v>
      </c>
      <c r="M172">
        <v>40362463054.458397</v>
      </c>
      <c r="N172">
        <v>14174491557.673201</v>
      </c>
      <c r="O172">
        <v>556688715.71399987</v>
      </c>
      <c r="P172">
        <v>0</v>
      </c>
      <c r="Q172">
        <v>354656474.03549999</v>
      </c>
      <c r="R172">
        <v>0</v>
      </c>
      <c r="S172">
        <v>6364523289.3647213</v>
      </c>
      <c r="T172">
        <v>0</v>
      </c>
      <c r="U172">
        <v>427257239.80382472</v>
      </c>
      <c r="V172">
        <v>19</v>
      </c>
      <c r="W172">
        <v>11</v>
      </c>
      <c r="X172">
        <v>316100.69182994869</v>
      </c>
      <c r="Y172">
        <f t="shared" si="11"/>
        <v>15</v>
      </c>
      <c r="Z172">
        <f t="shared" si="11"/>
        <v>15</v>
      </c>
      <c r="AA172">
        <f t="shared" si="11"/>
        <v>15</v>
      </c>
      <c r="AB172">
        <f t="shared" si="11"/>
        <v>10</v>
      </c>
      <c r="AC172">
        <f t="shared" si="11"/>
        <v>10</v>
      </c>
      <c r="AD172">
        <f t="shared" si="11"/>
        <v>15</v>
      </c>
      <c r="AE172">
        <f t="shared" si="11"/>
        <v>5</v>
      </c>
      <c r="AF172">
        <f t="shared" si="11"/>
        <v>3</v>
      </c>
      <c r="AG172">
        <f t="shared" si="11"/>
        <v>3</v>
      </c>
    </row>
    <row r="173" spans="1:33" x14ac:dyDescent="0.25">
      <c r="A173" t="s">
        <v>41</v>
      </c>
      <c r="B173">
        <v>1996</v>
      </c>
      <c r="C173">
        <v>3822720</v>
      </c>
      <c r="D173">
        <v>4602317.8713599993</v>
      </c>
      <c r="E173">
        <v>1616242.19328</v>
      </c>
      <c r="F173">
        <v>3715683.8399999989</v>
      </c>
      <c r="G173">
        <v>0</v>
      </c>
      <c r="H173">
        <v>1043602.56</v>
      </c>
      <c r="I173">
        <v>0</v>
      </c>
      <c r="J173">
        <v>5072944.398719999</v>
      </c>
      <c r="K173">
        <v>0</v>
      </c>
      <c r="L173">
        <v>1002458.478878482</v>
      </c>
      <c r="M173">
        <v>40316304553.113586</v>
      </c>
      <c r="N173">
        <v>14158281613.132799</v>
      </c>
      <c r="O173">
        <v>556052086.65599978</v>
      </c>
      <c r="P173">
        <v>0</v>
      </c>
      <c r="Q173">
        <v>354250888.99199998</v>
      </c>
      <c r="R173">
        <v>0</v>
      </c>
      <c r="S173">
        <v>6357244822.329278</v>
      </c>
      <c r="T173">
        <v>0</v>
      </c>
      <c r="U173">
        <v>441081730.70653212</v>
      </c>
      <c r="V173">
        <v>19</v>
      </c>
      <c r="W173">
        <v>11</v>
      </c>
      <c r="X173">
        <v>318078.31416422152</v>
      </c>
      <c r="Y173">
        <f t="shared" si="11"/>
        <v>15</v>
      </c>
      <c r="Z173">
        <f t="shared" si="11"/>
        <v>15</v>
      </c>
      <c r="AA173">
        <f t="shared" si="11"/>
        <v>15</v>
      </c>
      <c r="AB173">
        <f t="shared" si="11"/>
        <v>10</v>
      </c>
      <c r="AC173">
        <f t="shared" si="11"/>
        <v>10</v>
      </c>
      <c r="AD173">
        <f t="shared" si="11"/>
        <v>15</v>
      </c>
      <c r="AE173">
        <f t="shared" si="11"/>
        <v>5</v>
      </c>
      <c r="AF173">
        <f t="shared" si="11"/>
        <v>3</v>
      </c>
      <c r="AG173">
        <f t="shared" si="11"/>
        <v>3</v>
      </c>
    </row>
    <row r="174" spans="1:33" x14ac:dyDescent="0.25">
      <c r="A174" t="s">
        <v>41</v>
      </c>
      <c r="B174">
        <v>1997</v>
      </c>
      <c r="C174">
        <v>3818198.888888889</v>
      </c>
      <c r="D174">
        <v>4596874.7338911109</v>
      </c>
      <c r="E174">
        <v>1614330.6720233329</v>
      </c>
      <c r="F174">
        <v>3711289.3199999989</v>
      </c>
      <c r="G174">
        <v>0</v>
      </c>
      <c r="H174">
        <v>1042368.296666667</v>
      </c>
      <c r="I174">
        <v>0</v>
      </c>
      <c r="J174">
        <v>5066944.6536988886</v>
      </c>
      <c r="K174">
        <v>0</v>
      </c>
      <c r="L174">
        <v>1027958.683869686</v>
      </c>
      <c r="M174">
        <v>40268622668.886131</v>
      </c>
      <c r="N174">
        <v>14141536686.9244</v>
      </c>
      <c r="O174">
        <v>555394446.7379998</v>
      </c>
      <c r="P174">
        <v>0</v>
      </c>
      <c r="Q174">
        <v>353831918.3035</v>
      </c>
      <c r="R174">
        <v>0</v>
      </c>
      <c r="S174">
        <v>6349726141.860323</v>
      </c>
      <c r="T174">
        <v>0</v>
      </c>
      <c r="U174">
        <v>452301820.90266192</v>
      </c>
      <c r="V174">
        <v>19</v>
      </c>
      <c r="W174">
        <v>11</v>
      </c>
      <c r="X174">
        <v>320038.4731292674</v>
      </c>
      <c r="Y174">
        <f t="shared" si="11"/>
        <v>15</v>
      </c>
      <c r="Z174">
        <f t="shared" si="11"/>
        <v>15</v>
      </c>
      <c r="AA174">
        <f t="shared" si="11"/>
        <v>15</v>
      </c>
      <c r="AB174">
        <f t="shared" si="11"/>
        <v>10</v>
      </c>
      <c r="AC174">
        <f t="shared" si="11"/>
        <v>10</v>
      </c>
      <c r="AD174">
        <f t="shared" si="11"/>
        <v>15</v>
      </c>
      <c r="AE174">
        <f t="shared" si="11"/>
        <v>5</v>
      </c>
      <c r="AF174">
        <f t="shared" si="11"/>
        <v>3</v>
      </c>
      <c r="AG174">
        <f t="shared" si="11"/>
        <v>3</v>
      </c>
    </row>
    <row r="175" spans="1:33" x14ac:dyDescent="0.25">
      <c r="A175" t="s">
        <v>41</v>
      </c>
      <c r="B175">
        <v>1998</v>
      </c>
      <c r="C175">
        <v>3814490.7407407411</v>
      </c>
      <c r="D175">
        <v>4592410.3534259256</v>
      </c>
      <c r="E175">
        <v>1612762.870694444</v>
      </c>
      <c r="F175">
        <v>3707685</v>
      </c>
      <c r="G175">
        <v>0</v>
      </c>
      <c r="H175">
        <v>1041355.972222222</v>
      </c>
      <c r="I175">
        <v>0</v>
      </c>
      <c r="J175">
        <v>5062023.7519907402</v>
      </c>
      <c r="K175">
        <v>0</v>
      </c>
      <c r="L175">
        <v>1047352.303054797</v>
      </c>
      <c r="M175">
        <v>40229514696.011108</v>
      </c>
      <c r="N175">
        <v>14127802747.283331</v>
      </c>
      <c r="O175">
        <v>554855060.24999988</v>
      </c>
      <c r="P175">
        <v>0</v>
      </c>
      <c r="Q175">
        <v>353488284.77083331</v>
      </c>
      <c r="R175">
        <v>0</v>
      </c>
      <c r="S175">
        <v>6343559431.8697281</v>
      </c>
      <c r="T175">
        <v>0</v>
      </c>
      <c r="U175">
        <v>460835013.34411049</v>
      </c>
      <c r="V175">
        <v>19</v>
      </c>
      <c r="W175">
        <v>11</v>
      </c>
      <c r="X175">
        <v>322061.73855224228</v>
      </c>
      <c r="Y175">
        <f t="shared" si="11"/>
        <v>15</v>
      </c>
      <c r="Z175">
        <f t="shared" si="11"/>
        <v>15</v>
      </c>
      <c r="AA175">
        <f t="shared" si="11"/>
        <v>15</v>
      </c>
      <c r="AB175">
        <f t="shared" si="11"/>
        <v>10</v>
      </c>
      <c r="AC175">
        <f t="shared" si="11"/>
        <v>10</v>
      </c>
      <c r="AD175">
        <f t="shared" si="11"/>
        <v>15</v>
      </c>
      <c r="AE175">
        <f t="shared" si="11"/>
        <v>5</v>
      </c>
      <c r="AF175">
        <f t="shared" si="11"/>
        <v>3</v>
      </c>
      <c r="AG175">
        <f t="shared" si="11"/>
        <v>3</v>
      </c>
    </row>
    <row r="176" spans="1:33" x14ac:dyDescent="0.25">
      <c r="A176" t="s">
        <v>41</v>
      </c>
      <c r="B176">
        <v>1999</v>
      </c>
      <c r="C176">
        <v>3810970.7407407411</v>
      </c>
      <c r="D176">
        <v>4588172.4916659258</v>
      </c>
      <c r="E176">
        <v>1611274.618214444</v>
      </c>
      <c r="F176">
        <v>3704263.56</v>
      </c>
      <c r="G176">
        <v>0</v>
      </c>
      <c r="H176">
        <v>1040395.0122222221</v>
      </c>
      <c r="I176">
        <v>0</v>
      </c>
      <c r="J176">
        <v>5057352.5324707404</v>
      </c>
      <c r="K176">
        <v>0</v>
      </c>
      <c r="L176">
        <v>1060146.511377333</v>
      </c>
      <c r="M176">
        <v>40192391026.993507</v>
      </c>
      <c r="N176">
        <v>14114765655.558531</v>
      </c>
      <c r="O176">
        <v>554343041.75399995</v>
      </c>
      <c r="P176">
        <v>0</v>
      </c>
      <c r="Q176">
        <v>353162086.89883327</v>
      </c>
      <c r="R176">
        <v>0</v>
      </c>
      <c r="S176">
        <v>6337705615.2745819</v>
      </c>
      <c r="T176">
        <v>0</v>
      </c>
      <c r="U176">
        <v>466464465.00602669</v>
      </c>
      <c r="V176">
        <v>19</v>
      </c>
      <c r="W176">
        <v>11</v>
      </c>
      <c r="X176">
        <v>324096.46664482373</v>
      </c>
      <c r="Y176">
        <f t="shared" si="11"/>
        <v>15</v>
      </c>
      <c r="Z176">
        <f t="shared" si="11"/>
        <v>15</v>
      </c>
      <c r="AA176">
        <f t="shared" si="11"/>
        <v>15</v>
      </c>
      <c r="AB176">
        <f t="shared" si="11"/>
        <v>10</v>
      </c>
      <c r="AC176">
        <f t="shared" si="11"/>
        <v>10</v>
      </c>
      <c r="AD176">
        <f t="shared" si="11"/>
        <v>15</v>
      </c>
      <c r="AE176">
        <f t="shared" si="11"/>
        <v>5</v>
      </c>
      <c r="AF176">
        <f t="shared" si="11"/>
        <v>3</v>
      </c>
      <c r="AG176">
        <f t="shared" si="11"/>
        <v>3</v>
      </c>
    </row>
    <row r="177" spans="1:33" x14ac:dyDescent="0.25">
      <c r="A177" t="s">
        <v>41</v>
      </c>
      <c r="B177">
        <v>2000</v>
      </c>
      <c r="C177">
        <v>3893218.939393939</v>
      </c>
      <c r="D177">
        <v>4687194.2234560596</v>
      </c>
      <c r="E177">
        <v>1646049.0743568181</v>
      </c>
      <c r="F177">
        <v>3784208.8090909091</v>
      </c>
      <c r="G177">
        <v>0</v>
      </c>
      <c r="H177">
        <v>1062848.770454546</v>
      </c>
      <c r="I177">
        <v>0</v>
      </c>
      <c r="J177">
        <v>5166500.0867416663</v>
      </c>
      <c r="K177">
        <v>0</v>
      </c>
      <c r="L177">
        <v>1090101.303030303</v>
      </c>
      <c r="M177">
        <v>41059821397.475082</v>
      </c>
      <c r="N177">
        <v>14419389891.365721</v>
      </c>
      <c r="O177">
        <v>566306848.2804544</v>
      </c>
      <c r="P177">
        <v>0</v>
      </c>
      <c r="Q177">
        <v>360784015.13079548</v>
      </c>
      <c r="R177">
        <v>0</v>
      </c>
      <c r="S177">
        <v>6474485692.0350971</v>
      </c>
      <c r="T177">
        <v>0</v>
      </c>
      <c r="U177">
        <v>479644573.33333331</v>
      </c>
      <c r="V177">
        <v>19</v>
      </c>
      <c r="W177">
        <v>11</v>
      </c>
      <c r="X177">
        <v>326062.83612956753</v>
      </c>
      <c r="Y177">
        <f t="shared" si="11"/>
        <v>15</v>
      </c>
      <c r="Z177">
        <f t="shared" si="11"/>
        <v>15</v>
      </c>
      <c r="AA177">
        <f t="shared" si="11"/>
        <v>15</v>
      </c>
      <c r="AB177">
        <f t="shared" si="11"/>
        <v>10</v>
      </c>
      <c r="AC177">
        <f t="shared" si="11"/>
        <v>10</v>
      </c>
      <c r="AD177">
        <f t="shared" si="11"/>
        <v>15</v>
      </c>
      <c r="AE177">
        <f t="shared" si="11"/>
        <v>5</v>
      </c>
      <c r="AF177">
        <f t="shared" si="11"/>
        <v>3</v>
      </c>
      <c r="AG177">
        <f t="shared" si="11"/>
        <v>3</v>
      </c>
    </row>
    <row r="178" spans="1:33" x14ac:dyDescent="0.25">
      <c r="A178" t="s">
        <v>41</v>
      </c>
      <c r="B178">
        <v>2001</v>
      </c>
      <c r="C178">
        <v>3965901.9379844959</v>
      </c>
      <c r="D178">
        <v>4774700.0474131778</v>
      </c>
      <c r="E178">
        <v>1676779.3734779069</v>
      </c>
      <c r="F178">
        <v>3854856.68372093</v>
      </c>
      <c r="G178">
        <v>0</v>
      </c>
      <c r="H178">
        <v>1082691.229069768</v>
      </c>
      <c r="I178">
        <v>0</v>
      </c>
      <c r="J178">
        <v>5262954.1327042636</v>
      </c>
      <c r="K178">
        <v>0</v>
      </c>
      <c r="L178">
        <v>1427724.697674419</v>
      </c>
      <c r="M178">
        <v>41826372415.339439</v>
      </c>
      <c r="N178">
        <v>14688587311.66646</v>
      </c>
      <c r="O178">
        <v>576879302.71883714</v>
      </c>
      <c r="P178">
        <v>0</v>
      </c>
      <c r="Q178">
        <v>367519537.70773262</v>
      </c>
      <c r="R178">
        <v>0</v>
      </c>
      <c r="S178">
        <v>6595358687.300559</v>
      </c>
      <c r="T178">
        <v>0</v>
      </c>
      <c r="U178">
        <v>628198866.97674417</v>
      </c>
      <c r="V178">
        <v>19</v>
      </c>
      <c r="W178">
        <v>11</v>
      </c>
      <c r="X178">
        <v>326920.15086655947</v>
      </c>
      <c r="Y178">
        <f t="shared" si="11"/>
        <v>15</v>
      </c>
      <c r="Z178">
        <f t="shared" si="11"/>
        <v>15</v>
      </c>
      <c r="AA178">
        <f t="shared" si="11"/>
        <v>15</v>
      </c>
      <c r="AB178">
        <f t="shared" si="11"/>
        <v>10</v>
      </c>
      <c r="AC178">
        <f t="shared" si="11"/>
        <v>10</v>
      </c>
      <c r="AD178">
        <f t="shared" si="11"/>
        <v>15</v>
      </c>
      <c r="AE178">
        <f t="shared" si="11"/>
        <v>5</v>
      </c>
      <c r="AF178">
        <f t="shared" si="11"/>
        <v>3</v>
      </c>
      <c r="AG178">
        <f t="shared" si="11"/>
        <v>3</v>
      </c>
    </row>
    <row r="179" spans="1:33" x14ac:dyDescent="0.25">
      <c r="A179" t="s">
        <v>41</v>
      </c>
      <c r="B179">
        <v>2002</v>
      </c>
      <c r="C179">
        <v>4048088.0952380951</v>
      </c>
      <c r="D179">
        <v>4873647.0852047605</v>
      </c>
      <c r="E179">
        <v>1711527.5985785711</v>
      </c>
      <c r="F179">
        <v>3934741.6285714279</v>
      </c>
      <c r="G179">
        <v>0</v>
      </c>
      <c r="H179">
        <v>1105128.05</v>
      </c>
      <c r="I179">
        <v>0</v>
      </c>
      <c r="J179">
        <v>5372019.354873809</v>
      </c>
      <c r="K179">
        <v>0</v>
      </c>
      <c r="L179">
        <v>1862120.523809524</v>
      </c>
      <c r="M179">
        <v>42693148466.393707</v>
      </c>
      <c r="N179">
        <v>14992981763.548281</v>
      </c>
      <c r="O179">
        <v>588834084.71571422</v>
      </c>
      <c r="P179">
        <v>0</v>
      </c>
      <c r="Q179">
        <v>375135716.57249999</v>
      </c>
      <c r="R179">
        <v>0</v>
      </c>
      <c r="S179">
        <v>6732035588.2160273</v>
      </c>
      <c r="T179">
        <v>0</v>
      </c>
      <c r="U179">
        <v>819333030.47619045</v>
      </c>
      <c r="V179">
        <v>19</v>
      </c>
      <c r="W179">
        <v>11</v>
      </c>
      <c r="X179">
        <v>328246.51516406209</v>
      </c>
      <c r="Y179">
        <f t="shared" si="11"/>
        <v>15</v>
      </c>
      <c r="Z179">
        <f t="shared" si="11"/>
        <v>15</v>
      </c>
      <c r="AA179">
        <f t="shared" si="11"/>
        <v>15</v>
      </c>
      <c r="AB179">
        <f t="shared" si="11"/>
        <v>10</v>
      </c>
      <c r="AC179">
        <f t="shared" si="11"/>
        <v>10</v>
      </c>
      <c r="AD179">
        <f t="shared" si="11"/>
        <v>15</v>
      </c>
      <c r="AE179">
        <f t="shared" si="11"/>
        <v>5</v>
      </c>
      <c r="AF179">
        <f t="shared" si="11"/>
        <v>3</v>
      </c>
      <c r="AG179">
        <f t="shared" si="11"/>
        <v>3</v>
      </c>
    </row>
    <row r="180" spans="1:33" x14ac:dyDescent="0.25">
      <c r="A180" t="s">
        <v>41</v>
      </c>
      <c r="B180">
        <v>2003</v>
      </c>
      <c r="C180">
        <v>4143353.2520325198</v>
      </c>
      <c r="D180">
        <v>4988340.4275455279</v>
      </c>
      <c r="E180">
        <v>1751805.611606098</v>
      </c>
      <c r="F180">
        <v>4027339.3609756101</v>
      </c>
      <c r="G180">
        <v>0</v>
      </c>
      <c r="H180">
        <v>1131135.437804878</v>
      </c>
      <c r="I180">
        <v>0</v>
      </c>
      <c r="J180">
        <v>5498441.0764630083</v>
      </c>
      <c r="K180">
        <v>0</v>
      </c>
      <c r="L180">
        <v>2195977.2235772358</v>
      </c>
      <c r="M180">
        <v>43697862145.298828</v>
      </c>
      <c r="N180">
        <v>15345817157.669411</v>
      </c>
      <c r="O180">
        <v>602691335.36999989</v>
      </c>
      <c r="P180">
        <v>0</v>
      </c>
      <c r="Q180">
        <v>383963924.36286592</v>
      </c>
      <c r="R180">
        <v>0</v>
      </c>
      <c r="S180">
        <v>6890463075.6542253</v>
      </c>
      <c r="T180">
        <v>0</v>
      </c>
      <c r="U180">
        <v>966229978.37398374</v>
      </c>
      <c r="V180">
        <v>19</v>
      </c>
      <c r="W180">
        <v>11</v>
      </c>
      <c r="X180">
        <v>330281.89523296768</v>
      </c>
      <c r="Y180">
        <f t="shared" ref="Y180:AG195" si="12">Y179</f>
        <v>15</v>
      </c>
      <c r="Z180">
        <f t="shared" si="12"/>
        <v>15</v>
      </c>
      <c r="AA180">
        <f t="shared" si="12"/>
        <v>15</v>
      </c>
      <c r="AB180">
        <f t="shared" si="12"/>
        <v>10</v>
      </c>
      <c r="AC180">
        <f t="shared" si="12"/>
        <v>10</v>
      </c>
      <c r="AD180">
        <f t="shared" si="12"/>
        <v>15</v>
      </c>
      <c r="AE180">
        <f t="shared" si="12"/>
        <v>5</v>
      </c>
      <c r="AF180">
        <f t="shared" si="12"/>
        <v>3</v>
      </c>
      <c r="AG180">
        <f t="shared" si="12"/>
        <v>3</v>
      </c>
    </row>
    <row r="181" spans="1:33" x14ac:dyDescent="0.25">
      <c r="A181" t="s">
        <v>41</v>
      </c>
      <c r="B181">
        <v>2004</v>
      </c>
      <c r="C181">
        <v>4248061.25</v>
      </c>
      <c r="D181">
        <v>5114402.3652024996</v>
      </c>
      <c r="E181">
        <v>1796076.04843875</v>
      </c>
      <c r="F181">
        <v>4129115.5350000001</v>
      </c>
      <c r="G181">
        <v>0</v>
      </c>
      <c r="H181">
        <v>1159720.7212499999</v>
      </c>
      <c r="I181">
        <v>0</v>
      </c>
      <c r="J181">
        <v>5637393.9298737496</v>
      </c>
      <c r="K181">
        <v>0</v>
      </c>
      <c r="L181">
        <v>2591317.3624999998</v>
      </c>
      <c r="M181">
        <v>44802164719.173897</v>
      </c>
      <c r="N181">
        <v>15733626184.32345</v>
      </c>
      <c r="O181">
        <v>617922139.81274986</v>
      </c>
      <c r="P181">
        <v>0</v>
      </c>
      <c r="Q181">
        <v>393667198.82831258</v>
      </c>
      <c r="R181">
        <v>0</v>
      </c>
      <c r="S181">
        <v>7064594159.7867861</v>
      </c>
      <c r="T181">
        <v>0</v>
      </c>
      <c r="U181">
        <v>1140179639.5</v>
      </c>
      <c r="V181">
        <v>19</v>
      </c>
      <c r="W181">
        <v>11</v>
      </c>
      <c r="X181">
        <v>332679.88147157629</v>
      </c>
      <c r="Y181">
        <f t="shared" si="12"/>
        <v>15</v>
      </c>
      <c r="Z181">
        <f t="shared" si="12"/>
        <v>15</v>
      </c>
      <c r="AA181">
        <f t="shared" si="12"/>
        <v>15</v>
      </c>
      <c r="AB181">
        <f t="shared" si="12"/>
        <v>10</v>
      </c>
      <c r="AC181">
        <f t="shared" si="12"/>
        <v>10</v>
      </c>
      <c r="AD181">
        <f t="shared" si="12"/>
        <v>15</v>
      </c>
      <c r="AE181">
        <f t="shared" si="12"/>
        <v>5</v>
      </c>
      <c r="AF181">
        <f t="shared" si="12"/>
        <v>3</v>
      </c>
      <c r="AG181">
        <f t="shared" si="12"/>
        <v>3</v>
      </c>
    </row>
    <row r="182" spans="1:33" x14ac:dyDescent="0.25">
      <c r="A182" t="s">
        <v>41</v>
      </c>
      <c r="B182">
        <v>2005</v>
      </c>
      <c r="C182">
        <v>4358485.042735043</v>
      </c>
      <c r="D182">
        <v>5247345.7653803416</v>
      </c>
      <c r="E182">
        <v>1842763.117583333</v>
      </c>
      <c r="F182">
        <v>4236447.461538462</v>
      </c>
      <c r="G182">
        <v>0</v>
      </c>
      <c r="H182">
        <v>1189866.416666667</v>
      </c>
      <c r="I182">
        <v>0</v>
      </c>
      <c r="J182">
        <v>5783931.9344465816</v>
      </c>
      <c r="K182">
        <v>0</v>
      </c>
      <c r="L182">
        <v>3050939.52991453</v>
      </c>
      <c r="M182">
        <v>45966748904.731789</v>
      </c>
      <c r="N182">
        <v>16142604910.030001</v>
      </c>
      <c r="O182">
        <v>633984362.61923075</v>
      </c>
      <c r="P182">
        <v>0</v>
      </c>
      <c r="Q182">
        <v>403900155.13749999</v>
      </c>
      <c r="R182">
        <v>0</v>
      </c>
      <c r="S182">
        <v>7248230702.5173073</v>
      </c>
      <c r="T182">
        <v>0</v>
      </c>
      <c r="U182">
        <v>1342413393.1623931</v>
      </c>
      <c r="V182">
        <v>19</v>
      </c>
      <c r="W182">
        <v>11</v>
      </c>
      <c r="X182">
        <v>335105.70492279163</v>
      </c>
      <c r="Y182">
        <f t="shared" si="12"/>
        <v>15</v>
      </c>
      <c r="Z182">
        <f t="shared" si="12"/>
        <v>15</v>
      </c>
      <c r="AA182">
        <f t="shared" si="12"/>
        <v>15</v>
      </c>
      <c r="AB182">
        <f t="shared" si="12"/>
        <v>10</v>
      </c>
      <c r="AC182">
        <f t="shared" si="12"/>
        <v>10</v>
      </c>
      <c r="AD182">
        <f t="shared" si="12"/>
        <v>15</v>
      </c>
      <c r="AE182">
        <f t="shared" si="12"/>
        <v>5</v>
      </c>
      <c r="AF182">
        <f t="shared" si="12"/>
        <v>3</v>
      </c>
      <c r="AG182">
        <f t="shared" si="12"/>
        <v>3</v>
      </c>
    </row>
    <row r="183" spans="1:33" x14ac:dyDescent="0.25">
      <c r="A183" t="s">
        <v>41</v>
      </c>
      <c r="B183">
        <v>2006</v>
      </c>
      <c r="C183">
        <v>4395346.9475494418</v>
      </c>
      <c r="D183">
        <v>5291725.2133387793</v>
      </c>
      <c r="E183">
        <v>1858348.2940769561</v>
      </c>
      <c r="F183">
        <v>4272277.2330180574</v>
      </c>
      <c r="G183">
        <v>0</v>
      </c>
      <c r="H183">
        <v>1199929.716680998</v>
      </c>
      <c r="I183">
        <v>0</v>
      </c>
      <c r="J183">
        <v>5832849.5620924346</v>
      </c>
      <c r="K183">
        <v>0</v>
      </c>
      <c r="L183">
        <v>3472324.0885640592</v>
      </c>
      <c r="M183">
        <v>46355512868.84771</v>
      </c>
      <c r="N183">
        <v>16279131056.11414</v>
      </c>
      <c r="O183">
        <v>639346287.92115223</v>
      </c>
      <c r="P183">
        <v>0</v>
      </c>
      <c r="Q183">
        <v>407316142.32736468</v>
      </c>
      <c r="R183">
        <v>0</v>
      </c>
      <c r="S183">
        <v>7309532642.8955021</v>
      </c>
      <c r="T183">
        <v>0</v>
      </c>
      <c r="U183">
        <v>1527822598.9681859</v>
      </c>
      <c r="V183">
        <v>19</v>
      </c>
      <c r="W183">
        <v>11</v>
      </c>
      <c r="X183">
        <v>338234.95851283107</v>
      </c>
      <c r="Y183">
        <f t="shared" si="12"/>
        <v>15</v>
      </c>
      <c r="Z183">
        <f t="shared" si="12"/>
        <v>15</v>
      </c>
      <c r="AA183">
        <f t="shared" si="12"/>
        <v>15</v>
      </c>
      <c r="AB183">
        <f t="shared" si="12"/>
        <v>10</v>
      </c>
      <c r="AC183">
        <f t="shared" si="12"/>
        <v>10</v>
      </c>
      <c r="AD183">
        <f t="shared" si="12"/>
        <v>15</v>
      </c>
      <c r="AE183">
        <f t="shared" si="12"/>
        <v>5</v>
      </c>
      <c r="AF183">
        <f t="shared" si="12"/>
        <v>3</v>
      </c>
      <c r="AG183">
        <f t="shared" si="12"/>
        <v>3</v>
      </c>
    </row>
    <row r="184" spans="1:33" x14ac:dyDescent="0.25">
      <c r="A184" t="s">
        <v>41</v>
      </c>
      <c r="B184">
        <v>2007</v>
      </c>
      <c r="C184">
        <v>4435221.8858131487</v>
      </c>
      <c r="D184">
        <v>5339732.1667621108</v>
      </c>
      <c r="E184">
        <v>1875207.378099913</v>
      </c>
      <c r="F184">
        <v>4311035.67301038</v>
      </c>
      <c r="G184">
        <v>0</v>
      </c>
      <c r="H184">
        <v>1210815.57482699</v>
      </c>
      <c r="I184">
        <v>0</v>
      </c>
      <c r="J184">
        <v>5885765.6387902247</v>
      </c>
      <c r="K184">
        <v>929798.88337757741</v>
      </c>
      <c r="L184">
        <v>3947347.4783737031</v>
      </c>
      <c r="M184">
        <v>46776053780.83609</v>
      </c>
      <c r="N184">
        <v>16426816632.155239</v>
      </c>
      <c r="O184">
        <v>645146488.4660033</v>
      </c>
      <c r="P184">
        <v>0</v>
      </c>
      <c r="Q184">
        <v>411011346.8750217</v>
      </c>
      <c r="R184">
        <v>0</v>
      </c>
      <c r="S184">
        <v>7375845306.3439493</v>
      </c>
      <c r="T184">
        <v>8145038218.387578</v>
      </c>
      <c r="U184">
        <v>1736832890.4844289</v>
      </c>
      <c r="V184">
        <v>19</v>
      </c>
      <c r="W184">
        <v>11</v>
      </c>
      <c r="X184">
        <v>341573.08173364529</v>
      </c>
      <c r="Y184">
        <f t="shared" si="12"/>
        <v>15</v>
      </c>
      <c r="Z184">
        <f t="shared" si="12"/>
        <v>15</v>
      </c>
      <c r="AA184">
        <f t="shared" si="12"/>
        <v>15</v>
      </c>
      <c r="AB184">
        <f t="shared" si="12"/>
        <v>10</v>
      </c>
      <c r="AC184">
        <f t="shared" si="12"/>
        <v>10</v>
      </c>
      <c r="AD184">
        <f t="shared" si="12"/>
        <v>15</v>
      </c>
      <c r="AE184">
        <f t="shared" si="12"/>
        <v>5</v>
      </c>
      <c r="AF184">
        <f t="shared" si="12"/>
        <v>3</v>
      </c>
      <c r="AG184">
        <f t="shared" si="12"/>
        <v>3</v>
      </c>
    </row>
    <row r="185" spans="1:33" x14ac:dyDescent="0.25">
      <c r="A185" t="s">
        <v>41</v>
      </c>
      <c r="B185">
        <v>2008</v>
      </c>
      <c r="C185">
        <v>4501053.9599651881</v>
      </c>
      <c r="D185">
        <v>5418989.9024525695</v>
      </c>
      <c r="E185">
        <v>1903041.113219321</v>
      </c>
      <c r="F185">
        <v>4375024.4490861623</v>
      </c>
      <c r="G185">
        <v>0</v>
      </c>
      <c r="H185">
        <v>1228787.7310704959</v>
      </c>
      <c r="I185">
        <v>0</v>
      </c>
      <c r="J185">
        <v>5973128.1586257629</v>
      </c>
      <c r="K185">
        <v>1171147.8152943</v>
      </c>
      <c r="L185">
        <v>4501053.9599651881</v>
      </c>
      <c r="M185">
        <v>47470351545.484497</v>
      </c>
      <c r="N185">
        <v>16670640151.80126</v>
      </c>
      <c r="O185">
        <v>654722408.80574405</v>
      </c>
      <c r="P185">
        <v>0</v>
      </c>
      <c r="Q185">
        <v>417111995.31187999</v>
      </c>
      <c r="R185">
        <v>0</v>
      </c>
      <c r="S185">
        <v>7485325104.1178513</v>
      </c>
      <c r="T185">
        <v>10259254861.978069</v>
      </c>
      <c r="U185">
        <v>1980463742.3846829</v>
      </c>
      <c r="V185">
        <v>19</v>
      </c>
      <c r="W185">
        <v>11</v>
      </c>
      <c r="X185">
        <v>346888.12567316077</v>
      </c>
      <c r="Y185">
        <f t="shared" si="12"/>
        <v>15</v>
      </c>
      <c r="Z185">
        <f t="shared" si="12"/>
        <v>15</v>
      </c>
      <c r="AA185">
        <f t="shared" si="12"/>
        <v>15</v>
      </c>
      <c r="AB185">
        <f t="shared" si="12"/>
        <v>10</v>
      </c>
      <c r="AC185">
        <f t="shared" si="12"/>
        <v>10</v>
      </c>
      <c r="AD185">
        <f t="shared" si="12"/>
        <v>15</v>
      </c>
      <c r="AE185">
        <f t="shared" si="12"/>
        <v>5</v>
      </c>
      <c r="AF185">
        <f t="shared" si="12"/>
        <v>3</v>
      </c>
      <c r="AG185">
        <f t="shared" si="12"/>
        <v>3</v>
      </c>
    </row>
    <row r="186" spans="1:33" x14ac:dyDescent="0.25">
      <c r="A186" t="s">
        <v>41</v>
      </c>
      <c r="B186">
        <v>2009</v>
      </c>
      <c r="C186">
        <v>4564703.5901926449</v>
      </c>
      <c r="D186">
        <v>5495620.1109693525</v>
      </c>
      <c r="E186">
        <v>1929952.1132298601</v>
      </c>
      <c r="F186">
        <v>4436891.8896672511</v>
      </c>
      <c r="G186">
        <v>0</v>
      </c>
      <c r="H186">
        <v>1246164.0801225919</v>
      </c>
      <c r="I186">
        <v>0</v>
      </c>
      <c r="J186">
        <v>6057594.4640687397</v>
      </c>
      <c r="K186">
        <v>1474068.888463231</v>
      </c>
      <c r="L186">
        <v>5066820.9851138359</v>
      </c>
      <c r="M186">
        <v>48141632172.09153</v>
      </c>
      <c r="N186">
        <v>16906380511.89357</v>
      </c>
      <c r="O186">
        <v>663980871.28870404</v>
      </c>
      <c r="P186">
        <v>0</v>
      </c>
      <c r="Q186">
        <v>423010396.99761391</v>
      </c>
      <c r="R186">
        <v>0</v>
      </c>
      <c r="S186">
        <v>7591175462.5554743</v>
      </c>
      <c r="T186">
        <v>12912843462.93791</v>
      </c>
      <c r="U186">
        <v>2229401233.450088</v>
      </c>
      <c r="V186">
        <v>19</v>
      </c>
      <c r="W186">
        <v>11</v>
      </c>
      <c r="X186">
        <v>352013.05665085168</v>
      </c>
      <c r="Y186">
        <f t="shared" si="12"/>
        <v>15</v>
      </c>
      <c r="Z186">
        <f t="shared" si="12"/>
        <v>15</v>
      </c>
      <c r="AA186">
        <f t="shared" si="12"/>
        <v>15</v>
      </c>
      <c r="AB186">
        <f t="shared" si="12"/>
        <v>10</v>
      </c>
      <c r="AC186">
        <f t="shared" si="12"/>
        <v>10</v>
      </c>
      <c r="AD186">
        <f t="shared" si="12"/>
        <v>15</v>
      </c>
      <c r="AE186">
        <f t="shared" si="12"/>
        <v>5</v>
      </c>
      <c r="AF186">
        <f t="shared" si="12"/>
        <v>3</v>
      </c>
      <c r="AG186">
        <f t="shared" si="12"/>
        <v>3</v>
      </c>
    </row>
    <row r="187" spans="1:33" x14ac:dyDescent="0.25">
      <c r="A187" t="s">
        <v>41</v>
      </c>
      <c r="B187">
        <v>2010</v>
      </c>
      <c r="C187">
        <v>4608849.3392070495</v>
      </c>
      <c r="D187">
        <v>5548768.8557462553</v>
      </c>
      <c r="E187">
        <v>1948616.891767401</v>
      </c>
      <c r="F187">
        <v>4479801.5577092506</v>
      </c>
      <c r="G187">
        <v>0</v>
      </c>
      <c r="H187">
        <v>1258215.869603524</v>
      </c>
      <c r="I187">
        <v>0</v>
      </c>
      <c r="J187">
        <v>6116178.1244440526</v>
      </c>
      <c r="K187">
        <v>1847094.42442574</v>
      </c>
      <c r="L187">
        <v>5392353.7268722467</v>
      </c>
      <c r="M187">
        <v>48607215176.337196</v>
      </c>
      <c r="N187">
        <v>17069883971.882429</v>
      </c>
      <c r="O187">
        <v>670402303.11118925</v>
      </c>
      <c r="P187">
        <v>0</v>
      </c>
      <c r="Q187">
        <v>427101376.93691641</v>
      </c>
      <c r="R187">
        <v>0</v>
      </c>
      <c r="S187">
        <v>7664590552.9491377</v>
      </c>
      <c r="T187">
        <v>16180547157.969481</v>
      </c>
      <c r="U187">
        <v>2372635639.8237891</v>
      </c>
      <c r="V187">
        <v>19</v>
      </c>
      <c r="W187">
        <v>11</v>
      </c>
      <c r="X187">
        <v>355609.85959982628</v>
      </c>
      <c r="Y187">
        <f t="shared" si="12"/>
        <v>15</v>
      </c>
      <c r="Z187">
        <f t="shared" si="12"/>
        <v>15</v>
      </c>
      <c r="AA187">
        <f t="shared" si="12"/>
        <v>15</v>
      </c>
      <c r="AB187">
        <f t="shared" si="12"/>
        <v>10</v>
      </c>
      <c r="AC187">
        <f t="shared" si="12"/>
        <v>10</v>
      </c>
      <c r="AD187">
        <f t="shared" si="12"/>
        <v>15</v>
      </c>
      <c r="AE187">
        <f t="shared" si="12"/>
        <v>5</v>
      </c>
      <c r="AF187">
        <f t="shared" si="12"/>
        <v>3</v>
      </c>
      <c r="AG187">
        <f t="shared" si="12"/>
        <v>3</v>
      </c>
    </row>
    <row r="188" spans="1:33" x14ac:dyDescent="0.25">
      <c r="A188" t="s">
        <v>41</v>
      </c>
      <c r="B188">
        <v>2011</v>
      </c>
      <c r="C188">
        <v>4640146.4601769913</v>
      </c>
      <c r="D188">
        <v>5647684.6618075212</v>
      </c>
      <c r="E188">
        <v>1983351.721912832</v>
      </c>
      <c r="F188">
        <v>4538063.2380530974</v>
      </c>
      <c r="G188">
        <v>0</v>
      </c>
      <c r="H188">
        <v>1373483.3522123899</v>
      </c>
      <c r="I188">
        <v>0</v>
      </c>
      <c r="J188">
        <v>6214125.9007871682</v>
      </c>
      <c r="K188">
        <v>2311918.320227738</v>
      </c>
      <c r="L188">
        <v>5846584.5398230087</v>
      </c>
      <c r="M188">
        <v>49473717637.433884</v>
      </c>
      <c r="N188">
        <v>17374161083.956409</v>
      </c>
      <c r="O188">
        <v>679121163.57464588</v>
      </c>
      <c r="P188">
        <v>0</v>
      </c>
      <c r="Q188">
        <v>466228923.90849572</v>
      </c>
      <c r="R188">
        <v>0</v>
      </c>
      <c r="S188">
        <v>7787335441.3364515</v>
      </c>
      <c r="T188">
        <v>20252404485.194981</v>
      </c>
      <c r="U188">
        <v>2572497197.5221238</v>
      </c>
      <c r="V188">
        <v>19</v>
      </c>
      <c r="W188">
        <v>11</v>
      </c>
      <c r="X188">
        <v>358824.07985935791</v>
      </c>
      <c r="Y188">
        <f t="shared" si="12"/>
        <v>15</v>
      </c>
      <c r="Z188">
        <f t="shared" si="12"/>
        <v>15</v>
      </c>
      <c r="AA188">
        <f t="shared" si="12"/>
        <v>15</v>
      </c>
      <c r="AB188">
        <f t="shared" si="12"/>
        <v>10</v>
      </c>
      <c r="AC188">
        <f t="shared" si="12"/>
        <v>10</v>
      </c>
      <c r="AD188">
        <f t="shared" si="12"/>
        <v>15</v>
      </c>
      <c r="AE188">
        <f t="shared" si="12"/>
        <v>5</v>
      </c>
      <c r="AF188">
        <f t="shared" si="12"/>
        <v>3</v>
      </c>
      <c r="AG188">
        <f t="shared" si="12"/>
        <v>3</v>
      </c>
    </row>
    <row r="189" spans="1:33" x14ac:dyDescent="0.25">
      <c r="A189" t="s">
        <v>41</v>
      </c>
      <c r="B189">
        <v>2012</v>
      </c>
      <c r="C189">
        <v>4669086.666666667</v>
      </c>
      <c r="D189">
        <v>5638104.24438</v>
      </c>
      <c r="E189">
        <v>2001623.44674</v>
      </c>
      <c r="F189">
        <v>4566366.76</v>
      </c>
      <c r="G189">
        <v>0</v>
      </c>
      <c r="H189">
        <v>1433409.6066666669</v>
      </c>
      <c r="I189">
        <v>0</v>
      </c>
      <c r="J189">
        <v>6097038.1110200007</v>
      </c>
      <c r="K189">
        <v>2892067.6124021742</v>
      </c>
      <c r="L189">
        <v>6256576.1333333338</v>
      </c>
      <c r="M189">
        <v>49389793180.768799</v>
      </c>
      <c r="N189">
        <v>17534221393.442402</v>
      </c>
      <c r="O189">
        <v>683356785.63399982</v>
      </c>
      <c r="P189">
        <v>0</v>
      </c>
      <c r="Q189">
        <v>486570890.98299998</v>
      </c>
      <c r="R189">
        <v>0</v>
      </c>
      <c r="S189">
        <v>7640604926.1265631</v>
      </c>
      <c r="T189">
        <v>25334512284.64304</v>
      </c>
      <c r="U189">
        <v>2752893498.666667</v>
      </c>
      <c r="V189">
        <v>19</v>
      </c>
      <c r="W189">
        <v>11</v>
      </c>
      <c r="X189">
        <v>361845.25369896833</v>
      </c>
      <c r="Y189">
        <f t="shared" si="12"/>
        <v>15</v>
      </c>
      <c r="Z189">
        <f t="shared" si="12"/>
        <v>15</v>
      </c>
      <c r="AA189">
        <f t="shared" si="12"/>
        <v>15</v>
      </c>
      <c r="AB189">
        <f t="shared" si="12"/>
        <v>10</v>
      </c>
      <c r="AC189">
        <f t="shared" si="12"/>
        <v>10</v>
      </c>
      <c r="AD189">
        <f t="shared" si="12"/>
        <v>15</v>
      </c>
      <c r="AE189">
        <f t="shared" si="12"/>
        <v>5</v>
      </c>
      <c r="AF189">
        <f t="shared" si="12"/>
        <v>3</v>
      </c>
      <c r="AG189">
        <f t="shared" si="12"/>
        <v>3</v>
      </c>
    </row>
    <row r="190" spans="1:33" x14ac:dyDescent="0.25">
      <c r="A190" t="s">
        <v>41</v>
      </c>
      <c r="B190">
        <v>2013</v>
      </c>
      <c r="C190">
        <v>4694698.6607142864</v>
      </c>
      <c r="D190">
        <v>5620037.8508370547</v>
      </c>
      <c r="E190">
        <v>2018720.424107143</v>
      </c>
      <c r="F190">
        <v>4582025.8928571437</v>
      </c>
      <c r="G190">
        <v>0</v>
      </c>
      <c r="H190">
        <v>1539861.1607142859</v>
      </c>
      <c r="I190">
        <v>0</v>
      </c>
      <c r="J190">
        <v>6048025.3595424108</v>
      </c>
      <c r="K190">
        <v>3615025.4421150871</v>
      </c>
      <c r="L190">
        <v>6290896.2053571446</v>
      </c>
      <c r="M190">
        <v>49231531573.332603</v>
      </c>
      <c r="N190">
        <v>17683990915.17857</v>
      </c>
      <c r="O190">
        <v>685700174.86607146</v>
      </c>
      <c r="P190">
        <v>0</v>
      </c>
      <c r="Q190">
        <v>522705871.00446433</v>
      </c>
      <c r="R190">
        <v>0</v>
      </c>
      <c r="S190">
        <v>7579183779.7332306</v>
      </c>
      <c r="T190">
        <v>31667622872.928162</v>
      </c>
      <c r="U190">
        <v>2767994330.3571429</v>
      </c>
      <c r="V190">
        <v>19</v>
      </c>
      <c r="W190">
        <v>11</v>
      </c>
      <c r="X190">
        <v>364596.36925664748</v>
      </c>
      <c r="Y190">
        <f t="shared" si="12"/>
        <v>15</v>
      </c>
      <c r="Z190">
        <f t="shared" si="12"/>
        <v>15</v>
      </c>
      <c r="AA190">
        <f t="shared" si="12"/>
        <v>15</v>
      </c>
      <c r="AB190">
        <f t="shared" si="12"/>
        <v>10</v>
      </c>
      <c r="AC190">
        <f t="shared" si="12"/>
        <v>10</v>
      </c>
      <c r="AD190">
        <f t="shared" si="12"/>
        <v>15</v>
      </c>
      <c r="AE190">
        <f t="shared" si="12"/>
        <v>5</v>
      </c>
      <c r="AF190">
        <f t="shared" si="12"/>
        <v>3</v>
      </c>
      <c r="AG190">
        <f t="shared" si="12"/>
        <v>3</v>
      </c>
    </row>
    <row r="191" spans="1:33" x14ac:dyDescent="0.25">
      <c r="A191" t="s">
        <v>41</v>
      </c>
      <c r="B191">
        <v>2014</v>
      </c>
      <c r="C191">
        <v>4714089.2376681613</v>
      </c>
      <c r="D191">
        <v>5866349.3559421524</v>
      </c>
      <c r="E191">
        <v>2102483.7999999998</v>
      </c>
      <c r="F191">
        <v>4624521.5421524663</v>
      </c>
      <c r="G191">
        <v>0</v>
      </c>
      <c r="H191">
        <v>1631074.876233184</v>
      </c>
      <c r="I191">
        <v>0</v>
      </c>
      <c r="J191">
        <v>6153673.094978027</v>
      </c>
      <c r="K191">
        <v>4512528.0122342557</v>
      </c>
      <c r="L191">
        <v>6316879.5784753365</v>
      </c>
      <c r="M191">
        <v>51389220358.053253</v>
      </c>
      <c r="N191">
        <v>18417758088</v>
      </c>
      <c r="O191">
        <v>692059648.78311646</v>
      </c>
      <c r="P191">
        <v>0</v>
      </c>
      <c r="Q191">
        <v>553668366.73735428</v>
      </c>
      <c r="R191">
        <v>0</v>
      </c>
      <c r="S191">
        <v>7711578000.1899633</v>
      </c>
      <c r="T191">
        <v>39529745387.172081</v>
      </c>
      <c r="U191">
        <v>2779427014.5291481</v>
      </c>
      <c r="V191">
        <v>19</v>
      </c>
      <c r="W191">
        <v>11</v>
      </c>
      <c r="X191">
        <v>366850.29953678249</v>
      </c>
      <c r="Y191">
        <f t="shared" si="12"/>
        <v>15</v>
      </c>
      <c r="Z191">
        <f t="shared" si="12"/>
        <v>15</v>
      </c>
      <c r="AA191">
        <f t="shared" si="12"/>
        <v>15</v>
      </c>
      <c r="AB191">
        <f t="shared" si="12"/>
        <v>10</v>
      </c>
      <c r="AC191">
        <f t="shared" si="12"/>
        <v>10</v>
      </c>
      <c r="AD191">
        <f t="shared" si="12"/>
        <v>15</v>
      </c>
      <c r="AE191">
        <f t="shared" si="12"/>
        <v>5</v>
      </c>
      <c r="AF191">
        <f t="shared" si="12"/>
        <v>3</v>
      </c>
      <c r="AG191">
        <f t="shared" si="12"/>
        <v>3</v>
      </c>
    </row>
    <row r="192" spans="1:33" x14ac:dyDescent="0.25">
      <c r="A192" t="s">
        <v>41</v>
      </c>
      <c r="B192">
        <v>2015</v>
      </c>
      <c r="C192">
        <v>4746970.7207207195</v>
      </c>
      <c r="D192">
        <v>5893606.2452815305</v>
      </c>
      <c r="E192">
        <v>2117148.941441441</v>
      </c>
      <c r="F192">
        <v>4656778.2770270268</v>
      </c>
      <c r="G192">
        <v>0</v>
      </c>
      <c r="H192">
        <v>1718403.4009009011</v>
      </c>
      <c r="I192">
        <v>0</v>
      </c>
      <c r="J192">
        <v>6580488.1615990987</v>
      </c>
      <c r="K192">
        <v>5648698.6419589687</v>
      </c>
      <c r="L192">
        <v>6360940.7657657657</v>
      </c>
      <c r="M192">
        <v>51627990708.666206</v>
      </c>
      <c r="N192">
        <v>18546224727.027031</v>
      </c>
      <c r="O192">
        <v>696886869.15709448</v>
      </c>
      <c r="P192">
        <v>0</v>
      </c>
      <c r="Q192">
        <v>583312034.4358108</v>
      </c>
      <c r="R192">
        <v>0</v>
      </c>
      <c r="S192">
        <v>8246448414.510603</v>
      </c>
      <c r="T192">
        <v>49482600103.560562</v>
      </c>
      <c r="U192">
        <v>2798813936.9369369</v>
      </c>
      <c r="V192">
        <v>19</v>
      </c>
      <c r="W192">
        <v>11</v>
      </c>
      <c r="X192">
        <v>370140.87030053779</v>
      </c>
      <c r="Y192">
        <f t="shared" si="12"/>
        <v>15</v>
      </c>
      <c r="Z192">
        <f t="shared" si="12"/>
        <v>15</v>
      </c>
      <c r="AA192">
        <f t="shared" si="12"/>
        <v>15</v>
      </c>
      <c r="AB192">
        <f t="shared" si="12"/>
        <v>10</v>
      </c>
      <c r="AC192">
        <f t="shared" si="12"/>
        <v>10</v>
      </c>
      <c r="AD192">
        <f t="shared" si="12"/>
        <v>15</v>
      </c>
      <c r="AE192">
        <f t="shared" si="12"/>
        <v>5</v>
      </c>
      <c r="AF192">
        <f t="shared" si="12"/>
        <v>3</v>
      </c>
      <c r="AG192">
        <f t="shared" si="12"/>
        <v>3</v>
      </c>
    </row>
    <row r="193" spans="1:33" x14ac:dyDescent="0.25">
      <c r="A193" t="s">
        <v>41</v>
      </c>
      <c r="B193">
        <v>2020</v>
      </c>
      <c r="C193">
        <v>4861935.5855855849</v>
      </c>
      <c r="D193">
        <v>6036340.9882193673</v>
      </c>
      <c r="E193">
        <v>2168423.2711711712</v>
      </c>
      <c r="F193">
        <v>4769558.809459459</v>
      </c>
      <c r="G193">
        <v>0</v>
      </c>
      <c r="H193">
        <v>1760020.681981982</v>
      </c>
      <c r="I193">
        <v>0</v>
      </c>
      <c r="J193">
        <v>6739858.2055180166</v>
      </c>
      <c r="K193">
        <v>5785502.0718180342</v>
      </c>
      <c r="L193">
        <v>6514993.6846846826</v>
      </c>
      <c r="M193">
        <v>52878347056.801659</v>
      </c>
      <c r="N193">
        <v>18995387855.459461</v>
      </c>
      <c r="O193">
        <v>713764475.83560777</v>
      </c>
      <c r="P193">
        <v>0</v>
      </c>
      <c r="Q193">
        <v>597439020.49878359</v>
      </c>
      <c r="R193">
        <v>0</v>
      </c>
      <c r="S193">
        <v>8569168053.4656973</v>
      </c>
      <c r="T193">
        <v>50680998149.125977</v>
      </c>
      <c r="U193">
        <v>2866597221.2612591</v>
      </c>
      <c r="V193">
        <v>19</v>
      </c>
      <c r="W193">
        <v>11</v>
      </c>
      <c r="X193">
        <v>462895.60177776898</v>
      </c>
      <c r="Y193">
        <f t="shared" si="12"/>
        <v>15</v>
      </c>
      <c r="Z193">
        <f t="shared" si="12"/>
        <v>15</v>
      </c>
      <c r="AA193">
        <f t="shared" si="12"/>
        <v>15</v>
      </c>
      <c r="AB193">
        <f t="shared" si="12"/>
        <v>10</v>
      </c>
      <c r="AC193">
        <f t="shared" si="12"/>
        <v>10</v>
      </c>
      <c r="AD193">
        <f t="shared" si="12"/>
        <v>15</v>
      </c>
      <c r="AE193">
        <f t="shared" si="12"/>
        <v>5</v>
      </c>
      <c r="AF193">
        <f t="shared" si="12"/>
        <v>3</v>
      </c>
      <c r="AG193">
        <f t="shared" si="12"/>
        <v>3</v>
      </c>
    </row>
    <row r="194" spans="1:33" x14ac:dyDescent="0.25">
      <c r="A194" t="s">
        <v>41</v>
      </c>
      <c r="B194">
        <v>2025</v>
      </c>
      <c r="C194">
        <v>4877469.3693693681</v>
      </c>
      <c r="D194">
        <v>5853772.740576243</v>
      </c>
      <c r="E194">
        <v>2102839.6274474459</v>
      </c>
      <c r="F194">
        <v>4625304.2029729709</v>
      </c>
      <c r="G194">
        <v>0</v>
      </c>
      <c r="H194">
        <v>1706789.1146546539</v>
      </c>
      <c r="I194">
        <v>0</v>
      </c>
      <c r="J194">
        <v>6536012.1828453438</v>
      </c>
      <c r="K194">
        <v>5610520.4104028046</v>
      </c>
      <c r="L194">
        <v>6317948.6564564575</v>
      </c>
      <c r="M194">
        <v>51279049207.447891</v>
      </c>
      <c r="N194">
        <v>18420875136.439629</v>
      </c>
      <c r="O194">
        <v>669104214.84240806</v>
      </c>
      <c r="P194">
        <v>0</v>
      </c>
      <c r="Q194">
        <v>560057246.137205</v>
      </c>
      <c r="R194">
        <v>0</v>
      </c>
      <c r="S194">
        <v>8032994995.3790855</v>
      </c>
      <c r="T194">
        <v>46690750855.372139</v>
      </c>
      <c r="U194">
        <v>2687234161.8794799</v>
      </c>
      <c r="V194">
        <v>18.524999999999999</v>
      </c>
      <c r="W194">
        <v>10.63333333333334</v>
      </c>
      <c r="X194">
        <v>468197.06895853131</v>
      </c>
      <c r="Y194">
        <f t="shared" si="12"/>
        <v>15</v>
      </c>
      <c r="Z194">
        <f t="shared" si="12"/>
        <v>15</v>
      </c>
      <c r="AA194">
        <f t="shared" si="12"/>
        <v>15</v>
      </c>
      <c r="AB194">
        <f t="shared" si="12"/>
        <v>10</v>
      </c>
      <c r="AC194">
        <f t="shared" si="12"/>
        <v>10</v>
      </c>
      <c r="AD194">
        <f t="shared" si="12"/>
        <v>15</v>
      </c>
      <c r="AE194">
        <f t="shared" si="12"/>
        <v>5</v>
      </c>
      <c r="AF194">
        <f t="shared" si="12"/>
        <v>3</v>
      </c>
      <c r="AG194">
        <f t="shared" si="12"/>
        <v>3</v>
      </c>
    </row>
    <row r="195" spans="1:33" x14ac:dyDescent="0.25">
      <c r="A195" t="s">
        <v>41</v>
      </c>
      <c r="B195">
        <v>2030</v>
      </c>
      <c r="C195">
        <v>4857300.4504504502</v>
      </c>
      <c r="D195">
        <v>5628547.149453395</v>
      </c>
      <c r="E195">
        <v>2021932.267507507</v>
      </c>
      <c r="F195">
        <v>4447344.292432433</v>
      </c>
      <c r="G195">
        <v>0</v>
      </c>
      <c r="H195">
        <v>1641119.9121921931</v>
      </c>
      <c r="I195">
        <v>0</v>
      </c>
      <c r="J195">
        <v>6284537.2328078076</v>
      </c>
      <c r="K195">
        <v>5394654.0227002632</v>
      </c>
      <c r="L195">
        <v>6074863.7633633623</v>
      </c>
      <c r="M195">
        <v>49306073029.211739</v>
      </c>
      <c r="N195">
        <v>17712126663.365761</v>
      </c>
      <c r="O195">
        <v>621175401.80501246</v>
      </c>
      <c r="P195">
        <v>0</v>
      </c>
      <c r="Q195">
        <v>519939610.58073038</v>
      </c>
      <c r="R195">
        <v>0</v>
      </c>
      <c r="S195">
        <v>7457581021.4071226</v>
      </c>
      <c r="T195">
        <v>42531452314.968872</v>
      </c>
      <c r="U195">
        <v>2494744052.1545539</v>
      </c>
      <c r="V195">
        <v>18.05</v>
      </c>
      <c r="W195">
        <v>10.266666666666669</v>
      </c>
      <c r="X195">
        <v>470535.43179080827</v>
      </c>
      <c r="Y195">
        <f t="shared" si="12"/>
        <v>15</v>
      </c>
      <c r="Z195">
        <f t="shared" si="12"/>
        <v>15</v>
      </c>
      <c r="AA195">
        <f t="shared" si="12"/>
        <v>15</v>
      </c>
      <c r="AB195">
        <f t="shared" si="12"/>
        <v>10</v>
      </c>
      <c r="AC195">
        <f t="shared" si="12"/>
        <v>10</v>
      </c>
      <c r="AD195">
        <f t="shared" si="12"/>
        <v>15</v>
      </c>
      <c r="AE195">
        <f t="shared" si="12"/>
        <v>5</v>
      </c>
      <c r="AF195">
        <f t="shared" si="12"/>
        <v>3</v>
      </c>
      <c r="AG195">
        <f t="shared" si="12"/>
        <v>3</v>
      </c>
    </row>
    <row r="196" spans="1:33" x14ac:dyDescent="0.25">
      <c r="A196" t="s">
        <v>41</v>
      </c>
      <c r="B196">
        <v>2035</v>
      </c>
      <c r="C196">
        <v>4813424.3243243238</v>
      </c>
      <c r="D196">
        <v>5378500.6049602693</v>
      </c>
      <c r="E196">
        <v>1932108.523783783</v>
      </c>
      <c r="F196">
        <v>4249772.3359459452</v>
      </c>
      <c r="G196">
        <v>0</v>
      </c>
      <c r="H196">
        <v>1568213.6448648651</v>
      </c>
      <c r="I196">
        <v>0</v>
      </c>
      <c r="J196">
        <v>6005348.5226351358</v>
      </c>
      <c r="K196">
        <v>5154998.1112732571</v>
      </c>
      <c r="L196">
        <v>5804989.7351351334</v>
      </c>
      <c r="M196">
        <v>47115665299.451958</v>
      </c>
      <c r="N196">
        <v>16925270668.34594</v>
      </c>
      <c r="O196">
        <v>572380587.06687963</v>
      </c>
      <c r="P196">
        <v>0</v>
      </c>
      <c r="Q196">
        <v>479097109.57444048</v>
      </c>
      <c r="R196">
        <v>0</v>
      </c>
      <c r="S196">
        <v>6871770180.7383204</v>
      </c>
      <c r="T196">
        <v>38384115936.540657</v>
      </c>
      <c r="U196">
        <v>2298775935.113513</v>
      </c>
      <c r="V196">
        <v>17.574999999999999</v>
      </c>
      <c r="W196">
        <v>9.9</v>
      </c>
      <c r="X196">
        <v>469662.09694234899</v>
      </c>
      <c r="Y196">
        <f t="shared" ref="Y196:AG211" si="13">Y195</f>
        <v>15</v>
      </c>
      <c r="Z196">
        <f t="shared" si="13"/>
        <v>15</v>
      </c>
      <c r="AA196">
        <f t="shared" si="13"/>
        <v>15</v>
      </c>
      <c r="AB196">
        <f t="shared" si="13"/>
        <v>10</v>
      </c>
      <c r="AC196">
        <f t="shared" si="13"/>
        <v>10</v>
      </c>
      <c r="AD196">
        <f t="shared" si="13"/>
        <v>15</v>
      </c>
      <c r="AE196">
        <f t="shared" si="13"/>
        <v>5</v>
      </c>
      <c r="AF196">
        <f t="shared" si="13"/>
        <v>3</v>
      </c>
      <c r="AG196">
        <f t="shared" si="13"/>
        <v>3</v>
      </c>
    </row>
    <row r="197" spans="1:33" x14ac:dyDescent="0.25">
      <c r="A197" t="s">
        <v>41</v>
      </c>
      <c r="B197">
        <v>2040</v>
      </c>
      <c r="C197">
        <v>4762146.3963963967</v>
      </c>
      <c r="D197">
        <v>5124121.27118003</v>
      </c>
      <c r="E197">
        <v>1840728.32042042</v>
      </c>
      <c r="F197">
        <v>4048776.8662162158</v>
      </c>
      <c r="G197">
        <v>0</v>
      </c>
      <c r="H197">
        <v>1494044.0627627629</v>
      </c>
      <c r="I197">
        <v>0</v>
      </c>
      <c r="J197">
        <v>5721322.0497372346</v>
      </c>
      <c r="K197">
        <v>4911189.458732672</v>
      </c>
      <c r="L197">
        <v>5530439.3483483493</v>
      </c>
      <c r="M197">
        <v>44887302335.537064</v>
      </c>
      <c r="N197">
        <v>16124780086.882879</v>
      </c>
      <c r="O197">
        <v>525112863.6253556</v>
      </c>
      <c r="P197">
        <v>0</v>
      </c>
      <c r="Q197">
        <v>439532822.82417709</v>
      </c>
      <c r="R197">
        <v>0</v>
      </c>
      <c r="S197">
        <v>6304292981.4829597</v>
      </c>
      <c r="T197">
        <v>34417615726.798569</v>
      </c>
      <c r="U197">
        <v>2108940871.503504</v>
      </c>
      <c r="V197">
        <v>17.100000000000001</v>
      </c>
      <c r="W197">
        <v>9.5333333333333314</v>
      </c>
      <c r="X197">
        <v>466888.91329842171</v>
      </c>
      <c r="Y197">
        <f t="shared" si="13"/>
        <v>15</v>
      </c>
      <c r="Z197">
        <f t="shared" si="13"/>
        <v>15</v>
      </c>
      <c r="AA197">
        <f t="shared" si="13"/>
        <v>15</v>
      </c>
      <c r="AB197">
        <f t="shared" si="13"/>
        <v>10</v>
      </c>
      <c r="AC197">
        <f t="shared" si="13"/>
        <v>10</v>
      </c>
      <c r="AD197">
        <f t="shared" si="13"/>
        <v>15</v>
      </c>
      <c r="AE197">
        <f t="shared" si="13"/>
        <v>5</v>
      </c>
      <c r="AF197">
        <f t="shared" si="13"/>
        <v>3</v>
      </c>
      <c r="AG197">
        <f t="shared" si="13"/>
        <v>3</v>
      </c>
    </row>
    <row r="198" spans="1:33" x14ac:dyDescent="0.25">
      <c r="A198" t="s">
        <v>41</v>
      </c>
      <c r="B198">
        <v>2045</v>
      </c>
      <c r="C198">
        <v>4710777.0270270277</v>
      </c>
      <c r="D198">
        <v>4873891.60723536</v>
      </c>
      <c r="E198">
        <v>1750838.795045045</v>
      </c>
      <c r="F198">
        <v>3851060.219594595</v>
      </c>
      <c r="G198">
        <v>0</v>
      </c>
      <c r="H198">
        <v>1421084.4031531529</v>
      </c>
      <c r="I198">
        <v>0</v>
      </c>
      <c r="J198">
        <v>5441928.8780968478</v>
      </c>
      <c r="K198">
        <v>4671358.0373455146</v>
      </c>
      <c r="L198">
        <v>5260367.6801801808</v>
      </c>
      <c r="M198">
        <v>42695290479.381752</v>
      </c>
      <c r="N198">
        <v>15337347844.594601</v>
      </c>
      <c r="O198">
        <v>480259301.55194253</v>
      </c>
      <c r="P198">
        <v>0</v>
      </c>
      <c r="Q198">
        <v>401989250.5419482</v>
      </c>
      <c r="R198">
        <v>0</v>
      </c>
      <c r="S198">
        <v>5765799228.6891394</v>
      </c>
      <c r="T198">
        <v>30690822305.360031</v>
      </c>
      <c r="U198">
        <v>1928801482.732733</v>
      </c>
      <c r="V198">
        <v>16.625</v>
      </c>
      <c r="W198">
        <v>9.1666666666666679</v>
      </c>
      <c r="X198">
        <v>463785.37632347242</v>
      </c>
      <c r="Y198">
        <f t="shared" si="13"/>
        <v>15</v>
      </c>
      <c r="Z198">
        <f t="shared" si="13"/>
        <v>15</v>
      </c>
      <c r="AA198">
        <f t="shared" si="13"/>
        <v>15</v>
      </c>
      <c r="AB198">
        <f t="shared" si="13"/>
        <v>10</v>
      </c>
      <c r="AC198">
        <f t="shared" si="13"/>
        <v>10</v>
      </c>
      <c r="AD198">
        <f t="shared" si="13"/>
        <v>15</v>
      </c>
      <c r="AE198">
        <f t="shared" si="13"/>
        <v>5</v>
      </c>
      <c r="AF198">
        <f t="shared" si="13"/>
        <v>3</v>
      </c>
      <c r="AG198">
        <f t="shared" si="13"/>
        <v>3</v>
      </c>
    </row>
    <row r="199" spans="1:33" x14ac:dyDescent="0.25">
      <c r="A199" t="s">
        <v>41</v>
      </c>
      <c r="B199">
        <v>2050</v>
      </c>
      <c r="C199">
        <v>4649154.5045045037</v>
      </c>
      <c r="D199">
        <v>4617729.9393776571</v>
      </c>
      <c r="E199">
        <v>1658818.327207207</v>
      </c>
      <c r="F199">
        <v>3648656.455135135</v>
      </c>
      <c r="G199">
        <v>0</v>
      </c>
      <c r="H199">
        <v>1346395.144504504</v>
      </c>
      <c r="I199">
        <v>0</v>
      </c>
      <c r="J199">
        <v>5155912.3454954941</v>
      </c>
      <c r="K199">
        <v>4425841.1152558811</v>
      </c>
      <c r="L199">
        <v>4983893.6288288282</v>
      </c>
      <c r="M199">
        <v>40451314268.94828</v>
      </c>
      <c r="N199">
        <v>14531248546.335131</v>
      </c>
      <c r="O199">
        <v>436817150.80877823</v>
      </c>
      <c r="P199">
        <v>0</v>
      </c>
      <c r="Q199">
        <v>365627065.44164312</v>
      </c>
      <c r="R199">
        <v>0</v>
      </c>
      <c r="S199">
        <v>5244250310.3483171</v>
      </c>
      <c r="T199">
        <v>27139257718.749062</v>
      </c>
      <c r="U199">
        <v>1754330557.3477471</v>
      </c>
      <c r="V199">
        <v>16.149999999999999</v>
      </c>
      <c r="W199">
        <v>8.8000000000000007</v>
      </c>
      <c r="X199">
        <v>459133.30836654402</v>
      </c>
      <c r="Y199">
        <f t="shared" si="13"/>
        <v>15</v>
      </c>
      <c r="Z199">
        <f t="shared" si="13"/>
        <v>15</v>
      </c>
      <c r="AA199">
        <f t="shared" si="13"/>
        <v>15</v>
      </c>
      <c r="AB199">
        <f t="shared" si="13"/>
        <v>10</v>
      </c>
      <c r="AC199">
        <f t="shared" si="13"/>
        <v>10</v>
      </c>
      <c r="AD199">
        <f t="shared" si="13"/>
        <v>15</v>
      </c>
      <c r="AE199">
        <f t="shared" si="13"/>
        <v>5</v>
      </c>
      <c r="AF199">
        <f t="shared" si="13"/>
        <v>3</v>
      </c>
      <c r="AG199">
        <f t="shared" si="13"/>
        <v>3</v>
      </c>
    </row>
    <row r="200" spans="1:33" x14ac:dyDescent="0.25">
      <c r="A200" t="s">
        <v>42</v>
      </c>
      <c r="B200">
        <v>1990</v>
      </c>
      <c r="C200">
        <v>2433843.127962085</v>
      </c>
      <c r="D200">
        <v>2419240.0691943131</v>
      </c>
      <c r="E200">
        <v>1389724.4260663509</v>
      </c>
      <c r="F200">
        <v>1990883.6786729861</v>
      </c>
      <c r="G200">
        <v>1314275.2890995259</v>
      </c>
      <c r="H200">
        <v>1635542.5819905209</v>
      </c>
      <c r="I200">
        <v>0</v>
      </c>
      <c r="J200">
        <v>4933322.1373990523</v>
      </c>
      <c r="K200">
        <v>0</v>
      </c>
      <c r="L200">
        <v>1925439.5466283881</v>
      </c>
      <c r="M200">
        <v>21192543006.142181</v>
      </c>
      <c r="N200">
        <v>12173985972.34123</v>
      </c>
      <c r="O200">
        <v>370602996.7849763</v>
      </c>
      <c r="P200">
        <v>205026945.09952611</v>
      </c>
      <c r="Q200">
        <v>662640077.09345973</v>
      </c>
      <c r="R200">
        <v>0</v>
      </c>
      <c r="S200">
        <v>5161899396.4318743</v>
      </c>
      <c r="T200">
        <v>0</v>
      </c>
      <c r="U200">
        <v>847193400.51649082</v>
      </c>
      <c r="V200">
        <v>19</v>
      </c>
      <c r="W200">
        <v>11</v>
      </c>
      <c r="X200">
        <v>251050.8046015341</v>
      </c>
      <c r="Y200">
        <f t="shared" si="13"/>
        <v>15</v>
      </c>
      <c r="Z200">
        <f t="shared" si="13"/>
        <v>15</v>
      </c>
      <c r="AA200">
        <f t="shared" si="13"/>
        <v>15</v>
      </c>
      <c r="AB200">
        <f t="shared" si="13"/>
        <v>10</v>
      </c>
      <c r="AC200">
        <f t="shared" si="13"/>
        <v>10</v>
      </c>
      <c r="AD200">
        <f t="shared" si="13"/>
        <v>15</v>
      </c>
      <c r="AE200">
        <f t="shared" si="13"/>
        <v>5</v>
      </c>
      <c r="AF200">
        <f t="shared" si="13"/>
        <v>3</v>
      </c>
      <c r="AG200">
        <f t="shared" si="13"/>
        <v>3</v>
      </c>
    </row>
    <row r="201" spans="1:33" x14ac:dyDescent="0.25">
      <c r="A201" t="s">
        <v>42</v>
      </c>
      <c r="B201">
        <v>1991</v>
      </c>
      <c r="C201">
        <v>2439084.8341232231</v>
      </c>
      <c r="D201">
        <v>2424450.325118484</v>
      </c>
      <c r="E201">
        <v>1392717.44028436</v>
      </c>
      <c r="F201">
        <v>1995171.394312796</v>
      </c>
      <c r="G201">
        <v>1317105.81042654</v>
      </c>
      <c r="H201">
        <v>1639065.0085308061</v>
      </c>
      <c r="I201">
        <v>0</v>
      </c>
      <c r="J201">
        <v>4943946.9080530806</v>
      </c>
      <c r="K201">
        <v>0</v>
      </c>
      <c r="L201">
        <v>2063507.9851377669</v>
      </c>
      <c r="M201">
        <v>21238184848.037922</v>
      </c>
      <c r="N201">
        <v>12200204776.891001</v>
      </c>
      <c r="O201">
        <v>371401155.05132699</v>
      </c>
      <c r="P201">
        <v>205468506.42654029</v>
      </c>
      <c r="Q201">
        <v>664067188.20625603</v>
      </c>
      <c r="R201">
        <v>0</v>
      </c>
      <c r="S201">
        <v>5173016448.1262074</v>
      </c>
      <c r="T201">
        <v>0</v>
      </c>
      <c r="U201">
        <v>907943513.4606173</v>
      </c>
      <c r="V201">
        <v>19</v>
      </c>
      <c r="W201">
        <v>11</v>
      </c>
      <c r="X201">
        <v>254031.7310965324</v>
      </c>
      <c r="Y201">
        <f t="shared" si="13"/>
        <v>15</v>
      </c>
      <c r="Z201">
        <f t="shared" si="13"/>
        <v>15</v>
      </c>
      <c r="AA201">
        <f t="shared" si="13"/>
        <v>15</v>
      </c>
      <c r="AB201">
        <f t="shared" si="13"/>
        <v>10</v>
      </c>
      <c r="AC201">
        <f t="shared" si="13"/>
        <v>10</v>
      </c>
      <c r="AD201">
        <f t="shared" si="13"/>
        <v>15</v>
      </c>
      <c r="AE201">
        <f t="shared" si="13"/>
        <v>5</v>
      </c>
      <c r="AF201">
        <f t="shared" si="13"/>
        <v>3</v>
      </c>
      <c r="AG201">
        <f t="shared" si="13"/>
        <v>3</v>
      </c>
    </row>
    <row r="202" spans="1:33" x14ac:dyDescent="0.25">
      <c r="A202" t="s">
        <v>42</v>
      </c>
      <c r="B202">
        <v>1992</v>
      </c>
      <c r="C202">
        <v>2446505.2132701422</v>
      </c>
      <c r="D202">
        <v>2431826.181990521</v>
      </c>
      <c r="E202">
        <v>1396954.4767772511</v>
      </c>
      <c r="F202">
        <v>2001241.264454976</v>
      </c>
      <c r="G202">
        <v>1321112.8151658771</v>
      </c>
      <c r="H202">
        <v>1644051.5033175361</v>
      </c>
      <c r="I202">
        <v>0</v>
      </c>
      <c r="J202">
        <v>4958987.7791317543</v>
      </c>
      <c r="K202">
        <v>0</v>
      </c>
      <c r="L202">
        <v>2198181.5379595589</v>
      </c>
      <c r="M202">
        <v>21302797354.236969</v>
      </c>
      <c r="N202">
        <v>12237321216.56872</v>
      </c>
      <c r="O202">
        <v>372531061.37829381</v>
      </c>
      <c r="P202">
        <v>206093599.16587681</v>
      </c>
      <c r="Q202">
        <v>666087466.56909955</v>
      </c>
      <c r="R202">
        <v>0</v>
      </c>
      <c r="S202">
        <v>5188754212.8981915</v>
      </c>
      <c r="T202">
        <v>0</v>
      </c>
      <c r="U202">
        <v>967199876.70220613</v>
      </c>
      <c r="V202">
        <v>19</v>
      </c>
      <c r="W202">
        <v>11</v>
      </c>
      <c r="X202">
        <v>257252.2354237957</v>
      </c>
      <c r="Y202">
        <f t="shared" si="13"/>
        <v>15</v>
      </c>
      <c r="Z202">
        <f t="shared" si="13"/>
        <v>15</v>
      </c>
      <c r="AA202">
        <f t="shared" si="13"/>
        <v>15</v>
      </c>
      <c r="AB202">
        <f t="shared" si="13"/>
        <v>10</v>
      </c>
      <c r="AC202">
        <f t="shared" si="13"/>
        <v>10</v>
      </c>
      <c r="AD202">
        <f t="shared" si="13"/>
        <v>15</v>
      </c>
      <c r="AE202">
        <f t="shared" si="13"/>
        <v>5</v>
      </c>
      <c r="AF202">
        <f t="shared" si="13"/>
        <v>3</v>
      </c>
      <c r="AG202">
        <f t="shared" si="13"/>
        <v>3</v>
      </c>
    </row>
    <row r="203" spans="1:33" x14ac:dyDescent="0.25">
      <c r="A203" t="s">
        <v>42</v>
      </c>
      <c r="B203">
        <v>1993</v>
      </c>
      <c r="C203">
        <v>2455267.298578199</v>
      </c>
      <c r="D203">
        <v>2440535.6947867302</v>
      </c>
      <c r="E203">
        <v>1401957.6274881519</v>
      </c>
      <c r="F203">
        <v>2008408.650236967</v>
      </c>
      <c r="G203">
        <v>1325844.3412322281</v>
      </c>
      <c r="H203">
        <v>1649939.62464455</v>
      </c>
      <c r="I203">
        <v>0</v>
      </c>
      <c r="J203">
        <v>4976748.245664455</v>
      </c>
      <c r="K203">
        <v>0</v>
      </c>
      <c r="L203">
        <v>2326865.0951877371</v>
      </c>
      <c r="M203">
        <v>21379092686.33176</v>
      </c>
      <c r="N203">
        <v>12281148816.796209</v>
      </c>
      <c r="O203">
        <v>373865270.24161142</v>
      </c>
      <c r="P203">
        <v>206831717.2322275</v>
      </c>
      <c r="Q203">
        <v>668473038.92473936</v>
      </c>
      <c r="R203">
        <v>0</v>
      </c>
      <c r="S203">
        <v>5207337581.0469074</v>
      </c>
      <c r="T203">
        <v>0</v>
      </c>
      <c r="U203">
        <v>1023820641.882604</v>
      </c>
      <c r="V203">
        <v>19</v>
      </c>
      <c r="W203">
        <v>11</v>
      </c>
      <c r="X203">
        <v>260630.0115272252</v>
      </c>
      <c r="Y203">
        <f t="shared" si="13"/>
        <v>15</v>
      </c>
      <c r="Z203">
        <f t="shared" si="13"/>
        <v>15</v>
      </c>
      <c r="AA203">
        <f t="shared" si="13"/>
        <v>15</v>
      </c>
      <c r="AB203">
        <f t="shared" si="13"/>
        <v>10</v>
      </c>
      <c r="AC203">
        <f t="shared" si="13"/>
        <v>10</v>
      </c>
      <c r="AD203">
        <f t="shared" si="13"/>
        <v>15</v>
      </c>
      <c r="AE203">
        <f t="shared" si="13"/>
        <v>5</v>
      </c>
      <c r="AF203">
        <f t="shared" si="13"/>
        <v>3</v>
      </c>
      <c r="AG203">
        <f t="shared" si="13"/>
        <v>3</v>
      </c>
    </row>
    <row r="204" spans="1:33" x14ac:dyDescent="0.25">
      <c r="A204" t="s">
        <v>42</v>
      </c>
      <c r="B204">
        <v>1994</v>
      </c>
      <c r="C204">
        <v>2462863.507109005</v>
      </c>
      <c r="D204">
        <v>2448086.326066351</v>
      </c>
      <c r="E204">
        <v>1406295.0625592419</v>
      </c>
      <c r="F204">
        <v>2014622.3488151659</v>
      </c>
      <c r="G204">
        <v>1329946.293838863</v>
      </c>
      <c r="H204">
        <v>1655044.2767772509</v>
      </c>
      <c r="I204">
        <v>0</v>
      </c>
      <c r="J204">
        <v>4992145.517277726</v>
      </c>
      <c r="K204">
        <v>0</v>
      </c>
      <c r="L204">
        <v>2445147.0794368382</v>
      </c>
      <c r="M204">
        <v>21445236216.34124</v>
      </c>
      <c r="N204">
        <v>12319144748.018961</v>
      </c>
      <c r="O204">
        <v>375021950.23194307</v>
      </c>
      <c r="P204">
        <v>207471621.8388626</v>
      </c>
      <c r="Q204">
        <v>670541188.73630333</v>
      </c>
      <c r="R204">
        <v>0</v>
      </c>
      <c r="S204">
        <v>5223448259.5782604</v>
      </c>
      <c r="T204">
        <v>0</v>
      </c>
      <c r="U204">
        <v>1075864714.952209</v>
      </c>
      <c r="V204">
        <v>19</v>
      </c>
      <c r="W204">
        <v>11</v>
      </c>
      <c r="X204">
        <v>263900.39427515719</v>
      </c>
      <c r="Y204">
        <f t="shared" si="13"/>
        <v>15</v>
      </c>
      <c r="Z204">
        <f t="shared" si="13"/>
        <v>15</v>
      </c>
      <c r="AA204">
        <f t="shared" si="13"/>
        <v>15</v>
      </c>
      <c r="AB204">
        <f t="shared" si="13"/>
        <v>10</v>
      </c>
      <c r="AC204">
        <f t="shared" si="13"/>
        <v>10</v>
      </c>
      <c r="AD204">
        <f t="shared" si="13"/>
        <v>15</v>
      </c>
      <c r="AE204">
        <f t="shared" si="13"/>
        <v>5</v>
      </c>
      <c r="AF204">
        <f t="shared" si="13"/>
        <v>3</v>
      </c>
      <c r="AG204">
        <f t="shared" si="13"/>
        <v>3</v>
      </c>
    </row>
    <row r="205" spans="1:33" x14ac:dyDescent="0.25">
      <c r="A205" t="s">
        <v>42</v>
      </c>
      <c r="B205">
        <v>1995</v>
      </c>
      <c r="C205">
        <v>2464895.085066163</v>
      </c>
      <c r="D205">
        <v>2450105.714555766</v>
      </c>
      <c r="E205">
        <v>1407455.0935727791</v>
      </c>
      <c r="F205">
        <v>2016284.1795841211</v>
      </c>
      <c r="G205">
        <v>1331043.3459357279</v>
      </c>
      <c r="H205">
        <v>1656409.497164462</v>
      </c>
      <c r="I205">
        <v>0</v>
      </c>
      <c r="J205">
        <v>4996263.4607863901</v>
      </c>
      <c r="K205">
        <v>0</v>
      </c>
      <c r="L205">
        <v>2546317.6527867541</v>
      </c>
      <c r="M205">
        <v>21462926059.508511</v>
      </c>
      <c r="N205">
        <v>12329306619.69755</v>
      </c>
      <c r="O205">
        <v>375331300.02958423</v>
      </c>
      <c r="P205">
        <v>207642761.96597359</v>
      </c>
      <c r="Q205">
        <v>671094307.77618158</v>
      </c>
      <c r="R205">
        <v>0</v>
      </c>
      <c r="S205">
        <v>5227757001.1361589</v>
      </c>
      <c r="T205">
        <v>0</v>
      </c>
      <c r="U205">
        <v>1120379767.226171</v>
      </c>
      <c r="V205">
        <v>19</v>
      </c>
      <c r="W205">
        <v>11</v>
      </c>
      <c r="X205">
        <v>267342.20808894897</v>
      </c>
      <c r="Y205">
        <f t="shared" si="13"/>
        <v>15</v>
      </c>
      <c r="Z205">
        <f t="shared" si="13"/>
        <v>15</v>
      </c>
      <c r="AA205">
        <f t="shared" si="13"/>
        <v>15</v>
      </c>
      <c r="AB205">
        <f t="shared" si="13"/>
        <v>10</v>
      </c>
      <c r="AC205">
        <f t="shared" si="13"/>
        <v>10</v>
      </c>
      <c r="AD205">
        <f t="shared" si="13"/>
        <v>15</v>
      </c>
      <c r="AE205">
        <f t="shared" si="13"/>
        <v>5</v>
      </c>
      <c r="AF205">
        <f t="shared" si="13"/>
        <v>3</v>
      </c>
      <c r="AG205">
        <f t="shared" si="13"/>
        <v>3</v>
      </c>
    </row>
    <row r="206" spans="1:33" x14ac:dyDescent="0.25">
      <c r="A206" t="s">
        <v>42</v>
      </c>
      <c r="B206">
        <v>1996</v>
      </c>
      <c r="C206">
        <v>2474565.0329877469</v>
      </c>
      <c r="D206">
        <v>2459717.6427898211</v>
      </c>
      <c r="E206">
        <v>1412976.633836004</v>
      </c>
      <c r="F206">
        <v>2024194.196983977</v>
      </c>
      <c r="G206">
        <v>1336265.1178133839</v>
      </c>
      <c r="H206">
        <v>1662907.7021677659</v>
      </c>
      <c r="I206">
        <v>0</v>
      </c>
      <c r="J206">
        <v>5015864.1357851084</v>
      </c>
      <c r="K206">
        <v>0</v>
      </c>
      <c r="L206">
        <v>2642041.2659557732</v>
      </c>
      <c r="M206">
        <v>21547126550.838829</v>
      </c>
      <c r="N206">
        <v>12377675312.403391</v>
      </c>
      <c r="O206">
        <v>376803749.76856738</v>
      </c>
      <c r="P206">
        <v>208457358.37888789</v>
      </c>
      <c r="Q206">
        <v>673727055.53327048</v>
      </c>
      <c r="R206">
        <v>0</v>
      </c>
      <c r="S206">
        <v>5248265840.7431517</v>
      </c>
      <c r="T206">
        <v>0</v>
      </c>
      <c r="U206">
        <v>1162498157.02054</v>
      </c>
      <c r="V206">
        <v>19</v>
      </c>
      <c r="W206">
        <v>11</v>
      </c>
      <c r="X206">
        <v>271641.86439120001</v>
      </c>
      <c r="Y206">
        <f t="shared" si="13"/>
        <v>15</v>
      </c>
      <c r="Z206">
        <f t="shared" si="13"/>
        <v>15</v>
      </c>
      <c r="AA206">
        <f t="shared" si="13"/>
        <v>15</v>
      </c>
      <c r="AB206">
        <f t="shared" si="13"/>
        <v>10</v>
      </c>
      <c r="AC206">
        <f t="shared" si="13"/>
        <v>10</v>
      </c>
      <c r="AD206">
        <f t="shared" si="13"/>
        <v>15</v>
      </c>
      <c r="AE206">
        <f t="shared" si="13"/>
        <v>5</v>
      </c>
      <c r="AF206">
        <f t="shared" si="13"/>
        <v>3</v>
      </c>
      <c r="AG206">
        <f t="shared" si="13"/>
        <v>3</v>
      </c>
    </row>
    <row r="207" spans="1:33" x14ac:dyDescent="0.25">
      <c r="A207" t="s">
        <v>42</v>
      </c>
      <c r="B207">
        <v>1997</v>
      </c>
      <c r="C207">
        <v>2478910.2443609028</v>
      </c>
      <c r="D207">
        <v>2464036.782894738</v>
      </c>
      <c r="E207">
        <v>1415457.749530076</v>
      </c>
      <c r="F207">
        <v>2027748.5798872181</v>
      </c>
      <c r="G207">
        <v>1338611.531954888</v>
      </c>
      <c r="H207">
        <v>1665827.684210527</v>
      </c>
      <c r="I207">
        <v>0</v>
      </c>
      <c r="J207">
        <v>5024671.7401917307</v>
      </c>
      <c r="K207">
        <v>0</v>
      </c>
      <c r="L207">
        <v>2717219.5773746432</v>
      </c>
      <c r="M207">
        <v>21584962218.157902</v>
      </c>
      <c r="N207">
        <v>12399409885.883459</v>
      </c>
      <c r="O207">
        <v>377465398.14600569</v>
      </c>
      <c r="P207">
        <v>208823398.98496249</v>
      </c>
      <c r="Q207">
        <v>674910086.25789487</v>
      </c>
      <c r="R207">
        <v>0</v>
      </c>
      <c r="S207">
        <v>5257481530.8206139</v>
      </c>
      <c r="T207">
        <v>0</v>
      </c>
      <c r="U207">
        <v>1195576614.044843</v>
      </c>
      <c r="V207">
        <v>19</v>
      </c>
      <c r="W207">
        <v>11</v>
      </c>
      <c r="X207">
        <v>275389.52189005387</v>
      </c>
      <c r="Y207">
        <f t="shared" si="13"/>
        <v>15</v>
      </c>
      <c r="Z207">
        <f t="shared" si="13"/>
        <v>15</v>
      </c>
      <c r="AA207">
        <f t="shared" si="13"/>
        <v>15</v>
      </c>
      <c r="AB207">
        <f t="shared" si="13"/>
        <v>10</v>
      </c>
      <c r="AC207">
        <f t="shared" si="13"/>
        <v>10</v>
      </c>
      <c r="AD207">
        <f t="shared" si="13"/>
        <v>15</v>
      </c>
      <c r="AE207">
        <f t="shared" si="13"/>
        <v>5</v>
      </c>
      <c r="AF207">
        <f t="shared" si="13"/>
        <v>3</v>
      </c>
      <c r="AG207">
        <f t="shared" si="13"/>
        <v>3</v>
      </c>
    </row>
    <row r="208" spans="1:33" x14ac:dyDescent="0.25">
      <c r="A208" t="s">
        <v>42</v>
      </c>
      <c r="B208">
        <v>1998</v>
      </c>
      <c r="C208">
        <v>2481190.2530459231</v>
      </c>
      <c r="D208">
        <v>2466303.1115276478</v>
      </c>
      <c r="E208">
        <v>1416759.634489222</v>
      </c>
      <c r="F208">
        <v>2029613.6269915651</v>
      </c>
      <c r="G208">
        <v>1339842.7366447989</v>
      </c>
      <c r="H208">
        <v>1667359.850046861</v>
      </c>
      <c r="I208">
        <v>0</v>
      </c>
      <c r="J208">
        <v>5029293.2448359886</v>
      </c>
      <c r="K208">
        <v>0</v>
      </c>
      <c r="L208">
        <v>2773723.1640517921</v>
      </c>
      <c r="M208">
        <v>21604815256.982201</v>
      </c>
      <c r="N208">
        <v>12410814398.125589</v>
      </c>
      <c r="O208">
        <v>377812576.66447979</v>
      </c>
      <c r="P208">
        <v>209015466.9165886</v>
      </c>
      <c r="Q208">
        <v>675530843.24648547</v>
      </c>
      <c r="R208">
        <v>0</v>
      </c>
      <c r="S208">
        <v>5262317165.1800556</v>
      </c>
      <c r="T208">
        <v>0</v>
      </c>
      <c r="U208">
        <v>1220438192.1827879</v>
      </c>
      <c r="V208">
        <v>19</v>
      </c>
      <c r="W208">
        <v>11</v>
      </c>
      <c r="X208">
        <v>278930.60891580989</v>
      </c>
      <c r="Y208">
        <f t="shared" si="13"/>
        <v>15</v>
      </c>
      <c r="Z208">
        <f t="shared" si="13"/>
        <v>15</v>
      </c>
      <c r="AA208">
        <f t="shared" si="13"/>
        <v>15</v>
      </c>
      <c r="AB208">
        <f t="shared" si="13"/>
        <v>10</v>
      </c>
      <c r="AC208">
        <f t="shared" si="13"/>
        <v>10</v>
      </c>
      <c r="AD208">
        <f t="shared" si="13"/>
        <v>15</v>
      </c>
      <c r="AE208">
        <f t="shared" si="13"/>
        <v>5</v>
      </c>
      <c r="AF208">
        <f t="shared" si="13"/>
        <v>3</v>
      </c>
      <c r="AG208">
        <f t="shared" si="13"/>
        <v>3</v>
      </c>
    </row>
    <row r="209" spans="1:33" x14ac:dyDescent="0.25">
      <c r="A209" t="s">
        <v>42</v>
      </c>
      <c r="B209">
        <v>1999</v>
      </c>
      <c r="C209">
        <v>2482979.9065420558</v>
      </c>
      <c r="D209">
        <v>2468082.0271028038</v>
      </c>
      <c r="E209">
        <v>1417781.5266355141</v>
      </c>
      <c r="F209">
        <v>2031077.563551401</v>
      </c>
      <c r="G209">
        <v>1340809.14953271</v>
      </c>
      <c r="H209">
        <v>1668562.497196262</v>
      </c>
      <c r="I209">
        <v>0</v>
      </c>
      <c r="J209">
        <v>5032920.8152037384</v>
      </c>
      <c r="K209">
        <v>0</v>
      </c>
      <c r="L209">
        <v>2812226.518321401</v>
      </c>
      <c r="M209">
        <v>21620398557.420559</v>
      </c>
      <c r="N209">
        <v>12419766173.327101</v>
      </c>
      <c r="O209">
        <v>378085088.45509338</v>
      </c>
      <c r="P209">
        <v>209166227.32710281</v>
      </c>
      <c r="Q209">
        <v>676018095.73906529</v>
      </c>
      <c r="R209">
        <v>0</v>
      </c>
      <c r="S209">
        <v>5266112812.9748449</v>
      </c>
      <c r="T209">
        <v>0</v>
      </c>
      <c r="U209">
        <v>1237379668.0614171</v>
      </c>
      <c r="V209">
        <v>19</v>
      </c>
      <c r="W209">
        <v>11</v>
      </c>
      <c r="X209">
        <v>282436.09174614318</v>
      </c>
      <c r="Y209">
        <f t="shared" si="13"/>
        <v>15</v>
      </c>
      <c r="Z209">
        <f t="shared" si="13"/>
        <v>15</v>
      </c>
      <c r="AA209">
        <f t="shared" si="13"/>
        <v>15</v>
      </c>
      <c r="AB209">
        <f t="shared" si="13"/>
        <v>10</v>
      </c>
      <c r="AC209">
        <f t="shared" si="13"/>
        <v>10</v>
      </c>
      <c r="AD209">
        <f t="shared" si="13"/>
        <v>15</v>
      </c>
      <c r="AE209">
        <f t="shared" si="13"/>
        <v>5</v>
      </c>
      <c r="AF209">
        <f t="shared" si="13"/>
        <v>3</v>
      </c>
      <c r="AG209">
        <f t="shared" si="13"/>
        <v>3</v>
      </c>
    </row>
    <row r="210" spans="1:33" x14ac:dyDescent="0.25">
      <c r="A210" t="s">
        <v>42</v>
      </c>
      <c r="B210">
        <v>2000</v>
      </c>
      <c r="C210">
        <v>2498446.875</v>
      </c>
      <c r="D210">
        <v>2483456.1937500001</v>
      </c>
      <c r="E210">
        <v>1426613.1656249999</v>
      </c>
      <c r="F210">
        <v>2043729.543749999</v>
      </c>
      <c r="G210">
        <v>1349161.3125</v>
      </c>
      <c r="H210">
        <v>1678956.3</v>
      </c>
      <c r="I210">
        <v>0</v>
      </c>
      <c r="J210">
        <v>5064271.8653249992</v>
      </c>
      <c r="K210">
        <v>0</v>
      </c>
      <c r="L210">
        <v>2848229.4374999991</v>
      </c>
      <c r="M210">
        <v>21755076257.25</v>
      </c>
      <c r="N210">
        <v>12497131330.875</v>
      </c>
      <c r="O210">
        <v>380440254.56906241</v>
      </c>
      <c r="P210">
        <v>210469164.75</v>
      </c>
      <c r="Q210">
        <v>680229144.94499993</v>
      </c>
      <c r="R210">
        <v>0</v>
      </c>
      <c r="S210">
        <v>5298916461.7517242</v>
      </c>
      <c r="T210">
        <v>0</v>
      </c>
      <c r="U210">
        <v>1253220952.5</v>
      </c>
      <c r="V210">
        <v>19</v>
      </c>
      <c r="W210">
        <v>11</v>
      </c>
      <c r="X210">
        <v>285837.37457379617</v>
      </c>
      <c r="Y210">
        <f t="shared" si="13"/>
        <v>15</v>
      </c>
      <c r="Z210">
        <f t="shared" si="13"/>
        <v>15</v>
      </c>
      <c r="AA210">
        <f t="shared" si="13"/>
        <v>15</v>
      </c>
      <c r="AB210">
        <f t="shared" si="13"/>
        <v>10</v>
      </c>
      <c r="AC210">
        <f t="shared" si="13"/>
        <v>10</v>
      </c>
      <c r="AD210">
        <f t="shared" si="13"/>
        <v>15</v>
      </c>
      <c r="AE210">
        <f t="shared" si="13"/>
        <v>5</v>
      </c>
      <c r="AF210">
        <f t="shared" si="13"/>
        <v>3</v>
      </c>
      <c r="AG210">
        <f t="shared" si="13"/>
        <v>3</v>
      </c>
    </row>
    <row r="211" spans="1:33" x14ac:dyDescent="0.25">
      <c r="A211" t="s">
        <v>42</v>
      </c>
      <c r="B211">
        <v>2001</v>
      </c>
      <c r="C211">
        <v>2515303.4482758618</v>
      </c>
      <c r="D211">
        <v>2500211.6275862069</v>
      </c>
      <c r="E211">
        <v>1436238.2689655169</v>
      </c>
      <c r="F211">
        <v>2057518.220689655</v>
      </c>
      <c r="G211">
        <v>1358263.862068966</v>
      </c>
      <c r="H211">
        <v>1690283.9172413789</v>
      </c>
      <c r="I211">
        <v>0</v>
      </c>
      <c r="J211">
        <v>5098439.5999448271</v>
      </c>
      <c r="K211">
        <v>0</v>
      </c>
      <c r="L211">
        <v>3068670.206896551</v>
      </c>
      <c r="M211">
        <v>21901853857.65517</v>
      </c>
      <c r="N211">
        <v>12581447236.13793</v>
      </c>
      <c r="O211">
        <v>383007016.78137928</v>
      </c>
      <c r="P211">
        <v>211889162.48275861</v>
      </c>
      <c r="Q211">
        <v>684818529.07034469</v>
      </c>
      <c r="R211">
        <v>0</v>
      </c>
      <c r="S211">
        <v>5334667301.4089375</v>
      </c>
      <c r="T211">
        <v>0</v>
      </c>
      <c r="U211">
        <v>1350214891.034483</v>
      </c>
      <c r="V211">
        <v>19</v>
      </c>
      <c r="W211">
        <v>11</v>
      </c>
      <c r="X211">
        <v>289402.97694671719</v>
      </c>
      <c r="Y211">
        <f t="shared" si="13"/>
        <v>15</v>
      </c>
      <c r="Z211">
        <f t="shared" si="13"/>
        <v>15</v>
      </c>
      <c r="AA211">
        <f t="shared" si="13"/>
        <v>15</v>
      </c>
      <c r="AB211">
        <f t="shared" si="13"/>
        <v>10</v>
      </c>
      <c r="AC211">
        <f t="shared" si="13"/>
        <v>10</v>
      </c>
      <c r="AD211">
        <f t="shared" si="13"/>
        <v>15</v>
      </c>
      <c r="AE211">
        <f t="shared" si="13"/>
        <v>5</v>
      </c>
      <c r="AF211">
        <f t="shared" si="13"/>
        <v>3</v>
      </c>
      <c r="AG211">
        <f t="shared" si="13"/>
        <v>3</v>
      </c>
    </row>
    <row r="212" spans="1:33" x14ac:dyDescent="0.25">
      <c r="A212" t="s">
        <v>42</v>
      </c>
      <c r="B212">
        <v>2002</v>
      </c>
      <c r="C212">
        <v>2532242.452830188</v>
      </c>
      <c r="D212">
        <v>2517048.998113208</v>
      </c>
      <c r="E212">
        <v>1445910.440566038</v>
      </c>
      <c r="F212">
        <v>2071374.3264150941</v>
      </c>
      <c r="G212">
        <v>1367410.9245283019</v>
      </c>
      <c r="H212">
        <v>1701666.9283018869</v>
      </c>
      <c r="I212">
        <v>0</v>
      </c>
      <c r="J212">
        <v>5132774.4201283017</v>
      </c>
      <c r="K212">
        <v>0</v>
      </c>
      <c r="L212">
        <v>3291915.1886792448</v>
      </c>
      <c r="M212">
        <v>22049349223.471699</v>
      </c>
      <c r="N212">
        <v>12666175459.35849</v>
      </c>
      <c r="O212">
        <v>385586330.8621698</v>
      </c>
      <c r="P212">
        <v>213316104.2264151</v>
      </c>
      <c r="Q212">
        <v>689430356.00150931</v>
      </c>
      <c r="R212">
        <v>0</v>
      </c>
      <c r="S212">
        <v>5370592968.2609129</v>
      </c>
      <c r="T212">
        <v>0</v>
      </c>
      <c r="U212">
        <v>1448442683.018868</v>
      </c>
      <c r="V212">
        <v>19</v>
      </c>
      <c r="W212">
        <v>11</v>
      </c>
      <c r="X212">
        <v>292984.05063275038</v>
      </c>
      <c r="Y212">
        <f t="shared" ref="Y212:AG227" si="14">Y211</f>
        <v>15</v>
      </c>
      <c r="Z212">
        <f t="shared" si="14"/>
        <v>15</v>
      </c>
      <c r="AA212">
        <f t="shared" si="14"/>
        <v>15</v>
      </c>
      <c r="AB212">
        <f t="shared" si="14"/>
        <v>10</v>
      </c>
      <c r="AC212">
        <f t="shared" si="14"/>
        <v>10</v>
      </c>
      <c r="AD212">
        <f t="shared" si="14"/>
        <v>15</v>
      </c>
      <c r="AE212">
        <f t="shared" si="14"/>
        <v>5</v>
      </c>
      <c r="AF212">
        <f t="shared" si="14"/>
        <v>3</v>
      </c>
      <c r="AG212">
        <f t="shared" si="14"/>
        <v>3</v>
      </c>
    </row>
    <row r="213" spans="1:33" x14ac:dyDescent="0.25">
      <c r="A213" t="s">
        <v>42</v>
      </c>
      <c r="B213">
        <v>2003</v>
      </c>
      <c r="C213">
        <v>2547400.788643532</v>
      </c>
      <c r="D213">
        <v>2532116.383911672</v>
      </c>
      <c r="E213">
        <v>1454565.850315457</v>
      </c>
      <c r="F213">
        <v>2083773.845110409</v>
      </c>
      <c r="G213">
        <v>1375596.4258675079</v>
      </c>
      <c r="H213">
        <v>1711853.3299684541</v>
      </c>
      <c r="I213">
        <v>0</v>
      </c>
      <c r="J213">
        <v>5163499.8817552039</v>
      </c>
      <c r="K213">
        <v>0</v>
      </c>
      <c r="L213">
        <v>3515413.0883280751</v>
      </c>
      <c r="M213">
        <v>22181339523.066238</v>
      </c>
      <c r="N213">
        <v>12741996848.763399</v>
      </c>
      <c r="O213">
        <v>387894501.26730281</v>
      </c>
      <c r="P213">
        <v>214593042.4353312</v>
      </c>
      <c r="Q213">
        <v>693557376.63671899</v>
      </c>
      <c r="R213">
        <v>0</v>
      </c>
      <c r="S213">
        <v>5402742042.9431944</v>
      </c>
      <c r="T213">
        <v>0</v>
      </c>
      <c r="U213">
        <v>1546781758.8643529</v>
      </c>
      <c r="V213">
        <v>19</v>
      </c>
      <c r="W213">
        <v>11</v>
      </c>
      <c r="X213">
        <v>296363.6813719729</v>
      </c>
      <c r="Y213">
        <f t="shared" si="14"/>
        <v>15</v>
      </c>
      <c r="Z213">
        <f t="shared" si="14"/>
        <v>15</v>
      </c>
      <c r="AA213">
        <f t="shared" si="14"/>
        <v>15</v>
      </c>
      <c r="AB213">
        <f t="shared" si="14"/>
        <v>10</v>
      </c>
      <c r="AC213">
        <f t="shared" si="14"/>
        <v>10</v>
      </c>
      <c r="AD213">
        <f t="shared" si="14"/>
        <v>15</v>
      </c>
      <c r="AE213">
        <f t="shared" si="14"/>
        <v>5</v>
      </c>
      <c r="AF213">
        <f t="shared" si="14"/>
        <v>3</v>
      </c>
      <c r="AG213">
        <f t="shared" si="14"/>
        <v>3</v>
      </c>
    </row>
    <row r="214" spans="1:33" x14ac:dyDescent="0.25">
      <c r="A214" t="s">
        <v>42</v>
      </c>
      <c r="B214">
        <v>2004</v>
      </c>
      <c r="C214">
        <v>2562170.8860759488</v>
      </c>
      <c r="D214">
        <v>2546797.8607594939</v>
      </c>
      <c r="E214">
        <v>1462999.5759493669</v>
      </c>
      <c r="F214">
        <v>2095855.7848101261</v>
      </c>
      <c r="G214">
        <v>1383572.2784810129</v>
      </c>
      <c r="H214">
        <v>1721778.835443038</v>
      </c>
      <c r="I214">
        <v>0</v>
      </c>
      <c r="J214">
        <v>5193438.3966075946</v>
      </c>
      <c r="K214">
        <v>0</v>
      </c>
      <c r="L214">
        <v>3766391.202531646</v>
      </c>
      <c r="M214">
        <v>22309949260.25317</v>
      </c>
      <c r="N214">
        <v>12815876285.31646</v>
      </c>
      <c r="O214">
        <v>390143554.34240502</v>
      </c>
      <c r="P214">
        <v>215837275.44303799</v>
      </c>
      <c r="Q214">
        <v>697578695.17974687</v>
      </c>
      <c r="R214">
        <v>0</v>
      </c>
      <c r="S214">
        <v>5434067708.9837465</v>
      </c>
      <c r="T214">
        <v>0</v>
      </c>
      <c r="U214">
        <v>1657212129.113924</v>
      </c>
      <c r="V214">
        <v>19</v>
      </c>
      <c r="W214">
        <v>11</v>
      </c>
      <c r="X214">
        <v>299701.04702542338</v>
      </c>
      <c r="Y214">
        <f t="shared" si="14"/>
        <v>15</v>
      </c>
      <c r="Z214">
        <f t="shared" si="14"/>
        <v>15</v>
      </c>
      <c r="AA214">
        <f t="shared" si="14"/>
        <v>15</v>
      </c>
      <c r="AB214">
        <f t="shared" si="14"/>
        <v>10</v>
      </c>
      <c r="AC214">
        <f t="shared" si="14"/>
        <v>10</v>
      </c>
      <c r="AD214">
        <f t="shared" si="14"/>
        <v>15</v>
      </c>
      <c r="AE214">
        <f t="shared" si="14"/>
        <v>5</v>
      </c>
      <c r="AF214">
        <f t="shared" si="14"/>
        <v>3</v>
      </c>
      <c r="AG214">
        <f t="shared" si="14"/>
        <v>3</v>
      </c>
    </row>
    <row r="215" spans="1:33" x14ac:dyDescent="0.25">
      <c r="A215" t="s">
        <v>42</v>
      </c>
      <c r="B215">
        <v>2005</v>
      </c>
      <c r="C215">
        <v>2576859.5238095238</v>
      </c>
      <c r="D215">
        <v>2561398.3666666672</v>
      </c>
      <c r="E215">
        <v>1471386.7880952379</v>
      </c>
      <c r="F215">
        <v>2107871.0904761902</v>
      </c>
      <c r="G215">
        <v>1391504.142857143</v>
      </c>
      <c r="H215">
        <v>1731649.6</v>
      </c>
      <c r="I215">
        <v>0</v>
      </c>
      <c r="J215">
        <v>5223211.7952571427</v>
      </c>
      <c r="K215">
        <v>0</v>
      </c>
      <c r="L215">
        <v>3994132.2619047621</v>
      </c>
      <c r="M215">
        <v>22437849692</v>
      </c>
      <c r="N215">
        <v>12889348263.714291</v>
      </c>
      <c r="O215">
        <v>392380203.4921428</v>
      </c>
      <c r="P215">
        <v>217074646.2857143</v>
      </c>
      <c r="Q215">
        <v>701577835.44000006</v>
      </c>
      <c r="R215">
        <v>0</v>
      </c>
      <c r="S215">
        <v>5465220608.4373903</v>
      </c>
      <c r="T215">
        <v>0</v>
      </c>
      <c r="U215">
        <v>1757418195.238095</v>
      </c>
      <c r="V215">
        <v>19</v>
      </c>
      <c r="W215">
        <v>11</v>
      </c>
      <c r="X215">
        <v>303031.20776616788</v>
      </c>
      <c r="Y215">
        <f t="shared" si="14"/>
        <v>15</v>
      </c>
      <c r="Z215">
        <f t="shared" si="14"/>
        <v>15</v>
      </c>
      <c r="AA215">
        <f t="shared" si="14"/>
        <v>15</v>
      </c>
      <c r="AB215">
        <f t="shared" si="14"/>
        <v>10</v>
      </c>
      <c r="AC215">
        <f t="shared" si="14"/>
        <v>10</v>
      </c>
      <c r="AD215">
        <f t="shared" si="14"/>
        <v>15</v>
      </c>
      <c r="AE215">
        <f t="shared" si="14"/>
        <v>5</v>
      </c>
      <c r="AF215">
        <f t="shared" si="14"/>
        <v>3</v>
      </c>
      <c r="AG215">
        <f t="shared" si="14"/>
        <v>3</v>
      </c>
    </row>
    <row r="216" spans="1:33" x14ac:dyDescent="0.25">
      <c r="A216" t="s">
        <v>42</v>
      </c>
      <c r="B216">
        <v>2006</v>
      </c>
      <c r="C216">
        <v>2584504.285714285</v>
      </c>
      <c r="D216">
        <v>2568997.2599999998</v>
      </c>
      <c r="E216">
        <v>1475751.9471428569</v>
      </c>
      <c r="F216">
        <v>2114124.5057142852</v>
      </c>
      <c r="G216">
        <v>1395632.3142857139</v>
      </c>
      <c r="H216">
        <v>1736786.88</v>
      </c>
      <c r="I216">
        <v>0</v>
      </c>
      <c r="J216">
        <v>5238707.4830057137</v>
      </c>
      <c r="K216">
        <v>0</v>
      </c>
      <c r="L216">
        <v>4186896.942857143</v>
      </c>
      <c r="M216">
        <v>22504415997.599998</v>
      </c>
      <c r="N216">
        <v>12927587056.97143</v>
      </c>
      <c r="O216">
        <v>393544276.73871422</v>
      </c>
      <c r="P216">
        <v>217718641.0285714</v>
      </c>
      <c r="Q216">
        <v>703659204.43199992</v>
      </c>
      <c r="R216">
        <v>0</v>
      </c>
      <c r="S216">
        <v>5481434263.0516443</v>
      </c>
      <c r="T216">
        <v>0</v>
      </c>
      <c r="U216">
        <v>1842234654.8571429</v>
      </c>
      <c r="V216">
        <v>19</v>
      </c>
      <c r="W216">
        <v>11</v>
      </c>
      <c r="X216">
        <v>306503.68829431309</v>
      </c>
      <c r="Y216">
        <f t="shared" si="14"/>
        <v>15</v>
      </c>
      <c r="Z216">
        <f t="shared" si="14"/>
        <v>15</v>
      </c>
      <c r="AA216">
        <f t="shared" si="14"/>
        <v>15</v>
      </c>
      <c r="AB216">
        <f t="shared" si="14"/>
        <v>10</v>
      </c>
      <c r="AC216">
        <f t="shared" si="14"/>
        <v>10</v>
      </c>
      <c r="AD216">
        <f t="shared" si="14"/>
        <v>15</v>
      </c>
      <c r="AE216">
        <f t="shared" si="14"/>
        <v>5</v>
      </c>
      <c r="AF216">
        <f t="shared" si="14"/>
        <v>3</v>
      </c>
      <c r="AG216">
        <f t="shared" si="14"/>
        <v>3</v>
      </c>
    </row>
    <row r="217" spans="1:33" x14ac:dyDescent="0.25">
      <c r="A217" t="s">
        <v>42</v>
      </c>
      <c r="B217">
        <v>2007</v>
      </c>
      <c r="C217">
        <v>2593849.5238095238</v>
      </c>
      <c r="D217">
        <v>2578286.4266666672</v>
      </c>
      <c r="E217">
        <v>1481088.078095238</v>
      </c>
      <c r="F217">
        <v>2121768.910476191</v>
      </c>
      <c r="G217">
        <v>1400678.7428571431</v>
      </c>
      <c r="H217">
        <v>1743066.88</v>
      </c>
      <c r="I217">
        <v>0</v>
      </c>
      <c r="J217">
        <v>5257649.9815771431</v>
      </c>
      <c r="K217">
        <v>589746.12476289668</v>
      </c>
      <c r="L217">
        <v>3190434.9142857138</v>
      </c>
      <c r="M217">
        <v>22585789097.599998</v>
      </c>
      <c r="N217">
        <v>12974331564.11429</v>
      </c>
      <c r="O217">
        <v>394967282.68514287</v>
      </c>
      <c r="P217">
        <v>218505883.88571429</v>
      </c>
      <c r="Q217">
        <v>706203546.43200004</v>
      </c>
      <c r="R217">
        <v>0</v>
      </c>
      <c r="S217">
        <v>5501254430.7235498</v>
      </c>
      <c r="T217">
        <v>5166176052.9229746</v>
      </c>
      <c r="U217">
        <v>1403791362.2857139</v>
      </c>
      <c r="V217">
        <v>19</v>
      </c>
      <c r="W217">
        <v>11</v>
      </c>
      <c r="X217">
        <v>310194.75063344819</v>
      </c>
      <c r="Y217">
        <f t="shared" si="14"/>
        <v>15</v>
      </c>
      <c r="Z217">
        <f t="shared" si="14"/>
        <v>15</v>
      </c>
      <c r="AA217">
        <f t="shared" si="14"/>
        <v>15</v>
      </c>
      <c r="AB217">
        <f t="shared" si="14"/>
        <v>10</v>
      </c>
      <c r="AC217">
        <f t="shared" si="14"/>
        <v>10</v>
      </c>
      <c r="AD217">
        <f t="shared" si="14"/>
        <v>15</v>
      </c>
      <c r="AE217">
        <f t="shared" si="14"/>
        <v>5</v>
      </c>
      <c r="AF217">
        <f t="shared" si="14"/>
        <v>3</v>
      </c>
      <c r="AG217">
        <f t="shared" si="14"/>
        <v>3</v>
      </c>
    </row>
    <row r="218" spans="1:33" x14ac:dyDescent="0.25">
      <c r="A218" t="s">
        <v>42</v>
      </c>
      <c r="B218">
        <v>2008</v>
      </c>
      <c r="C218">
        <v>2607519.5238095238</v>
      </c>
      <c r="D218">
        <v>2591874.4066666672</v>
      </c>
      <c r="E218">
        <v>1488893.648095238</v>
      </c>
      <c r="F218">
        <v>2132950.9704761901</v>
      </c>
      <c r="G218">
        <v>1408060.5428571431</v>
      </c>
      <c r="H218">
        <v>1752253.12</v>
      </c>
      <c r="I218">
        <v>0</v>
      </c>
      <c r="J218">
        <v>5285358.6341371434</v>
      </c>
      <c r="K218">
        <v>740303.01264432352</v>
      </c>
      <c r="L218">
        <v>3389775.3809523811</v>
      </c>
      <c r="M218">
        <v>22704819802.400002</v>
      </c>
      <c r="N218">
        <v>13042708357.314289</v>
      </c>
      <c r="O218">
        <v>397048823.1541428</v>
      </c>
      <c r="P218">
        <v>219657444.6857143</v>
      </c>
      <c r="Q218">
        <v>709925351.56799996</v>
      </c>
      <c r="R218">
        <v>0</v>
      </c>
      <c r="S218">
        <v>5530246917.5188303</v>
      </c>
      <c r="T218">
        <v>6485054390.7642736</v>
      </c>
      <c r="U218">
        <v>1491501167.6190481</v>
      </c>
      <c r="V218">
        <v>19</v>
      </c>
      <c r="W218">
        <v>11</v>
      </c>
      <c r="X218">
        <v>314425.92211075302</v>
      </c>
      <c r="Y218">
        <f t="shared" si="14"/>
        <v>15</v>
      </c>
      <c r="Z218">
        <f t="shared" si="14"/>
        <v>15</v>
      </c>
      <c r="AA218">
        <f t="shared" si="14"/>
        <v>15</v>
      </c>
      <c r="AB218">
        <f t="shared" si="14"/>
        <v>10</v>
      </c>
      <c r="AC218">
        <f t="shared" si="14"/>
        <v>10</v>
      </c>
      <c r="AD218">
        <f t="shared" si="14"/>
        <v>15</v>
      </c>
      <c r="AE218">
        <f t="shared" si="14"/>
        <v>5</v>
      </c>
      <c r="AF218">
        <f t="shared" si="14"/>
        <v>3</v>
      </c>
      <c r="AG218">
        <f t="shared" si="14"/>
        <v>3</v>
      </c>
    </row>
    <row r="219" spans="1:33" x14ac:dyDescent="0.25">
      <c r="A219" t="s">
        <v>42</v>
      </c>
      <c r="B219">
        <v>2009</v>
      </c>
      <c r="C219">
        <v>2624500.4761904762</v>
      </c>
      <c r="D219">
        <v>2608753.4733333341</v>
      </c>
      <c r="E219">
        <v>1498589.7719047619</v>
      </c>
      <c r="F219">
        <v>2146841.3895238088</v>
      </c>
      <c r="G219">
        <v>1417230.2571428569</v>
      </c>
      <c r="H219">
        <v>1763664.32</v>
      </c>
      <c r="I219">
        <v>0</v>
      </c>
      <c r="J219">
        <v>5319778.4812228577</v>
      </c>
      <c r="K219">
        <v>930443.98715652665</v>
      </c>
      <c r="L219">
        <v>3569320.6476190481</v>
      </c>
      <c r="M219">
        <v>22852680426.400002</v>
      </c>
      <c r="N219">
        <v>13127646401.885719</v>
      </c>
      <c r="O219">
        <v>399634524.65985709</v>
      </c>
      <c r="P219">
        <v>221087920.11428571</v>
      </c>
      <c r="Q219">
        <v>714548599.24800003</v>
      </c>
      <c r="R219">
        <v>0</v>
      </c>
      <c r="S219">
        <v>5566261550.85285</v>
      </c>
      <c r="T219">
        <v>8150689327.4911737</v>
      </c>
      <c r="U219">
        <v>1570501084.9523809</v>
      </c>
      <c r="V219">
        <v>19</v>
      </c>
      <c r="W219">
        <v>11</v>
      </c>
      <c r="X219">
        <v>319086.86266465188</v>
      </c>
      <c r="Y219">
        <f t="shared" si="14"/>
        <v>15</v>
      </c>
      <c r="Z219">
        <f t="shared" si="14"/>
        <v>15</v>
      </c>
      <c r="AA219">
        <f t="shared" si="14"/>
        <v>15</v>
      </c>
      <c r="AB219">
        <f t="shared" si="14"/>
        <v>10</v>
      </c>
      <c r="AC219">
        <f t="shared" si="14"/>
        <v>10</v>
      </c>
      <c r="AD219">
        <f t="shared" si="14"/>
        <v>15</v>
      </c>
      <c r="AE219">
        <f t="shared" si="14"/>
        <v>5</v>
      </c>
      <c r="AF219">
        <f t="shared" si="14"/>
        <v>3</v>
      </c>
      <c r="AG219">
        <f t="shared" si="14"/>
        <v>3</v>
      </c>
    </row>
    <row r="220" spans="1:33" x14ac:dyDescent="0.25">
      <c r="A220" t="s">
        <v>42</v>
      </c>
      <c r="B220">
        <v>2010</v>
      </c>
      <c r="C220">
        <v>2635589.5238095238</v>
      </c>
      <c r="D220">
        <v>2619775.9866666668</v>
      </c>
      <c r="E220">
        <v>1504921.618095238</v>
      </c>
      <c r="F220">
        <v>2155912.2304761899</v>
      </c>
      <c r="G220">
        <v>1423218.3428571429</v>
      </c>
      <c r="H220">
        <v>1771116.16</v>
      </c>
      <c r="I220">
        <v>0</v>
      </c>
      <c r="J220">
        <v>5342255.625897143</v>
      </c>
      <c r="K220">
        <v>1166763.891491706</v>
      </c>
      <c r="L220">
        <v>3953384.285714285</v>
      </c>
      <c r="M220">
        <v>22949237643.200001</v>
      </c>
      <c r="N220">
        <v>13183113374.51429</v>
      </c>
      <c r="O220">
        <v>401323061.70314282</v>
      </c>
      <c r="P220">
        <v>222022061.48571429</v>
      </c>
      <c r="Q220">
        <v>717567712.22399998</v>
      </c>
      <c r="R220">
        <v>0</v>
      </c>
      <c r="S220">
        <v>5589780136.5637102</v>
      </c>
      <c r="T220">
        <v>10220851689.46734</v>
      </c>
      <c r="U220">
        <v>1739489085.7142861</v>
      </c>
      <c r="V220">
        <v>19</v>
      </c>
      <c r="W220">
        <v>11</v>
      </c>
      <c r="X220">
        <v>323059.41547719907</v>
      </c>
      <c r="Y220">
        <f t="shared" si="14"/>
        <v>15</v>
      </c>
      <c r="Z220">
        <f t="shared" si="14"/>
        <v>15</v>
      </c>
      <c r="AA220">
        <f t="shared" si="14"/>
        <v>15</v>
      </c>
      <c r="AB220">
        <f t="shared" si="14"/>
        <v>10</v>
      </c>
      <c r="AC220">
        <f t="shared" si="14"/>
        <v>10</v>
      </c>
      <c r="AD220">
        <f t="shared" si="14"/>
        <v>15</v>
      </c>
      <c r="AE220">
        <f t="shared" si="14"/>
        <v>5</v>
      </c>
      <c r="AF220">
        <f t="shared" si="14"/>
        <v>3</v>
      </c>
      <c r="AG220">
        <f t="shared" si="14"/>
        <v>3</v>
      </c>
    </row>
    <row r="221" spans="1:33" x14ac:dyDescent="0.25">
      <c r="A221" t="s">
        <v>42</v>
      </c>
      <c r="B221">
        <v>2011</v>
      </c>
      <c r="C221">
        <v>2647918.0952380951</v>
      </c>
      <c r="D221">
        <v>2630706.6276190472</v>
      </c>
      <c r="E221">
        <v>1502693.5190476191</v>
      </c>
      <c r="F221">
        <v>2122306.353333334</v>
      </c>
      <c r="G221">
        <v>1335874.679047619</v>
      </c>
      <c r="H221">
        <v>1754245.7380952381</v>
      </c>
      <c r="I221">
        <v>0</v>
      </c>
      <c r="J221">
        <v>5521949.8603828568</v>
      </c>
      <c r="K221">
        <v>1463765.089473838</v>
      </c>
      <c r="L221">
        <v>4236668.9523809524</v>
      </c>
      <c r="M221">
        <v>23044990057.942848</v>
      </c>
      <c r="N221">
        <v>13163595226.85714</v>
      </c>
      <c r="O221">
        <v>395067327.67299998</v>
      </c>
      <c r="P221">
        <v>208396449.93142861</v>
      </c>
      <c r="Q221">
        <v>710732660.78928554</v>
      </c>
      <c r="R221">
        <v>0</v>
      </c>
      <c r="S221">
        <v>5777800203.913929</v>
      </c>
      <c r="T221">
        <v>12822582183.790819</v>
      </c>
      <c r="U221">
        <v>1864134339.0476191</v>
      </c>
      <c r="V221">
        <v>19</v>
      </c>
      <c r="W221">
        <v>11</v>
      </c>
      <c r="X221">
        <v>327207.22159385151</v>
      </c>
      <c r="Y221">
        <f t="shared" si="14"/>
        <v>15</v>
      </c>
      <c r="Z221">
        <f t="shared" si="14"/>
        <v>15</v>
      </c>
      <c r="AA221">
        <f t="shared" si="14"/>
        <v>15</v>
      </c>
      <c r="AB221">
        <f t="shared" si="14"/>
        <v>10</v>
      </c>
      <c r="AC221">
        <f t="shared" si="14"/>
        <v>10</v>
      </c>
      <c r="AD221">
        <f t="shared" si="14"/>
        <v>15</v>
      </c>
      <c r="AE221">
        <f t="shared" si="14"/>
        <v>5</v>
      </c>
      <c r="AF221">
        <f t="shared" si="14"/>
        <v>3</v>
      </c>
      <c r="AG221">
        <f t="shared" si="14"/>
        <v>3</v>
      </c>
    </row>
    <row r="222" spans="1:33" x14ac:dyDescent="0.25">
      <c r="A222" t="s">
        <v>42</v>
      </c>
      <c r="B222">
        <v>2012</v>
      </c>
      <c r="C222">
        <v>2657388.5714285709</v>
      </c>
      <c r="D222">
        <v>2638786.8514285712</v>
      </c>
      <c r="E222">
        <v>1498767.154285714</v>
      </c>
      <c r="F222">
        <v>2086050.028571428</v>
      </c>
      <c r="G222">
        <v>1246315.24</v>
      </c>
      <c r="H222">
        <v>1735274.7371428569</v>
      </c>
      <c r="I222">
        <v>0</v>
      </c>
      <c r="J222">
        <v>4843917.1192742856</v>
      </c>
      <c r="K222">
        <v>1834355.6023998309</v>
      </c>
      <c r="L222">
        <v>4570708.3428571429</v>
      </c>
      <c r="M222">
        <v>23115772818.514278</v>
      </c>
      <c r="N222">
        <v>13129200271.54285</v>
      </c>
      <c r="O222">
        <v>388318212.81857139</v>
      </c>
      <c r="P222">
        <v>194425177.44</v>
      </c>
      <c r="Q222">
        <v>703046559.75342858</v>
      </c>
      <c r="R222">
        <v>0</v>
      </c>
      <c r="S222">
        <v>5068351945.8006601</v>
      </c>
      <c r="T222">
        <v>16068955077.02252</v>
      </c>
      <c r="U222">
        <v>2011111670.8571429</v>
      </c>
      <c r="V222">
        <v>19</v>
      </c>
      <c r="W222">
        <v>11</v>
      </c>
      <c r="X222">
        <v>331023.5546353386</v>
      </c>
      <c r="Y222">
        <f t="shared" si="14"/>
        <v>15</v>
      </c>
      <c r="Z222">
        <f t="shared" si="14"/>
        <v>15</v>
      </c>
      <c r="AA222">
        <f t="shared" si="14"/>
        <v>15</v>
      </c>
      <c r="AB222">
        <f t="shared" si="14"/>
        <v>10</v>
      </c>
      <c r="AC222">
        <f t="shared" si="14"/>
        <v>10</v>
      </c>
      <c r="AD222">
        <f t="shared" si="14"/>
        <v>15</v>
      </c>
      <c r="AE222">
        <f t="shared" si="14"/>
        <v>5</v>
      </c>
      <c r="AF222">
        <f t="shared" si="14"/>
        <v>3</v>
      </c>
      <c r="AG222">
        <f t="shared" si="14"/>
        <v>3</v>
      </c>
    </row>
    <row r="223" spans="1:33" x14ac:dyDescent="0.25">
      <c r="A223" t="s">
        <v>42</v>
      </c>
      <c r="B223">
        <v>2013</v>
      </c>
      <c r="C223">
        <v>2667918.0952380951</v>
      </c>
      <c r="D223">
        <v>2657246.422857143</v>
      </c>
      <c r="E223">
        <v>1530051.027619048</v>
      </c>
      <c r="F223">
        <v>2126330.7219047621</v>
      </c>
      <c r="G223">
        <v>1296608.1942857141</v>
      </c>
      <c r="H223">
        <v>1823522.0180952379</v>
      </c>
      <c r="I223">
        <v>0</v>
      </c>
      <c r="J223">
        <v>4818332.1137885712</v>
      </c>
      <c r="K223">
        <v>2299654.4872776349</v>
      </c>
      <c r="L223">
        <v>4588819.1238095239</v>
      </c>
      <c r="M223">
        <v>23277478664.228569</v>
      </c>
      <c r="N223">
        <v>13403247001.94286</v>
      </c>
      <c r="O223">
        <v>395816463.88257152</v>
      </c>
      <c r="P223">
        <v>202270878.3085714</v>
      </c>
      <c r="Q223">
        <v>738799945.63128567</v>
      </c>
      <c r="R223">
        <v>0</v>
      </c>
      <c r="S223">
        <v>5041581501.7274408</v>
      </c>
      <c r="T223">
        <v>20144973308.55209</v>
      </c>
      <c r="U223">
        <v>2019080414.476191</v>
      </c>
      <c r="V223">
        <v>19</v>
      </c>
      <c r="W223">
        <v>11</v>
      </c>
      <c r="X223">
        <v>334991.72499291011</v>
      </c>
      <c r="Y223">
        <f t="shared" si="14"/>
        <v>15</v>
      </c>
      <c r="Z223">
        <f t="shared" si="14"/>
        <v>15</v>
      </c>
      <c r="AA223">
        <f t="shared" si="14"/>
        <v>15</v>
      </c>
      <c r="AB223">
        <f t="shared" si="14"/>
        <v>10</v>
      </c>
      <c r="AC223">
        <f t="shared" si="14"/>
        <v>10</v>
      </c>
      <c r="AD223">
        <f t="shared" si="14"/>
        <v>15</v>
      </c>
      <c r="AE223">
        <f t="shared" si="14"/>
        <v>5</v>
      </c>
      <c r="AF223">
        <f t="shared" si="14"/>
        <v>3</v>
      </c>
      <c r="AG223">
        <f t="shared" si="14"/>
        <v>3</v>
      </c>
    </row>
    <row r="224" spans="1:33" x14ac:dyDescent="0.25">
      <c r="A224" t="s">
        <v>42</v>
      </c>
      <c r="B224">
        <v>2014</v>
      </c>
      <c r="C224">
        <v>2679635.7142857141</v>
      </c>
      <c r="D224">
        <v>2676956.078571429</v>
      </c>
      <c r="E224">
        <v>1562227.6214285709</v>
      </c>
      <c r="F224">
        <v>2167825.2928571431</v>
      </c>
      <c r="G224">
        <v>1347856.7642857139</v>
      </c>
      <c r="H224">
        <v>1913259.9</v>
      </c>
      <c r="I224">
        <v>0</v>
      </c>
      <c r="J224">
        <v>4881111.8724428564</v>
      </c>
      <c r="K224">
        <v>2884214.0282798139</v>
      </c>
      <c r="L224">
        <v>4608973.4285714282</v>
      </c>
      <c r="M224">
        <v>23450135248.285709</v>
      </c>
      <c r="N224">
        <v>13685113963.714279</v>
      </c>
      <c r="O224">
        <v>403540678.26535708</v>
      </c>
      <c r="P224">
        <v>210265655.22857139</v>
      </c>
      <c r="Q224">
        <v>775157248.48500001</v>
      </c>
      <c r="R224">
        <v>0</v>
      </c>
      <c r="S224">
        <v>5107270055.8660421</v>
      </c>
      <c r="T224">
        <v>25265714887.731171</v>
      </c>
      <c r="U224">
        <v>2027948308.5714281</v>
      </c>
      <c r="V224">
        <v>19</v>
      </c>
      <c r="W224">
        <v>11</v>
      </c>
      <c r="X224">
        <v>339131.22835528507</v>
      </c>
      <c r="Y224">
        <f t="shared" si="14"/>
        <v>15</v>
      </c>
      <c r="Z224">
        <f t="shared" si="14"/>
        <v>15</v>
      </c>
      <c r="AA224">
        <f t="shared" si="14"/>
        <v>15</v>
      </c>
      <c r="AB224">
        <f t="shared" si="14"/>
        <v>10</v>
      </c>
      <c r="AC224">
        <f t="shared" si="14"/>
        <v>10</v>
      </c>
      <c r="AD224">
        <f t="shared" si="14"/>
        <v>15</v>
      </c>
      <c r="AE224">
        <f t="shared" si="14"/>
        <v>5</v>
      </c>
      <c r="AF224">
        <f t="shared" si="14"/>
        <v>3</v>
      </c>
      <c r="AG224">
        <f t="shared" si="14"/>
        <v>3</v>
      </c>
    </row>
    <row r="225" spans="1:33" x14ac:dyDescent="0.25">
      <c r="A225" t="s">
        <v>42</v>
      </c>
      <c r="B225">
        <v>2015</v>
      </c>
      <c r="C225">
        <v>2695102.3809523811</v>
      </c>
      <c r="D225">
        <v>2684321.9714285722</v>
      </c>
      <c r="E225">
        <v>1525427.9476190479</v>
      </c>
      <c r="F225">
        <v>2157429.4559523808</v>
      </c>
      <c r="G225">
        <v>1365069.3559523809</v>
      </c>
      <c r="H225">
        <v>1914870.2416666669</v>
      </c>
      <c r="I225">
        <v>0</v>
      </c>
      <c r="J225">
        <v>4686085.0089595243</v>
      </c>
      <c r="K225">
        <v>3622335.107380582</v>
      </c>
      <c r="L225">
        <v>4635576.0952380951</v>
      </c>
      <c r="M225">
        <v>23514660469.714291</v>
      </c>
      <c r="N225">
        <v>13362748821.14286</v>
      </c>
      <c r="O225">
        <v>401605493.22553569</v>
      </c>
      <c r="P225">
        <v>212950819.5285714</v>
      </c>
      <c r="Q225">
        <v>775809678.41125</v>
      </c>
      <c r="R225">
        <v>0</v>
      </c>
      <c r="S225">
        <v>4903206947.7079821</v>
      </c>
      <c r="T225">
        <v>31731655540.6539</v>
      </c>
      <c r="U225">
        <v>2039653481.904762</v>
      </c>
      <c r="V225">
        <v>19</v>
      </c>
      <c r="W225">
        <v>11</v>
      </c>
      <c r="X225">
        <v>343772.27464934299</v>
      </c>
      <c r="Y225">
        <f t="shared" si="14"/>
        <v>15</v>
      </c>
      <c r="Z225">
        <f t="shared" si="14"/>
        <v>15</v>
      </c>
      <c r="AA225">
        <f t="shared" si="14"/>
        <v>15</v>
      </c>
      <c r="AB225">
        <f t="shared" si="14"/>
        <v>10</v>
      </c>
      <c r="AC225">
        <f t="shared" si="14"/>
        <v>10</v>
      </c>
      <c r="AD225">
        <f t="shared" si="14"/>
        <v>15</v>
      </c>
      <c r="AE225">
        <f t="shared" si="14"/>
        <v>5</v>
      </c>
      <c r="AF225">
        <f t="shared" si="14"/>
        <v>3</v>
      </c>
      <c r="AG225">
        <f t="shared" si="14"/>
        <v>3</v>
      </c>
    </row>
    <row r="226" spans="1:33" x14ac:dyDescent="0.25">
      <c r="A226" t="s">
        <v>42</v>
      </c>
      <c r="B226">
        <v>2020</v>
      </c>
      <c r="C226">
        <v>2716840.952380952</v>
      </c>
      <c r="D226">
        <v>2705973.5885714279</v>
      </c>
      <c r="E226">
        <v>1537731.979047619</v>
      </c>
      <c r="F226">
        <v>2174831.1823809519</v>
      </c>
      <c r="G226">
        <v>1376079.942380952</v>
      </c>
      <c r="H226">
        <v>1930315.4966666671</v>
      </c>
      <c r="I226">
        <v>0</v>
      </c>
      <c r="J226">
        <v>4723882.754383808</v>
      </c>
      <c r="K226">
        <v>3651552.6951896911</v>
      </c>
      <c r="L226">
        <v>4672966.4380952371</v>
      </c>
      <c r="M226">
        <v>23704328635.885712</v>
      </c>
      <c r="N226">
        <v>13470532136.45714</v>
      </c>
      <c r="O226">
        <v>404844824.60021418</v>
      </c>
      <c r="P226">
        <v>214668471.01142851</v>
      </c>
      <c r="Q226">
        <v>782067323.47450006</v>
      </c>
      <c r="R226">
        <v>0</v>
      </c>
      <c r="S226">
        <v>4597912547.6002398</v>
      </c>
      <c r="T226">
        <v>31987601609.861691</v>
      </c>
      <c r="U226">
        <v>2056105232.761904</v>
      </c>
      <c r="V226">
        <v>19</v>
      </c>
      <c r="W226">
        <v>11</v>
      </c>
      <c r="X226">
        <v>354345.06712931738</v>
      </c>
      <c r="Y226">
        <f t="shared" si="14"/>
        <v>15</v>
      </c>
      <c r="Z226">
        <f t="shared" si="14"/>
        <v>15</v>
      </c>
      <c r="AA226">
        <f t="shared" si="14"/>
        <v>15</v>
      </c>
      <c r="AB226">
        <f t="shared" si="14"/>
        <v>10</v>
      </c>
      <c r="AC226">
        <f t="shared" si="14"/>
        <v>10</v>
      </c>
      <c r="AD226">
        <f t="shared" si="14"/>
        <v>15</v>
      </c>
      <c r="AE226">
        <f t="shared" si="14"/>
        <v>5</v>
      </c>
      <c r="AF226">
        <f t="shared" si="14"/>
        <v>3</v>
      </c>
      <c r="AG226">
        <f t="shared" si="14"/>
        <v>3</v>
      </c>
    </row>
    <row r="227" spans="1:33" x14ac:dyDescent="0.25">
      <c r="A227" t="s">
        <v>42</v>
      </c>
      <c r="B227">
        <v>2025</v>
      </c>
      <c r="C227">
        <v>2742959.5238095238</v>
      </c>
      <c r="D227">
        <v>2640921.4295238098</v>
      </c>
      <c r="E227">
        <v>1500764.5874603181</v>
      </c>
      <c r="F227">
        <v>2122547.795515873</v>
      </c>
      <c r="G227">
        <v>1342998.6988492061</v>
      </c>
      <c r="H227">
        <v>1883910.316944445</v>
      </c>
      <c r="I227">
        <v>0</v>
      </c>
      <c r="J227">
        <v>4610319.6458751587</v>
      </c>
      <c r="K227">
        <v>3563768.620836013</v>
      </c>
      <c r="L227">
        <v>4560627.3682539677</v>
      </c>
      <c r="M227">
        <v>23134471722.628571</v>
      </c>
      <c r="N227">
        <v>13146697786.15238</v>
      </c>
      <c r="O227">
        <v>381941863.06410372</v>
      </c>
      <c r="P227">
        <v>202524203.78646031</v>
      </c>
      <c r="Q227">
        <v>737824056.07970691</v>
      </c>
      <c r="R227">
        <v>0</v>
      </c>
      <c r="S227">
        <v>4337798529.0300941</v>
      </c>
      <c r="T227">
        <v>29657682462.597301</v>
      </c>
      <c r="U227">
        <v>1939786840.630688</v>
      </c>
      <c r="V227">
        <v>18.524999999999999</v>
      </c>
      <c r="W227">
        <v>10.63333333333334</v>
      </c>
      <c r="X227">
        <v>359180.43449194398</v>
      </c>
      <c r="Y227">
        <f t="shared" si="14"/>
        <v>15</v>
      </c>
      <c r="Z227">
        <f t="shared" si="14"/>
        <v>15</v>
      </c>
      <c r="AA227">
        <f t="shared" si="14"/>
        <v>15</v>
      </c>
      <c r="AB227">
        <f t="shared" si="14"/>
        <v>10</v>
      </c>
      <c r="AC227">
        <f t="shared" si="14"/>
        <v>10</v>
      </c>
      <c r="AD227">
        <f t="shared" si="14"/>
        <v>15</v>
      </c>
      <c r="AE227">
        <f t="shared" si="14"/>
        <v>5</v>
      </c>
      <c r="AF227">
        <f t="shared" si="14"/>
        <v>3</v>
      </c>
      <c r="AG227">
        <f t="shared" si="14"/>
        <v>3</v>
      </c>
    </row>
    <row r="228" spans="1:33" x14ac:dyDescent="0.25">
      <c r="A228" t="s">
        <v>42</v>
      </c>
      <c r="B228">
        <v>2030</v>
      </c>
      <c r="C228">
        <v>2756798.5714285709</v>
      </c>
      <c r="D228">
        <v>2562719.952</v>
      </c>
      <c r="E228">
        <v>1456324.7919999999</v>
      </c>
      <c r="F228">
        <v>2059696.1059999999</v>
      </c>
      <c r="G228">
        <v>1303230.578</v>
      </c>
      <c r="H228">
        <v>1828125.0260000001</v>
      </c>
      <c r="I228">
        <v>0</v>
      </c>
      <c r="J228">
        <v>4473801.4578919997</v>
      </c>
      <c r="K228">
        <v>3458240.312198441</v>
      </c>
      <c r="L228">
        <v>4425580.6399999997</v>
      </c>
      <c r="M228">
        <v>22449426779.52</v>
      </c>
      <c r="N228">
        <v>12757405177.92</v>
      </c>
      <c r="O228">
        <v>357851601.45643997</v>
      </c>
      <c r="P228">
        <v>189750372.15679991</v>
      </c>
      <c r="Q228">
        <v>691287197.33163977</v>
      </c>
      <c r="R228">
        <v>0</v>
      </c>
      <c r="S228">
        <v>4064200079.9694419</v>
      </c>
      <c r="T228">
        <v>27264766621.372509</v>
      </c>
      <c r="U228">
        <v>1817438449.4933331</v>
      </c>
      <c r="V228">
        <v>18.05</v>
      </c>
      <c r="W228">
        <v>10.266666666666669</v>
      </c>
      <c r="X228">
        <v>361706.30107364489</v>
      </c>
      <c r="Y228">
        <f t="shared" ref="Y228:AG243" si="15">Y227</f>
        <v>15</v>
      </c>
      <c r="Z228">
        <f t="shared" si="15"/>
        <v>15</v>
      </c>
      <c r="AA228">
        <f t="shared" si="15"/>
        <v>15</v>
      </c>
      <c r="AB228">
        <f t="shared" si="15"/>
        <v>10</v>
      </c>
      <c r="AC228">
        <f t="shared" si="15"/>
        <v>10</v>
      </c>
      <c r="AD228">
        <f t="shared" si="15"/>
        <v>15</v>
      </c>
      <c r="AE228">
        <f t="shared" si="15"/>
        <v>5</v>
      </c>
      <c r="AF228">
        <f t="shared" si="15"/>
        <v>3</v>
      </c>
      <c r="AG228">
        <f t="shared" si="15"/>
        <v>3</v>
      </c>
    </row>
    <row r="229" spans="1:33" x14ac:dyDescent="0.25">
      <c r="A229" t="s">
        <v>42</v>
      </c>
      <c r="B229">
        <v>2035</v>
      </c>
      <c r="C229">
        <v>2761062.8571428568</v>
      </c>
      <c r="D229">
        <v>2475016.745142858</v>
      </c>
      <c r="E229">
        <v>1406485.4194285721</v>
      </c>
      <c r="F229">
        <v>1989207.735428571</v>
      </c>
      <c r="G229">
        <v>1258630.5034285709</v>
      </c>
      <c r="H229">
        <v>1765561.6440000001</v>
      </c>
      <c r="I229">
        <v>0</v>
      </c>
      <c r="J229">
        <v>4320695.8739622869</v>
      </c>
      <c r="K229">
        <v>3339889.976951804</v>
      </c>
      <c r="L229">
        <v>4274125.3028571429</v>
      </c>
      <c r="M229">
        <v>21681146687.451439</v>
      </c>
      <c r="N229">
        <v>12320812274.19429</v>
      </c>
      <c r="O229">
        <v>333261917.95502579</v>
      </c>
      <c r="P229">
        <v>176711722.68137139</v>
      </c>
      <c r="Q229">
        <v>643785570.05993998</v>
      </c>
      <c r="R229">
        <v>0</v>
      </c>
      <c r="S229">
        <v>3784929585.5909629</v>
      </c>
      <c r="T229">
        <v>24868820768.383129</v>
      </c>
      <c r="U229">
        <v>1692553619.9314289</v>
      </c>
      <c r="V229">
        <v>17.574999999999999</v>
      </c>
      <c r="W229">
        <v>9.9</v>
      </c>
      <c r="X229">
        <v>362843.55894153158</v>
      </c>
      <c r="Y229">
        <f t="shared" si="15"/>
        <v>15</v>
      </c>
      <c r="Z229">
        <f t="shared" si="15"/>
        <v>15</v>
      </c>
      <c r="AA229">
        <f t="shared" si="15"/>
        <v>15</v>
      </c>
      <c r="AB229">
        <f t="shared" si="15"/>
        <v>10</v>
      </c>
      <c r="AC229">
        <f t="shared" si="15"/>
        <v>10</v>
      </c>
      <c r="AD229">
        <f t="shared" si="15"/>
        <v>15</v>
      </c>
      <c r="AE229">
        <f t="shared" si="15"/>
        <v>5</v>
      </c>
      <c r="AF229">
        <f t="shared" si="15"/>
        <v>3</v>
      </c>
      <c r="AG229">
        <f t="shared" si="15"/>
        <v>3</v>
      </c>
    </row>
    <row r="230" spans="1:33" x14ac:dyDescent="0.25">
      <c r="A230" t="s">
        <v>42</v>
      </c>
      <c r="B230">
        <v>2040</v>
      </c>
      <c r="C230">
        <v>2756163.333333333</v>
      </c>
      <c r="D230">
        <v>2379120.1893333341</v>
      </c>
      <c r="E230">
        <v>1351989.9871111109</v>
      </c>
      <c r="F230">
        <v>1912134.248555555</v>
      </c>
      <c r="G230">
        <v>1209863.831222222</v>
      </c>
      <c r="H230">
        <v>1697153.5085555559</v>
      </c>
      <c r="I230">
        <v>0</v>
      </c>
      <c r="J230">
        <v>4153286.964981555</v>
      </c>
      <c r="K230">
        <v>3210483.197704359</v>
      </c>
      <c r="L230">
        <v>4108520.808888888</v>
      </c>
      <c r="M230">
        <v>20841092858.560001</v>
      </c>
      <c r="N230">
        <v>11843432287.09333</v>
      </c>
      <c r="O230">
        <v>308484618.31946772</v>
      </c>
      <c r="P230">
        <v>163573589.98124439</v>
      </c>
      <c r="Q230">
        <v>595921511.45911229</v>
      </c>
      <c r="R230">
        <v>0</v>
      </c>
      <c r="S230">
        <v>3503528293.1266642</v>
      </c>
      <c r="T230">
        <v>22499066249.51215</v>
      </c>
      <c r="U230">
        <v>1566715935.122962</v>
      </c>
      <c r="V230">
        <v>17.100000000000001</v>
      </c>
      <c r="W230">
        <v>9.5333333333333314</v>
      </c>
      <c r="X230">
        <v>362871.80114135082</v>
      </c>
      <c r="Y230">
        <f t="shared" si="15"/>
        <v>15</v>
      </c>
      <c r="Z230">
        <f t="shared" si="15"/>
        <v>15</v>
      </c>
      <c r="AA230">
        <f t="shared" si="15"/>
        <v>15</v>
      </c>
      <c r="AB230">
        <f t="shared" si="15"/>
        <v>10</v>
      </c>
      <c r="AC230">
        <f t="shared" si="15"/>
        <v>10</v>
      </c>
      <c r="AD230">
        <f t="shared" si="15"/>
        <v>15</v>
      </c>
      <c r="AE230">
        <f t="shared" si="15"/>
        <v>5</v>
      </c>
      <c r="AF230">
        <f t="shared" si="15"/>
        <v>3</v>
      </c>
      <c r="AG230">
        <f t="shared" si="15"/>
        <v>3</v>
      </c>
    </row>
    <row r="231" spans="1:33" x14ac:dyDescent="0.25">
      <c r="A231" t="s">
        <v>42</v>
      </c>
      <c r="B231">
        <v>2045</v>
      </c>
      <c r="C231">
        <v>2743094.7619047621</v>
      </c>
      <c r="D231">
        <v>2276768.6523809531</v>
      </c>
      <c r="E231">
        <v>1293826.362698413</v>
      </c>
      <c r="F231">
        <v>1829872.7974206349</v>
      </c>
      <c r="G231">
        <v>1157814.5807539681</v>
      </c>
      <c r="H231">
        <v>1624140.6902777781</v>
      </c>
      <c r="I231">
        <v>0</v>
      </c>
      <c r="J231">
        <v>3974609.4411742068</v>
      </c>
      <c r="K231">
        <v>3072365.7998872651</v>
      </c>
      <c r="L231">
        <v>3931769.158730159</v>
      </c>
      <c r="M231">
        <v>19944493394.85714</v>
      </c>
      <c r="N231">
        <v>11333918937.2381</v>
      </c>
      <c r="O231">
        <v>283859017.69987613</v>
      </c>
      <c r="P231">
        <v>150515895.49801591</v>
      </c>
      <c r="Q231">
        <v>548350500.55503464</v>
      </c>
      <c r="R231">
        <v>0</v>
      </c>
      <c r="S231">
        <v>3223849880.0635228</v>
      </c>
      <c r="T231">
        <v>20185443305.259331</v>
      </c>
      <c r="U231">
        <v>1441648691.5343909</v>
      </c>
      <c r="V231">
        <v>16.625</v>
      </c>
      <c r="W231">
        <v>9.1666666666666679</v>
      </c>
      <c r="X231">
        <v>361940.78204270842</v>
      </c>
      <c r="Y231">
        <f t="shared" si="15"/>
        <v>15</v>
      </c>
      <c r="Z231">
        <f t="shared" si="15"/>
        <v>15</v>
      </c>
      <c r="AA231">
        <f t="shared" si="15"/>
        <v>15</v>
      </c>
      <c r="AB231">
        <f t="shared" si="15"/>
        <v>10</v>
      </c>
      <c r="AC231">
        <f t="shared" si="15"/>
        <v>10</v>
      </c>
      <c r="AD231">
        <f t="shared" si="15"/>
        <v>15</v>
      </c>
      <c r="AE231">
        <f t="shared" si="15"/>
        <v>5</v>
      </c>
      <c r="AF231">
        <f t="shared" si="15"/>
        <v>3</v>
      </c>
      <c r="AG231">
        <f t="shared" si="15"/>
        <v>3</v>
      </c>
    </row>
    <row r="232" spans="1:33" x14ac:dyDescent="0.25">
      <c r="A232" t="s">
        <v>42</v>
      </c>
      <c r="B232">
        <v>2050</v>
      </c>
      <c r="C232">
        <v>2722490</v>
      </c>
      <c r="D232">
        <v>2169280.0320000011</v>
      </c>
      <c r="E232">
        <v>1232743.4720000001</v>
      </c>
      <c r="F232">
        <v>1743482.5959999999</v>
      </c>
      <c r="G232">
        <v>1103152.9480000001</v>
      </c>
      <c r="H232">
        <v>1547463.3160000001</v>
      </c>
      <c r="I232">
        <v>0</v>
      </c>
      <c r="J232">
        <v>3786963.988072</v>
      </c>
      <c r="K232">
        <v>2927316.2091920711</v>
      </c>
      <c r="L232">
        <v>3746146.24</v>
      </c>
      <c r="M232">
        <v>19002893080.32</v>
      </c>
      <c r="N232">
        <v>10798832814.719999</v>
      </c>
      <c r="O232">
        <v>259639428.19632</v>
      </c>
      <c r="P232">
        <v>137673487.9104</v>
      </c>
      <c r="Q232">
        <v>501563809.98191983</v>
      </c>
      <c r="R232">
        <v>0</v>
      </c>
      <c r="S232">
        <v>2948782625.3787298</v>
      </c>
      <c r="T232">
        <v>17950302994.76577</v>
      </c>
      <c r="U232">
        <v>1318643476.48</v>
      </c>
      <c r="V232">
        <v>16.149999999999999</v>
      </c>
      <c r="W232">
        <v>8.8000000000000007</v>
      </c>
      <c r="X232">
        <v>359947.08406007692</v>
      </c>
      <c r="Y232">
        <f t="shared" si="15"/>
        <v>15</v>
      </c>
      <c r="Z232">
        <f t="shared" si="15"/>
        <v>15</v>
      </c>
      <c r="AA232">
        <f t="shared" si="15"/>
        <v>15</v>
      </c>
      <c r="AB232">
        <f t="shared" si="15"/>
        <v>10</v>
      </c>
      <c r="AC232">
        <f t="shared" si="15"/>
        <v>10</v>
      </c>
      <c r="AD232">
        <f t="shared" si="15"/>
        <v>15</v>
      </c>
      <c r="AE232">
        <f t="shared" si="15"/>
        <v>5</v>
      </c>
      <c r="AF232">
        <f t="shared" si="15"/>
        <v>3</v>
      </c>
      <c r="AG232">
        <f t="shared" si="15"/>
        <v>3</v>
      </c>
    </row>
    <row r="233" spans="1:33" x14ac:dyDescent="0.25">
      <c r="A233" t="s">
        <v>43</v>
      </c>
      <c r="B233">
        <v>1990</v>
      </c>
      <c r="C233">
        <v>682869.13043478283</v>
      </c>
      <c r="D233">
        <v>611167.87173913058</v>
      </c>
      <c r="E233">
        <v>0</v>
      </c>
      <c r="F233">
        <v>612533.61000000022</v>
      </c>
      <c r="G233">
        <v>0</v>
      </c>
      <c r="H233">
        <v>87407.248695652204</v>
      </c>
      <c r="I233">
        <v>0</v>
      </c>
      <c r="J233">
        <v>0</v>
      </c>
      <c r="K233">
        <v>0</v>
      </c>
      <c r="L233">
        <v>151642.1427586971</v>
      </c>
      <c r="M233">
        <v>5353830556.4347839</v>
      </c>
      <c r="N233">
        <v>0</v>
      </c>
      <c r="O233">
        <v>93901402.413000017</v>
      </c>
      <c r="P233">
        <v>0</v>
      </c>
      <c r="Q233">
        <v>29191835.88313045</v>
      </c>
      <c r="R233">
        <v>0</v>
      </c>
      <c r="S233">
        <v>0</v>
      </c>
      <c r="T233">
        <v>0</v>
      </c>
      <c r="U233">
        <v>66722542.813826732</v>
      </c>
      <c r="V233">
        <v>19</v>
      </c>
      <c r="W233">
        <v>11</v>
      </c>
      <c r="X233">
        <v>39625.286231164107</v>
      </c>
      <c r="Y233">
        <f t="shared" si="15"/>
        <v>15</v>
      </c>
      <c r="Z233">
        <f t="shared" si="15"/>
        <v>15</v>
      </c>
      <c r="AA233">
        <f t="shared" si="15"/>
        <v>15</v>
      </c>
      <c r="AB233">
        <f t="shared" si="15"/>
        <v>10</v>
      </c>
      <c r="AC233">
        <f t="shared" si="15"/>
        <v>10</v>
      </c>
      <c r="AD233">
        <f t="shared" si="15"/>
        <v>15</v>
      </c>
      <c r="AE233">
        <f t="shared" si="15"/>
        <v>5</v>
      </c>
      <c r="AF233">
        <f t="shared" si="15"/>
        <v>3</v>
      </c>
      <c r="AG233">
        <f t="shared" si="15"/>
        <v>3</v>
      </c>
    </row>
    <row r="234" spans="1:33" x14ac:dyDescent="0.25">
      <c r="A234" t="s">
        <v>43</v>
      </c>
      <c r="B234">
        <v>1991</v>
      </c>
      <c r="C234">
        <v>681630.00000000023</v>
      </c>
      <c r="D234">
        <v>610058.85000000021</v>
      </c>
      <c r="E234">
        <v>0</v>
      </c>
      <c r="F234">
        <v>611422.11000000022</v>
      </c>
      <c r="G234">
        <v>0</v>
      </c>
      <c r="H234">
        <v>87248.640000000029</v>
      </c>
      <c r="I234">
        <v>0</v>
      </c>
      <c r="J234">
        <v>0</v>
      </c>
      <c r="K234">
        <v>0</v>
      </c>
      <c r="L234">
        <v>161872.49897351101</v>
      </c>
      <c r="M234">
        <v>5344115526.0000019</v>
      </c>
      <c r="N234">
        <v>0</v>
      </c>
      <c r="O234">
        <v>93731009.463000029</v>
      </c>
      <c r="P234">
        <v>0</v>
      </c>
      <c r="Q234">
        <v>29138864.544000011</v>
      </c>
      <c r="R234">
        <v>0</v>
      </c>
      <c r="S234">
        <v>0</v>
      </c>
      <c r="T234">
        <v>0</v>
      </c>
      <c r="U234">
        <v>71223899.548344865</v>
      </c>
      <c r="V234">
        <v>19</v>
      </c>
      <c r="W234">
        <v>11</v>
      </c>
      <c r="X234">
        <v>39868.82467707061</v>
      </c>
      <c r="Y234">
        <f t="shared" si="15"/>
        <v>15</v>
      </c>
      <c r="Z234">
        <f t="shared" si="15"/>
        <v>15</v>
      </c>
      <c r="AA234">
        <f t="shared" si="15"/>
        <v>15</v>
      </c>
      <c r="AB234">
        <f t="shared" si="15"/>
        <v>10</v>
      </c>
      <c r="AC234">
        <f t="shared" si="15"/>
        <v>10</v>
      </c>
      <c r="AD234">
        <f t="shared" si="15"/>
        <v>15</v>
      </c>
      <c r="AE234">
        <f t="shared" si="15"/>
        <v>5</v>
      </c>
      <c r="AF234">
        <f t="shared" si="15"/>
        <v>3</v>
      </c>
      <c r="AG234">
        <f t="shared" si="15"/>
        <v>3</v>
      </c>
    </row>
    <row r="235" spans="1:33" x14ac:dyDescent="0.25">
      <c r="A235" t="s">
        <v>43</v>
      </c>
      <c r="B235">
        <v>1992</v>
      </c>
      <c r="C235">
        <v>676033.91304347839</v>
      </c>
      <c r="D235">
        <v>605050.35217391315</v>
      </c>
      <c r="E235">
        <v>0</v>
      </c>
      <c r="F235">
        <v>606402.42000000016</v>
      </c>
      <c r="G235">
        <v>0</v>
      </c>
      <c r="H235">
        <v>86532.340869565232</v>
      </c>
      <c r="I235">
        <v>0</v>
      </c>
      <c r="J235">
        <v>0</v>
      </c>
      <c r="K235">
        <v>0</v>
      </c>
      <c r="L235">
        <v>170502.6055915725</v>
      </c>
      <c r="M235">
        <v>5300241085.043479</v>
      </c>
      <c r="N235">
        <v>0</v>
      </c>
      <c r="O235">
        <v>92961490.986000016</v>
      </c>
      <c r="P235">
        <v>0</v>
      </c>
      <c r="Q235">
        <v>28899638.541913051</v>
      </c>
      <c r="R235">
        <v>0</v>
      </c>
      <c r="S235">
        <v>0</v>
      </c>
      <c r="T235">
        <v>0</v>
      </c>
      <c r="U235">
        <v>75021146.460291907</v>
      </c>
      <c r="V235">
        <v>19</v>
      </c>
      <c r="W235">
        <v>11</v>
      </c>
      <c r="X235">
        <v>39854.35973089654</v>
      </c>
      <c r="Y235">
        <f t="shared" si="15"/>
        <v>15</v>
      </c>
      <c r="Z235">
        <f t="shared" si="15"/>
        <v>15</v>
      </c>
      <c r="AA235">
        <f t="shared" si="15"/>
        <v>15</v>
      </c>
      <c r="AB235">
        <f t="shared" si="15"/>
        <v>10</v>
      </c>
      <c r="AC235">
        <f t="shared" si="15"/>
        <v>10</v>
      </c>
      <c r="AD235">
        <f t="shared" si="15"/>
        <v>15</v>
      </c>
      <c r="AE235">
        <f t="shared" si="15"/>
        <v>5</v>
      </c>
      <c r="AF235">
        <f t="shared" si="15"/>
        <v>3</v>
      </c>
      <c r="AG235">
        <f t="shared" si="15"/>
        <v>3</v>
      </c>
    </row>
    <row r="236" spans="1:33" x14ac:dyDescent="0.25">
      <c r="A236" t="s">
        <v>43</v>
      </c>
      <c r="B236">
        <v>1993</v>
      </c>
      <c r="C236">
        <v>657088.26086956542</v>
      </c>
      <c r="D236">
        <v>588093.99347826105</v>
      </c>
      <c r="E236">
        <v>0</v>
      </c>
      <c r="F236">
        <v>589408.17000000016</v>
      </c>
      <c r="G236">
        <v>0</v>
      </c>
      <c r="H236">
        <v>84107.297391304382</v>
      </c>
      <c r="I236">
        <v>0</v>
      </c>
      <c r="J236">
        <v>0</v>
      </c>
      <c r="K236">
        <v>0</v>
      </c>
      <c r="L236">
        <v>174799.93256664721</v>
      </c>
      <c r="M236">
        <v>5151703382.8695669</v>
      </c>
      <c r="N236">
        <v>0</v>
      </c>
      <c r="O236">
        <v>90356272.46100001</v>
      </c>
      <c r="P236">
        <v>0</v>
      </c>
      <c r="Q236">
        <v>28089734.64626088</v>
      </c>
      <c r="R236">
        <v>0</v>
      </c>
      <c r="S236">
        <v>0</v>
      </c>
      <c r="T236">
        <v>0</v>
      </c>
      <c r="U236">
        <v>76911970.329324767</v>
      </c>
      <c r="V236">
        <v>19</v>
      </c>
      <c r="W236">
        <v>11</v>
      </c>
      <c r="X236">
        <v>39041.537913663436</v>
      </c>
      <c r="Y236">
        <f t="shared" si="15"/>
        <v>15</v>
      </c>
      <c r="Z236">
        <f t="shared" si="15"/>
        <v>15</v>
      </c>
      <c r="AA236">
        <f t="shared" si="15"/>
        <v>15</v>
      </c>
      <c r="AB236">
        <f t="shared" si="15"/>
        <v>10</v>
      </c>
      <c r="AC236">
        <f t="shared" si="15"/>
        <v>10</v>
      </c>
      <c r="AD236">
        <f t="shared" si="15"/>
        <v>15</v>
      </c>
      <c r="AE236">
        <f t="shared" si="15"/>
        <v>5</v>
      </c>
      <c r="AF236">
        <f t="shared" si="15"/>
        <v>3</v>
      </c>
      <c r="AG236">
        <f t="shared" si="15"/>
        <v>3</v>
      </c>
    </row>
    <row r="237" spans="1:33" x14ac:dyDescent="0.25">
      <c r="A237" t="s">
        <v>43</v>
      </c>
      <c r="B237">
        <v>1994</v>
      </c>
      <c r="C237">
        <v>642153.0434782611</v>
      </c>
      <c r="D237">
        <v>574726.97391304374</v>
      </c>
      <c r="E237">
        <v>0</v>
      </c>
      <c r="F237">
        <v>576011.28000000026</v>
      </c>
      <c r="G237">
        <v>0</v>
      </c>
      <c r="H237">
        <v>82195.589565217422</v>
      </c>
      <c r="I237">
        <v>0</v>
      </c>
      <c r="J237">
        <v>0</v>
      </c>
      <c r="K237">
        <v>0</v>
      </c>
      <c r="L237">
        <v>178956.8456825559</v>
      </c>
      <c r="M237">
        <v>5034608291.4782629</v>
      </c>
      <c r="N237">
        <v>0</v>
      </c>
      <c r="O237">
        <v>88302529.224000037</v>
      </c>
      <c r="P237">
        <v>0</v>
      </c>
      <c r="Q237">
        <v>27451272.025043491</v>
      </c>
      <c r="R237">
        <v>0</v>
      </c>
      <c r="S237">
        <v>0</v>
      </c>
      <c r="T237">
        <v>0</v>
      </c>
      <c r="U237">
        <v>78741012.100324586</v>
      </c>
      <c r="V237">
        <v>19</v>
      </c>
      <c r="W237">
        <v>11</v>
      </c>
      <c r="X237">
        <v>38451.320712224428</v>
      </c>
      <c r="Y237">
        <f t="shared" si="15"/>
        <v>15</v>
      </c>
      <c r="Z237">
        <f t="shared" si="15"/>
        <v>15</v>
      </c>
      <c r="AA237">
        <f t="shared" si="15"/>
        <v>15</v>
      </c>
      <c r="AB237">
        <f t="shared" si="15"/>
        <v>10</v>
      </c>
      <c r="AC237">
        <f t="shared" si="15"/>
        <v>10</v>
      </c>
      <c r="AD237">
        <f t="shared" si="15"/>
        <v>15</v>
      </c>
      <c r="AE237">
        <f t="shared" si="15"/>
        <v>5</v>
      </c>
      <c r="AF237">
        <f t="shared" si="15"/>
        <v>3</v>
      </c>
      <c r="AG237">
        <f t="shared" si="15"/>
        <v>3</v>
      </c>
    </row>
    <row r="238" spans="1:33" x14ac:dyDescent="0.25">
      <c r="A238" t="s">
        <v>43</v>
      </c>
      <c r="B238">
        <v>1995</v>
      </c>
      <c r="C238">
        <v>629597.82608695666</v>
      </c>
      <c r="D238">
        <v>563490.05434782617</v>
      </c>
      <c r="E238">
        <v>0</v>
      </c>
      <c r="F238">
        <v>564749.25000000012</v>
      </c>
      <c r="G238">
        <v>0</v>
      </c>
      <c r="H238">
        <v>80588.521739130447</v>
      </c>
      <c r="I238">
        <v>0</v>
      </c>
      <c r="J238">
        <v>0</v>
      </c>
      <c r="K238">
        <v>0</v>
      </c>
      <c r="L238">
        <v>182567.08813450451</v>
      </c>
      <c r="M238">
        <v>4936172876.086957</v>
      </c>
      <c r="N238">
        <v>0</v>
      </c>
      <c r="O238">
        <v>86576060.025000006</v>
      </c>
      <c r="P238">
        <v>0</v>
      </c>
      <c r="Q238">
        <v>26914551.547826089</v>
      </c>
      <c r="R238">
        <v>0</v>
      </c>
      <c r="S238">
        <v>0</v>
      </c>
      <c r="T238">
        <v>0</v>
      </c>
      <c r="U238">
        <v>80329518.779181972</v>
      </c>
      <c r="V238">
        <v>19</v>
      </c>
      <c r="W238">
        <v>11</v>
      </c>
      <c r="X238">
        <v>37990.893008750172</v>
      </c>
      <c r="Y238">
        <f t="shared" si="15"/>
        <v>15</v>
      </c>
      <c r="Z238">
        <f t="shared" si="15"/>
        <v>15</v>
      </c>
      <c r="AA238">
        <f t="shared" si="15"/>
        <v>15</v>
      </c>
      <c r="AB238">
        <f t="shared" si="15"/>
        <v>10</v>
      </c>
      <c r="AC238">
        <f t="shared" si="15"/>
        <v>10</v>
      </c>
      <c r="AD238">
        <f t="shared" si="15"/>
        <v>15</v>
      </c>
      <c r="AE238">
        <f t="shared" si="15"/>
        <v>5</v>
      </c>
      <c r="AF238">
        <f t="shared" si="15"/>
        <v>3</v>
      </c>
      <c r="AG238">
        <f t="shared" si="15"/>
        <v>3</v>
      </c>
    </row>
    <row r="239" spans="1:33" x14ac:dyDescent="0.25">
      <c r="A239" t="s">
        <v>43</v>
      </c>
      <c r="B239">
        <v>1996</v>
      </c>
      <c r="C239">
        <v>619648.69565217406</v>
      </c>
      <c r="D239">
        <v>554585.58260869584</v>
      </c>
      <c r="E239">
        <v>0</v>
      </c>
      <c r="F239">
        <v>555824.88000000012</v>
      </c>
      <c r="G239">
        <v>0</v>
      </c>
      <c r="H239">
        <v>79315.033043478281</v>
      </c>
      <c r="I239">
        <v>0</v>
      </c>
      <c r="J239">
        <v>0</v>
      </c>
      <c r="K239">
        <v>0</v>
      </c>
      <c r="L239">
        <v>185708.3329992448</v>
      </c>
      <c r="M239">
        <v>4858169703.6521759</v>
      </c>
      <c r="N239">
        <v>0</v>
      </c>
      <c r="O239">
        <v>85207954.104000002</v>
      </c>
      <c r="P239">
        <v>0</v>
      </c>
      <c r="Q239">
        <v>26489238.160695661</v>
      </c>
      <c r="R239">
        <v>0</v>
      </c>
      <c r="S239">
        <v>0</v>
      </c>
      <c r="T239">
        <v>0</v>
      </c>
      <c r="U239">
        <v>81711666.51966773</v>
      </c>
      <c r="V239">
        <v>19</v>
      </c>
      <c r="W239">
        <v>11</v>
      </c>
      <c r="X239">
        <v>37677.30608606054</v>
      </c>
      <c r="Y239">
        <f t="shared" si="15"/>
        <v>15</v>
      </c>
      <c r="Z239">
        <f t="shared" si="15"/>
        <v>15</v>
      </c>
      <c r="AA239">
        <f t="shared" si="15"/>
        <v>15</v>
      </c>
      <c r="AB239">
        <f t="shared" si="15"/>
        <v>10</v>
      </c>
      <c r="AC239">
        <f t="shared" si="15"/>
        <v>10</v>
      </c>
      <c r="AD239">
        <f t="shared" si="15"/>
        <v>15</v>
      </c>
      <c r="AE239">
        <f t="shared" si="15"/>
        <v>5</v>
      </c>
      <c r="AF239">
        <f t="shared" si="15"/>
        <v>3</v>
      </c>
      <c r="AG239">
        <f t="shared" si="15"/>
        <v>3</v>
      </c>
    </row>
    <row r="240" spans="1:33" x14ac:dyDescent="0.25">
      <c r="A240" t="s">
        <v>43</v>
      </c>
      <c r="B240">
        <v>1997</v>
      </c>
      <c r="C240">
        <v>611302.60869565234</v>
      </c>
      <c r="D240">
        <v>547115.8347826089</v>
      </c>
      <c r="E240">
        <v>0</v>
      </c>
      <c r="F240">
        <v>548338.44000000018</v>
      </c>
      <c r="G240">
        <v>0</v>
      </c>
      <c r="H240">
        <v>78246.733913043499</v>
      </c>
      <c r="I240">
        <v>0</v>
      </c>
      <c r="J240">
        <v>0</v>
      </c>
      <c r="K240">
        <v>0</v>
      </c>
      <c r="L240">
        <v>188089.82780098301</v>
      </c>
      <c r="M240">
        <v>4792734712.6956539</v>
      </c>
      <c r="N240">
        <v>0</v>
      </c>
      <c r="O240">
        <v>84060282.852000013</v>
      </c>
      <c r="P240">
        <v>0</v>
      </c>
      <c r="Q240">
        <v>26132452.958608709</v>
      </c>
      <c r="R240">
        <v>0</v>
      </c>
      <c r="S240">
        <v>0</v>
      </c>
      <c r="T240">
        <v>0</v>
      </c>
      <c r="U240">
        <v>82759524.2324325</v>
      </c>
      <c r="V240">
        <v>19</v>
      </c>
      <c r="W240">
        <v>11</v>
      </c>
      <c r="X240">
        <v>37452.724507772218</v>
      </c>
      <c r="Y240">
        <f t="shared" si="15"/>
        <v>15</v>
      </c>
      <c r="Z240">
        <f t="shared" si="15"/>
        <v>15</v>
      </c>
      <c r="AA240">
        <f t="shared" si="15"/>
        <v>15</v>
      </c>
      <c r="AB240">
        <f t="shared" si="15"/>
        <v>10</v>
      </c>
      <c r="AC240">
        <f t="shared" si="15"/>
        <v>10</v>
      </c>
      <c r="AD240">
        <f t="shared" si="15"/>
        <v>15</v>
      </c>
      <c r="AE240">
        <f t="shared" si="15"/>
        <v>5</v>
      </c>
      <c r="AF240">
        <f t="shared" si="15"/>
        <v>3</v>
      </c>
      <c r="AG240">
        <f t="shared" si="15"/>
        <v>3</v>
      </c>
    </row>
    <row r="241" spans="1:33" x14ac:dyDescent="0.25">
      <c r="A241" t="s">
        <v>43</v>
      </c>
      <c r="B241">
        <v>1998</v>
      </c>
      <c r="C241">
        <v>605684.34782608715</v>
      </c>
      <c r="D241">
        <v>542087.49130434799</v>
      </c>
      <c r="E241">
        <v>0</v>
      </c>
      <c r="F241">
        <v>543298.86000000022</v>
      </c>
      <c r="G241">
        <v>0</v>
      </c>
      <c r="H241">
        <v>77527.596521739149</v>
      </c>
      <c r="I241">
        <v>0</v>
      </c>
      <c r="J241">
        <v>0</v>
      </c>
      <c r="K241">
        <v>0</v>
      </c>
      <c r="L241">
        <v>190061.66289424349</v>
      </c>
      <c r="M241">
        <v>4748686423.826088</v>
      </c>
      <c r="N241">
        <v>0</v>
      </c>
      <c r="O241">
        <v>83287715.23800002</v>
      </c>
      <c r="P241">
        <v>0</v>
      </c>
      <c r="Q241">
        <v>25892279.048347831</v>
      </c>
      <c r="R241">
        <v>0</v>
      </c>
      <c r="S241">
        <v>0</v>
      </c>
      <c r="T241">
        <v>0</v>
      </c>
      <c r="U241">
        <v>83627131.673467159</v>
      </c>
      <c r="V241">
        <v>19</v>
      </c>
      <c r="W241">
        <v>11</v>
      </c>
      <c r="X241">
        <v>37388.806492323478</v>
      </c>
      <c r="Y241">
        <f t="shared" si="15"/>
        <v>15</v>
      </c>
      <c r="Z241">
        <f t="shared" si="15"/>
        <v>15</v>
      </c>
      <c r="AA241">
        <f t="shared" si="15"/>
        <v>15</v>
      </c>
      <c r="AB241">
        <f t="shared" si="15"/>
        <v>10</v>
      </c>
      <c r="AC241">
        <f t="shared" si="15"/>
        <v>10</v>
      </c>
      <c r="AD241">
        <f t="shared" si="15"/>
        <v>15</v>
      </c>
      <c r="AE241">
        <f t="shared" si="15"/>
        <v>5</v>
      </c>
      <c r="AF241">
        <f t="shared" si="15"/>
        <v>3</v>
      </c>
      <c r="AG241">
        <f t="shared" si="15"/>
        <v>3</v>
      </c>
    </row>
    <row r="242" spans="1:33" x14ac:dyDescent="0.25">
      <c r="A242" t="s">
        <v>43</v>
      </c>
      <c r="B242">
        <v>1999</v>
      </c>
      <c r="C242">
        <v>599668.26086956542</v>
      </c>
      <c r="D242">
        <v>536703.09347826103</v>
      </c>
      <c r="E242">
        <v>0</v>
      </c>
      <c r="F242">
        <v>537902.43000000017</v>
      </c>
      <c r="G242">
        <v>0</v>
      </c>
      <c r="H242">
        <v>76757.537391304373</v>
      </c>
      <c r="I242">
        <v>0</v>
      </c>
      <c r="J242">
        <v>0</v>
      </c>
      <c r="K242">
        <v>0</v>
      </c>
      <c r="L242">
        <v>190648.452434087</v>
      </c>
      <c r="M242">
        <v>4701519098.8695669</v>
      </c>
      <c r="N242">
        <v>0</v>
      </c>
      <c r="O242">
        <v>82460442.519000024</v>
      </c>
      <c r="P242">
        <v>0</v>
      </c>
      <c r="Q242">
        <v>25635098.550260879</v>
      </c>
      <c r="R242">
        <v>0</v>
      </c>
      <c r="S242">
        <v>0</v>
      </c>
      <c r="T242">
        <v>0</v>
      </c>
      <c r="U242">
        <v>83885319.070998296</v>
      </c>
      <c r="V242">
        <v>19</v>
      </c>
      <c r="W242">
        <v>11</v>
      </c>
      <c r="X242">
        <v>37294.946629140723</v>
      </c>
      <c r="Y242">
        <f t="shared" si="15"/>
        <v>15</v>
      </c>
      <c r="Z242">
        <f t="shared" si="15"/>
        <v>15</v>
      </c>
      <c r="AA242">
        <f t="shared" si="15"/>
        <v>15</v>
      </c>
      <c r="AB242">
        <f t="shared" si="15"/>
        <v>10</v>
      </c>
      <c r="AC242">
        <f t="shared" si="15"/>
        <v>10</v>
      </c>
      <c r="AD242">
        <f t="shared" si="15"/>
        <v>15</v>
      </c>
      <c r="AE242">
        <f t="shared" si="15"/>
        <v>5</v>
      </c>
      <c r="AF242">
        <f t="shared" si="15"/>
        <v>3</v>
      </c>
      <c r="AG242">
        <f t="shared" si="15"/>
        <v>3</v>
      </c>
    </row>
    <row r="243" spans="1:33" x14ac:dyDescent="0.25">
      <c r="A243" t="s">
        <v>43</v>
      </c>
      <c r="B243">
        <v>2000</v>
      </c>
      <c r="C243">
        <v>604856.11510791385</v>
      </c>
      <c r="D243">
        <v>541346.22302158293</v>
      </c>
      <c r="E243">
        <v>0</v>
      </c>
      <c r="F243">
        <v>542555.93525179871</v>
      </c>
      <c r="G243">
        <v>0</v>
      </c>
      <c r="H243">
        <v>77421.582733812975</v>
      </c>
      <c r="I243">
        <v>0</v>
      </c>
      <c r="J243">
        <v>0</v>
      </c>
      <c r="K243">
        <v>0</v>
      </c>
      <c r="L243">
        <v>193553.95683453241</v>
      </c>
      <c r="M243">
        <v>4742192913.6690664</v>
      </c>
      <c r="N243">
        <v>0</v>
      </c>
      <c r="O243">
        <v>83173824.87410073</v>
      </c>
      <c r="P243">
        <v>0</v>
      </c>
      <c r="Q243">
        <v>25856873.09352519</v>
      </c>
      <c r="R243">
        <v>0</v>
      </c>
      <c r="S243">
        <v>0</v>
      </c>
      <c r="T243">
        <v>0</v>
      </c>
      <c r="U243">
        <v>85163741.007194266</v>
      </c>
      <c r="V243">
        <v>19</v>
      </c>
      <c r="W243">
        <v>11</v>
      </c>
      <c r="X243">
        <v>38172.125664480533</v>
      </c>
      <c r="Y243">
        <f t="shared" si="15"/>
        <v>15</v>
      </c>
      <c r="Z243">
        <f t="shared" si="15"/>
        <v>15</v>
      </c>
      <c r="AA243">
        <f t="shared" si="15"/>
        <v>15</v>
      </c>
      <c r="AB243">
        <f t="shared" si="15"/>
        <v>10</v>
      </c>
      <c r="AC243">
        <f t="shared" si="15"/>
        <v>10</v>
      </c>
      <c r="AD243">
        <f t="shared" si="15"/>
        <v>15</v>
      </c>
      <c r="AE243">
        <f t="shared" si="15"/>
        <v>5</v>
      </c>
      <c r="AF243">
        <f t="shared" si="15"/>
        <v>3</v>
      </c>
      <c r="AG243">
        <f t="shared" si="15"/>
        <v>3</v>
      </c>
    </row>
    <row r="244" spans="1:33" x14ac:dyDescent="0.25">
      <c r="A244" t="s">
        <v>43</v>
      </c>
      <c r="B244">
        <v>2001</v>
      </c>
      <c r="C244">
        <v>596880.00000000012</v>
      </c>
      <c r="D244">
        <v>534207.60000000009</v>
      </c>
      <c r="E244">
        <v>0</v>
      </c>
      <c r="F244">
        <v>535401.3600000001</v>
      </c>
      <c r="G244">
        <v>0</v>
      </c>
      <c r="H244">
        <v>76400.640000000014</v>
      </c>
      <c r="I244">
        <v>0</v>
      </c>
      <c r="J244">
        <v>0</v>
      </c>
      <c r="K244">
        <v>0</v>
      </c>
      <c r="L244">
        <v>232783.2</v>
      </c>
      <c r="M244">
        <v>4679658576.000001</v>
      </c>
      <c r="N244">
        <v>0</v>
      </c>
      <c r="O244">
        <v>82077028.488000005</v>
      </c>
      <c r="P244">
        <v>0</v>
      </c>
      <c r="Q244">
        <v>25515903.74400001</v>
      </c>
      <c r="R244">
        <v>0</v>
      </c>
      <c r="S244">
        <v>0</v>
      </c>
      <c r="T244">
        <v>0</v>
      </c>
      <c r="U244">
        <v>102424608</v>
      </c>
      <c r="V244">
        <v>19</v>
      </c>
      <c r="W244">
        <v>11</v>
      </c>
      <c r="X244">
        <v>38219.981012258722</v>
      </c>
      <c r="Y244">
        <f t="shared" ref="Y244:AG259" si="16">Y243</f>
        <v>15</v>
      </c>
      <c r="Z244">
        <f t="shared" si="16"/>
        <v>15</v>
      </c>
      <c r="AA244">
        <f t="shared" si="16"/>
        <v>15</v>
      </c>
      <c r="AB244">
        <f t="shared" si="16"/>
        <v>10</v>
      </c>
      <c r="AC244">
        <f t="shared" si="16"/>
        <v>10</v>
      </c>
      <c r="AD244">
        <f t="shared" si="16"/>
        <v>15</v>
      </c>
      <c r="AE244">
        <f t="shared" si="16"/>
        <v>5</v>
      </c>
      <c r="AF244">
        <f t="shared" si="16"/>
        <v>3</v>
      </c>
      <c r="AG244">
        <f t="shared" si="16"/>
        <v>3</v>
      </c>
    </row>
    <row r="245" spans="1:33" x14ac:dyDescent="0.25">
      <c r="A245" t="s">
        <v>43</v>
      </c>
      <c r="B245">
        <v>2002</v>
      </c>
      <c r="C245">
        <v>588727.65957446815</v>
      </c>
      <c r="D245">
        <v>526911.255319149</v>
      </c>
      <c r="E245">
        <v>0</v>
      </c>
      <c r="F245">
        <v>528088.71063829795</v>
      </c>
      <c r="G245">
        <v>0</v>
      </c>
      <c r="H245">
        <v>75357.140425531921</v>
      </c>
      <c r="I245">
        <v>0</v>
      </c>
      <c r="J245">
        <v>0</v>
      </c>
      <c r="K245">
        <v>0</v>
      </c>
      <c r="L245">
        <v>282589.27659574471</v>
      </c>
      <c r="M245">
        <v>4615742596.5957451</v>
      </c>
      <c r="N245">
        <v>0</v>
      </c>
      <c r="O245">
        <v>80955999.340851068</v>
      </c>
      <c r="P245">
        <v>0</v>
      </c>
      <c r="Q245">
        <v>25167400.973617021</v>
      </c>
      <c r="R245">
        <v>0</v>
      </c>
      <c r="S245">
        <v>0</v>
      </c>
      <c r="T245">
        <v>0</v>
      </c>
      <c r="U245">
        <v>124339281.7021277</v>
      </c>
      <c r="V245">
        <v>19</v>
      </c>
      <c r="W245">
        <v>11</v>
      </c>
      <c r="X245">
        <v>38245.605917565546</v>
      </c>
      <c r="Y245">
        <f t="shared" si="16"/>
        <v>15</v>
      </c>
      <c r="Z245">
        <f t="shared" si="16"/>
        <v>15</v>
      </c>
      <c r="AA245">
        <f t="shared" si="16"/>
        <v>15</v>
      </c>
      <c r="AB245">
        <f t="shared" si="16"/>
        <v>10</v>
      </c>
      <c r="AC245">
        <f t="shared" si="16"/>
        <v>10</v>
      </c>
      <c r="AD245">
        <f t="shared" si="16"/>
        <v>15</v>
      </c>
      <c r="AE245">
        <f t="shared" si="16"/>
        <v>5</v>
      </c>
      <c r="AF245">
        <f t="shared" si="16"/>
        <v>3</v>
      </c>
      <c r="AG245">
        <f t="shared" si="16"/>
        <v>3</v>
      </c>
    </row>
    <row r="246" spans="1:33" x14ac:dyDescent="0.25">
      <c r="A246" t="s">
        <v>43</v>
      </c>
      <c r="B246">
        <v>2003</v>
      </c>
      <c r="C246">
        <v>581066.19718309864</v>
      </c>
      <c r="D246">
        <v>520054.24647887331</v>
      </c>
      <c r="E246">
        <v>0</v>
      </c>
      <c r="F246">
        <v>521216.3788732395</v>
      </c>
      <c r="G246">
        <v>0</v>
      </c>
      <c r="H246">
        <v>74376.473239436629</v>
      </c>
      <c r="I246">
        <v>0</v>
      </c>
      <c r="J246">
        <v>0</v>
      </c>
      <c r="K246">
        <v>0</v>
      </c>
      <c r="L246">
        <v>371882.36619718309</v>
      </c>
      <c r="M246">
        <v>4555675199.1549301</v>
      </c>
      <c r="N246">
        <v>0</v>
      </c>
      <c r="O246">
        <v>79902470.881267607</v>
      </c>
      <c r="P246">
        <v>0</v>
      </c>
      <c r="Q246">
        <v>24839882.650140852</v>
      </c>
      <c r="R246">
        <v>0</v>
      </c>
      <c r="S246">
        <v>0</v>
      </c>
      <c r="T246">
        <v>0</v>
      </c>
      <c r="U246">
        <v>163628241.1267606</v>
      </c>
      <c r="V246">
        <v>19</v>
      </c>
      <c r="W246">
        <v>11</v>
      </c>
      <c r="X246">
        <v>38292.306729050259</v>
      </c>
      <c r="Y246">
        <f t="shared" si="16"/>
        <v>15</v>
      </c>
      <c r="Z246">
        <f t="shared" si="16"/>
        <v>15</v>
      </c>
      <c r="AA246">
        <f t="shared" si="16"/>
        <v>15</v>
      </c>
      <c r="AB246">
        <f t="shared" si="16"/>
        <v>10</v>
      </c>
      <c r="AC246">
        <f t="shared" si="16"/>
        <v>10</v>
      </c>
      <c r="AD246">
        <f t="shared" si="16"/>
        <v>15</v>
      </c>
      <c r="AE246">
        <f t="shared" si="16"/>
        <v>5</v>
      </c>
      <c r="AF246">
        <f t="shared" si="16"/>
        <v>3</v>
      </c>
      <c r="AG246">
        <f t="shared" si="16"/>
        <v>3</v>
      </c>
    </row>
    <row r="247" spans="1:33" x14ac:dyDescent="0.25">
      <c r="A247" t="s">
        <v>43</v>
      </c>
      <c r="B247">
        <v>2004</v>
      </c>
      <c r="C247">
        <v>573251.74825174839</v>
      </c>
      <c r="D247">
        <v>513060.31468531478</v>
      </c>
      <c r="E247">
        <v>0</v>
      </c>
      <c r="F247">
        <v>514206.81818181829</v>
      </c>
      <c r="G247">
        <v>0</v>
      </c>
      <c r="H247">
        <v>73376.223776223793</v>
      </c>
      <c r="I247">
        <v>0</v>
      </c>
      <c r="J247">
        <v>0</v>
      </c>
      <c r="K247">
        <v>0</v>
      </c>
      <c r="L247">
        <v>298090.90909090918</v>
      </c>
      <c r="M247">
        <v>4494408356.6433582</v>
      </c>
      <c r="N247">
        <v>0</v>
      </c>
      <c r="O247">
        <v>78827905.227272734</v>
      </c>
      <c r="P247">
        <v>0</v>
      </c>
      <c r="Q247">
        <v>24505824.335664339</v>
      </c>
      <c r="R247">
        <v>0</v>
      </c>
      <c r="S247">
        <v>0</v>
      </c>
      <c r="T247">
        <v>0</v>
      </c>
      <c r="U247">
        <v>131160000</v>
      </c>
      <c r="V247">
        <v>19</v>
      </c>
      <c r="W247">
        <v>11</v>
      </c>
      <c r="X247">
        <v>38318.270741955763</v>
      </c>
      <c r="Y247">
        <f t="shared" si="16"/>
        <v>15</v>
      </c>
      <c r="Z247">
        <f t="shared" si="16"/>
        <v>15</v>
      </c>
      <c r="AA247">
        <f t="shared" si="16"/>
        <v>15</v>
      </c>
      <c r="AB247">
        <f t="shared" si="16"/>
        <v>10</v>
      </c>
      <c r="AC247">
        <f t="shared" si="16"/>
        <v>10</v>
      </c>
      <c r="AD247">
        <f t="shared" si="16"/>
        <v>15</v>
      </c>
      <c r="AE247">
        <f t="shared" si="16"/>
        <v>5</v>
      </c>
      <c r="AF247">
        <f t="shared" si="16"/>
        <v>3</v>
      </c>
      <c r="AG247">
        <f t="shared" si="16"/>
        <v>3</v>
      </c>
    </row>
    <row r="248" spans="1:33" x14ac:dyDescent="0.25">
      <c r="A248" t="s">
        <v>43</v>
      </c>
      <c r="B248">
        <v>2005</v>
      </c>
      <c r="C248">
        <v>566187.50000000012</v>
      </c>
      <c r="D248">
        <v>506737.81250000012</v>
      </c>
      <c r="E248">
        <v>0</v>
      </c>
      <c r="F248">
        <v>507870.18750000012</v>
      </c>
      <c r="G248">
        <v>0</v>
      </c>
      <c r="H248">
        <v>72472.000000000015</v>
      </c>
      <c r="I248">
        <v>0</v>
      </c>
      <c r="J248">
        <v>0</v>
      </c>
      <c r="K248">
        <v>0</v>
      </c>
      <c r="L248">
        <v>345374.37500000012</v>
      </c>
      <c r="M248">
        <v>4439023237.500001</v>
      </c>
      <c r="N248">
        <v>0</v>
      </c>
      <c r="O248">
        <v>77856499.743750006</v>
      </c>
      <c r="P248">
        <v>0</v>
      </c>
      <c r="Q248">
        <v>24203836.20000001</v>
      </c>
      <c r="R248">
        <v>0</v>
      </c>
      <c r="S248">
        <v>0</v>
      </c>
      <c r="T248">
        <v>0</v>
      </c>
      <c r="U248">
        <v>151964725</v>
      </c>
      <c r="V248">
        <v>19</v>
      </c>
      <c r="W248">
        <v>11</v>
      </c>
      <c r="X248">
        <v>38384.138347551467</v>
      </c>
      <c r="Y248">
        <f t="shared" si="16"/>
        <v>15</v>
      </c>
      <c r="Z248">
        <f t="shared" si="16"/>
        <v>15</v>
      </c>
      <c r="AA248">
        <f t="shared" si="16"/>
        <v>15</v>
      </c>
      <c r="AB248">
        <f t="shared" si="16"/>
        <v>10</v>
      </c>
      <c r="AC248">
        <f t="shared" si="16"/>
        <v>10</v>
      </c>
      <c r="AD248">
        <f t="shared" si="16"/>
        <v>15</v>
      </c>
      <c r="AE248">
        <f t="shared" si="16"/>
        <v>5</v>
      </c>
      <c r="AF248">
        <f t="shared" si="16"/>
        <v>3</v>
      </c>
      <c r="AG248">
        <f t="shared" si="16"/>
        <v>3</v>
      </c>
    </row>
    <row r="249" spans="1:33" x14ac:dyDescent="0.25">
      <c r="A249" t="s">
        <v>43</v>
      </c>
      <c r="B249">
        <v>2006</v>
      </c>
      <c r="C249">
        <v>573302.20713073004</v>
      </c>
      <c r="D249">
        <v>513105.47538200341</v>
      </c>
      <c r="E249">
        <v>0</v>
      </c>
      <c r="F249">
        <v>514252.07979626488</v>
      </c>
      <c r="G249">
        <v>0</v>
      </c>
      <c r="H249">
        <v>73382.682512733445</v>
      </c>
      <c r="I249">
        <v>0</v>
      </c>
      <c r="J249">
        <v>0</v>
      </c>
      <c r="K249">
        <v>0</v>
      </c>
      <c r="L249">
        <v>418510.61120543291</v>
      </c>
      <c r="M249">
        <v>4494803964.3463497</v>
      </c>
      <c r="N249">
        <v>0</v>
      </c>
      <c r="O249">
        <v>78834843.832767397</v>
      </c>
      <c r="P249">
        <v>0</v>
      </c>
      <c r="Q249">
        <v>24507981.392190151</v>
      </c>
      <c r="R249">
        <v>0</v>
      </c>
      <c r="S249">
        <v>0</v>
      </c>
      <c r="T249">
        <v>0</v>
      </c>
      <c r="U249">
        <v>184144668.93039051</v>
      </c>
      <c r="V249">
        <v>19</v>
      </c>
      <c r="W249">
        <v>11</v>
      </c>
      <c r="X249">
        <v>38425.691544717629</v>
      </c>
      <c r="Y249">
        <f t="shared" si="16"/>
        <v>15</v>
      </c>
      <c r="Z249">
        <f t="shared" si="16"/>
        <v>15</v>
      </c>
      <c r="AA249">
        <f t="shared" si="16"/>
        <v>15</v>
      </c>
      <c r="AB249">
        <f t="shared" si="16"/>
        <v>10</v>
      </c>
      <c r="AC249">
        <f t="shared" si="16"/>
        <v>10</v>
      </c>
      <c r="AD249">
        <f t="shared" si="16"/>
        <v>15</v>
      </c>
      <c r="AE249">
        <f t="shared" si="16"/>
        <v>5</v>
      </c>
      <c r="AF249">
        <f t="shared" si="16"/>
        <v>3</v>
      </c>
      <c r="AG249">
        <f t="shared" si="16"/>
        <v>3</v>
      </c>
    </row>
    <row r="250" spans="1:33" x14ac:dyDescent="0.25">
      <c r="A250" t="s">
        <v>43</v>
      </c>
      <c r="B250">
        <v>2007</v>
      </c>
      <c r="C250">
        <v>580847.75086505199</v>
      </c>
      <c r="D250">
        <v>519858.73702422151</v>
      </c>
      <c r="E250">
        <v>0</v>
      </c>
      <c r="F250">
        <v>521020.43252595159</v>
      </c>
      <c r="G250">
        <v>0</v>
      </c>
      <c r="H250">
        <v>74348.51211072666</v>
      </c>
      <c r="I250">
        <v>0</v>
      </c>
      <c r="J250">
        <v>0</v>
      </c>
      <c r="K250">
        <v>114499.00889539041</v>
      </c>
      <c r="L250">
        <v>505337.54325259518</v>
      </c>
      <c r="M250">
        <v>4553962536.33218</v>
      </c>
      <c r="N250">
        <v>0</v>
      </c>
      <c r="O250">
        <v>79872432.306228384</v>
      </c>
      <c r="P250">
        <v>0</v>
      </c>
      <c r="Q250">
        <v>24830544.332179941</v>
      </c>
      <c r="R250">
        <v>0</v>
      </c>
      <c r="S250">
        <v>0</v>
      </c>
      <c r="T250">
        <v>1003011317.92362</v>
      </c>
      <c r="U250">
        <v>222348519.03114191</v>
      </c>
      <c r="V250">
        <v>19</v>
      </c>
      <c r="W250">
        <v>11</v>
      </c>
      <c r="X250">
        <v>38474.565540317621</v>
      </c>
      <c r="Y250">
        <f t="shared" si="16"/>
        <v>15</v>
      </c>
      <c r="Z250">
        <f t="shared" si="16"/>
        <v>15</v>
      </c>
      <c r="AA250">
        <f t="shared" si="16"/>
        <v>15</v>
      </c>
      <c r="AB250">
        <f t="shared" si="16"/>
        <v>10</v>
      </c>
      <c r="AC250">
        <f t="shared" si="16"/>
        <v>10</v>
      </c>
      <c r="AD250">
        <f t="shared" si="16"/>
        <v>15</v>
      </c>
      <c r="AE250">
        <f t="shared" si="16"/>
        <v>5</v>
      </c>
      <c r="AF250">
        <f t="shared" si="16"/>
        <v>3</v>
      </c>
      <c r="AG250">
        <f t="shared" si="16"/>
        <v>3</v>
      </c>
    </row>
    <row r="251" spans="1:33" x14ac:dyDescent="0.25">
      <c r="A251" t="s">
        <v>43</v>
      </c>
      <c r="B251">
        <v>2008</v>
      </c>
      <c r="C251">
        <v>590141.09347442677</v>
      </c>
      <c r="D251">
        <v>528176.27865961194</v>
      </c>
      <c r="E251">
        <v>0</v>
      </c>
      <c r="F251">
        <v>529356.56084656087</v>
      </c>
      <c r="G251">
        <v>0</v>
      </c>
      <c r="H251">
        <v>75538.059964726635</v>
      </c>
      <c r="I251">
        <v>0</v>
      </c>
      <c r="J251">
        <v>0</v>
      </c>
      <c r="K251">
        <v>142499.10046637809</v>
      </c>
      <c r="L251">
        <v>637352.38095238095</v>
      </c>
      <c r="M251">
        <v>4626824201.0582008</v>
      </c>
      <c r="N251">
        <v>0</v>
      </c>
      <c r="O251">
        <v>81150360.777777776</v>
      </c>
      <c r="P251">
        <v>0</v>
      </c>
      <c r="Q251">
        <v>25227823.576719578</v>
      </c>
      <c r="R251">
        <v>0</v>
      </c>
      <c r="S251">
        <v>0</v>
      </c>
      <c r="T251">
        <v>1248292120.0854721</v>
      </c>
      <c r="U251">
        <v>280435047.61904758</v>
      </c>
      <c r="V251">
        <v>19</v>
      </c>
      <c r="W251">
        <v>11</v>
      </c>
      <c r="X251">
        <v>38615.517509395359</v>
      </c>
      <c r="Y251">
        <f t="shared" si="16"/>
        <v>15</v>
      </c>
      <c r="Z251">
        <f t="shared" si="16"/>
        <v>15</v>
      </c>
      <c r="AA251">
        <f t="shared" si="16"/>
        <v>15</v>
      </c>
      <c r="AB251">
        <f t="shared" si="16"/>
        <v>10</v>
      </c>
      <c r="AC251">
        <f t="shared" si="16"/>
        <v>10</v>
      </c>
      <c r="AD251">
        <f t="shared" si="16"/>
        <v>15</v>
      </c>
      <c r="AE251">
        <f t="shared" si="16"/>
        <v>5</v>
      </c>
      <c r="AF251">
        <f t="shared" si="16"/>
        <v>3</v>
      </c>
      <c r="AG251">
        <f t="shared" si="16"/>
        <v>3</v>
      </c>
    </row>
    <row r="252" spans="1:33" x14ac:dyDescent="0.25">
      <c r="A252" t="s">
        <v>43</v>
      </c>
      <c r="B252">
        <v>2009</v>
      </c>
      <c r="C252">
        <v>600602.51798561146</v>
      </c>
      <c r="D252">
        <v>537539.25359712227</v>
      </c>
      <c r="E252">
        <v>0</v>
      </c>
      <c r="F252">
        <v>538740.45863309351</v>
      </c>
      <c r="G252">
        <v>0</v>
      </c>
      <c r="H252">
        <v>76877.12230215827</v>
      </c>
      <c r="I252">
        <v>0</v>
      </c>
      <c r="J252">
        <v>0</v>
      </c>
      <c r="K252">
        <v>177581.11438911661</v>
      </c>
      <c r="L252">
        <v>726729.04676258983</v>
      </c>
      <c r="M252">
        <v>4708843861.5107908</v>
      </c>
      <c r="N252">
        <v>0</v>
      </c>
      <c r="O252">
        <v>82588912.308453232</v>
      </c>
      <c r="P252">
        <v>0</v>
      </c>
      <c r="Q252">
        <v>25675036.920863312</v>
      </c>
      <c r="R252">
        <v>0</v>
      </c>
      <c r="S252">
        <v>0</v>
      </c>
      <c r="T252">
        <v>1555610562.0486619</v>
      </c>
      <c r="U252">
        <v>319760780.57553953</v>
      </c>
      <c r="V252">
        <v>19</v>
      </c>
      <c r="W252">
        <v>11</v>
      </c>
      <c r="X252">
        <v>38806.379837460743</v>
      </c>
      <c r="Y252">
        <f t="shared" si="16"/>
        <v>15</v>
      </c>
      <c r="Z252">
        <f t="shared" si="16"/>
        <v>15</v>
      </c>
      <c r="AA252">
        <f t="shared" si="16"/>
        <v>15</v>
      </c>
      <c r="AB252">
        <f t="shared" si="16"/>
        <v>10</v>
      </c>
      <c r="AC252">
        <f t="shared" si="16"/>
        <v>10</v>
      </c>
      <c r="AD252">
        <f t="shared" si="16"/>
        <v>15</v>
      </c>
      <c r="AE252">
        <f t="shared" si="16"/>
        <v>5</v>
      </c>
      <c r="AF252">
        <f t="shared" si="16"/>
        <v>3</v>
      </c>
      <c r="AG252">
        <f t="shared" si="16"/>
        <v>3</v>
      </c>
    </row>
    <row r="253" spans="1:33" x14ac:dyDescent="0.25">
      <c r="A253" t="s">
        <v>43</v>
      </c>
      <c r="B253">
        <v>2010</v>
      </c>
      <c r="C253">
        <v>611600.91743119247</v>
      </c>
      <c r="D253">
        <v>547382.8211009173</v>
      </c>
      <c r="E253">
        <v>0</v>
      </c>
      <c r="F253">
        <v>548606.02293577965</v>
      </c>
      <c r="G253">
        <v>0</v>
      </c>
      <c r="H253">
        <v>78284.917431192633</v>
      </c>
      <c r="I253">
        <v>0</v>
      </c>
      <c r="J253">
        <v>0</v>
      </c>
      <c r="K253">
        <v>221340.60731483481</v>
      </c>
      <c r="L253">
        <v>801197.20183486212</v>
      </c>
      <c r="M253">
        <v>4795073512.8440351</v>
      </c>
      <c r="N253">
        <v>0</v>
      </c>
      <c r="O253">
        <v>84101303.316055015</v>
      </c>
      <c r="P253">
        <v>0</v>
      </c>
      <c r="Q253">
        <v>26145205.299082559</v>
      </c>
      <c r="R253">
        <v>0</v>
      </c>
      <c r="S253">
        <v>0</v>
      </c>
      <c r="T253">
        <v>1938943720.0779531</v>
      </c>
      <c r="U253">
        <v>352526768.80733931</v>
      </c>
      <c r="V253">
        <v>19</v>
      </c>
      <c r="W253">
        <v>11</v>
      </c>
      <c r="X253">
        <v>39003.46903519547</v>
      </c>
      <c r="Y253">
        <f t="shared" si="16"/>
        <v>15</v>
      </c>
      <c r="Z253">
        <f t="shared" si="16"/>
        <v>15</v>
      </c>
      <c r="AA253">
        <f t="shared" si="16"/>
        <v>15</v>
      </c>
      <c r="AB253">
        <f t="shared" si="16"/>
        <v>10</v>
      </c>
      <c r="AC253">
        <f t="shared" si="16"/>
        <v>10</v>
      </c>
      <c r="AD253">
        <f t="shared" si="16"/>
        <v>15</v>
      </c>
      <c r="AE253">
        <f t="shared" si="16"/>
        <v>5</v>
      </c>
      <c r="AF253">
        <f t="shared" si="16"/>
        <v>3</v>
      </c>
      <c r="AG253">
        <f t="shared" si="16"/>
        <v>3</v>
      </c>
    </row>
    <row r="254" spans="1:33" x14ac:dyDescent="0.25">
      <c r="A254" t="s">
        <v>43</v>
      </c>
      <c r="B254">
        <v>2011</v>
      </c>
      <c r="C254">
        <v>611619.13523459039</v>
      </c>
      <c r="D254">
        <v>547704.93560257566</v>
      </c>
      <c r="E254">
        <v>0</v>
      </c>
      <c r="F254">
        <v>549845.60257589677</v>
      </c>
      <c r="G254">
        <v>0</v>
      </c>
      <c r="H254">
        <v>79510.48758049676</v>
      </c>
      <c r="I254">
        <v>0</v>
      </c>
      <c r="J254">
        <v>0</v>
      </c>
      <c r="K254">
        <v>275637.75844831823</v>
      </c>
      <c r="L254">
        <v>844034.40662373463</v>
      </c>
      <c r="M254">
        <v>4797895235.8785629</v>
      </c>
      <c r="N254">
        <v>0</v>
      </c>
      <c r="O254">
        <v>84291330.874884963</v>
      </c>
      <c r="P254">
        <v>0</v>
      </c>
      <c r="Q254">
        <v>26554515.089696411</v>
      </c>
      <c r="R254">
        <v>0</v>
      </c>
      <c r="S254">
        <v>0</v>
      </c>
      <c r="T254">
        <v>2414586764.007267</v>
      </c>
      <c r="U254">
        <v>371375138.91444331</v>
      </c>
      <c r="V254">
        <v>19</v>
      </c>
      <c r="W254">
        <v>11</v>
      </c>
      <c r="X254">
        <v>39164.815701657368</v>
      </c>
      <c r="Y254">
        <f t="shared" si="16"/>
        <v>15</v>
      </c>
      <c r="Z254">
        <f t="shared" si="16"/>
        <v>15</v>
      </c>
      <c r="AA254">
        <f t="shared" si="16"/>
        <v>15</v>
      </c>
      <c r="AB254">
        <f t="shared" si="16"/>
        <v>10</v>
      </c>
      <c r="AC254">
        <f t="shared" si="16"/>
        <v>10</v>
      </c>
      <c r="AD254">
        <f t="shared" si="16"/>
        <v>15</v>
      </c>
      <c r="AE254">
        <f t="shared" si="16"/>
        <v>5</v>
      </c>
      <c r="AF254">
        <f t="shared" si="16"/>
        <v>3</v>
      </c>
      <c r="AG254">
        <f t="shared" si="16"/>
        <v>3</v>
      </c>
    </row>
    <row r="255" spans="1:33" x14ac:dyDescent="0.25">
      <c r="A255" t="s">
        <v>43</v>
      </c>
      <c r="B255">
        <v>2012</v>
      </c>
      <c r="C255">
        <v>611262.45387453854</v>
      </c>
      <c r="D255">
        <v>550136.20848708472</v>
      </c>
      <c r="E255">
        <v>0</v>
      </c>
      <c r="F255">
        <v>551969.99584870832</v>
      </c>
      <c r="G255">
        <v>0</v>
      </c>
      <c r="H255">
        <v>80686.643911439096</v>
      </c>
      <c r="I255">
        <v>0</v>
      </c>
      <c r="J255">
        <v>0</v>
      </c>
      <c r="K255">
        <v>343041.55607153138</v>
      </c>
      <c r="L255">
        <v>898555.8071955716</v>
      </c>
      <c r="M255">
        <v>4819193186.3468618</v>
      </c>
      <c r="N255">
        <v>0</v>
      </c>
      <c r="O255">
        <v>84617000.363606974</v>
      </c>
      <c r="P255">
        <v>0</v>
      </c>
      <c r="Q255">
        <v>26947321.900322869</v>
      </c>
      <c r="R255">
        <v>0</v>
      </c>
      <c r="S255">
        <v>0</v>
      </c>
      <c r="T255">
        <v>3005044031.186615</v>
      </c>
      <c r="U255">
        <v>395364555.16605151</v>
      </c>
      <c r="V255">
        <v>19</v>
      </c>
      <c r="W255">
        <v>11</v>
      </c>
      <c r="X255">
        <v>39300.591303435227</v>
      </c>
      <c r="Y255">
        <f t="shared" si="16"/>
        <v>15</v>
      </c>
      <c r="Z255">
        <f t="shared" si="16"/>
        <v>15</v>
      </c>
      <c r="AA255">
        <f t="shared" si="16"/>
        <v>15</v>
      </c>
      <c r="AB255">
        <f t="shared" si="16"/>
        <v>10</v>
      </c>
      <c r="AC255">
        <f t="shared" si="16"/>
        <v>10</v>
      </c>
      <c r="AD255">
        <f t="shared" si="16"/>
        <v>15</v>
      </c>
      <c r="AE255">
        <f t="shared" si="16"/>
        <v>5</v>
      </c>
      <c r="AF255">
        <f t="shared" si="16"/>
        <v>3</v>
      </c>
      <c r="AG255">
        <f t="shared" si="16"/>
        <v>3</v>
      </c>
    </row>
    <row r="256" spans="1:33" x14ac:dyDescent="0.25">
      <c r="A256" t="s">
        <v>43</v>
      </c>
      <c r="B256">
        <v>2013</v>
      </c>
      <c r="C256">
        <v>610626.27197039756</v>
      </c>
      <c r="D256">
        <v>555669.90749306185</v>
      </c>
      <c r="E256">
        <v>0</v>
      </c>
      <c r="F256">
        <v>552006.14986123936</v>
      </c>
      <c r="G256">
        <v>0</v>
      </c>
      <c r="H256">
        <v>81823.920444033283</v>
      </c>
      <c r="I256">
        <v>0</v>
      </c>
      <c r="J256">
        <v>0</v>
      </c>
      <c r="K256">
        <v>426729.37587168388</v>
      </c>
      <c r="L256">
        <v>897620.61979648436</v>
      </c>
      <c r="M256">
        <v>4867668389.6392221</v>
      </c>
      <c r="N256">
        <v>0</v>
      </c>
      <c r="O256">
        <v>84622542.773727983</v>
      </c>
      <c r="P256">
        <v>0</v>
      </c>
      <c r="Q256">
        <v>27327143.830296021</v>
      </c>
      <c r="R256">
        <v>0</v>
      </c>
      <c r="S256">
        <v>0</v>
      </c>
      <c r="T256">
        <v>3738149332.635952</v>
      </c>
      <c r="U256">
        <v>394953072.71045309</v>
      </c>
      <c r="V256">
        <v>19</v>
      </c>
      <c r="W256">
        <v>11</v>
      </c>
      <c r="X256">
        <v>39416.664674395222</v>
      </c>
      <c r="Y256">
        <f t="shared" si="16"/>
        <v>15</v>
      </c>
      <c r="Z256">
        <f t="shared" si="16"/>
        <v>15</v>
      </c>
      <c r="AA256">
        <f t="shared" si="16"/>
        <v>15</v>
      </c>
      <c r="AB256">
        <f t="shared" si="16"/>
        <v>10</v>
      </c>
      <c r="AC256">
        <f t="shared" si="16"/>
        <v>10</v>
      </c>
      <c r="AD256">
        <f t="shared" si="16"/>
        <v>15</v>
      </c>
      <c r="AE256">
        <f t="shared" si="16"/>
        <v>5</v>
      </c>
      <c r="AF256">
        <f t="shared" si="16"/>
        <v>3</v>
      </c>
      <c r="AG256">
        <f t="shared" si="16"/>
        <v>3</v>
      </c>
    </row>
    <row r="257" spans="1:33" x14ac:dyDescent="0.25">
      <c r="A257" t="s">
        <v>43</v>
      </c>
      <c r="B257">
        <v>2014</v>
      </c>
      <c r="C257">
        <v>610305.65862708702</v>
      </c>
      <c r="D257">
        <v>561481.20593692013</v>
      </c>
      <c r="E257">
        <v>0</v>
      </c>
      <c r="F257">
        <v>552326.62105751375</v>
      </c>
      <c r="G257">
        <v>0</v>
      </c>
      <c r="H257">
        <v>84222.180890538017</v>
      </c>
      <c r="I257">
        <v>0</v>
      </c>
      <c r="J257">
        <v>0</v>
      </c>
      <c r="K257">
        <v>531103.48147015891</v>
      </c>
      <c r="L257">
        <v>897149.31818181789</v>
      </c>
      <c r="M257">
        <v>4918575364.0074205</v>
      </c>
      <c r="N257">
        <v>0</v>
      </c>
      <c r="O257">
        <v>84671671.008116841</v>
      </c>
      <c r="P257">
        <v>0</v>
      </c>
      <c r="Q257">
        <v>28128102.862917431</v>
      </c>
      <c r="R257">
        <v>0</v>
      </c>
      <c r="S257">
        <v>0</v>
      </c>
      <c r="T257">
        <v>4652466497.6785917</v>
      </c>
      <c r="U257">
        <v>394745699.99999988</v>
      </c>
      <c r="V257">
        <v>19</v>
      </c>
      <c r="W257">
        <v>11</v>
      </c>
      <c r="X257">
        <v>39551.388836452606</v>
      </c>
      <c r="Y257">
        <f t="shared" si="16"/>
        <v>15</v>
      </c>
      <c r="Z257">
        <f t="shared" si="16"/>
        <v>15</v>
      </c>
      <c r="AA257">
        <f t="shared" si="16"/>
        <v>15</v>
      </c>
      <c r="AB257">
        <f t="shared" si="16"/>
        <v>10</v>
      </c>
      <c r="AC257">
        <f t="shared" si="16"/>
        <v>10</v>
      </c>
      <c r="AD257">
        <f t="shared" si="16"/>
        <v>15</v>
      </c>
      <c r="AE257">
        <f t="shared" si="16"/>
        <v>5</v>
      </c>
      <c r="AF257">
        <f t="shared" si="16"/>
        <v>3</v>
      </c>
      <c r="AG257">
        <f t="shared" si="16"/>
        <v>3</v>
      </c>
    </row>
    <row r="258" spans="1:33" x14ac:dyDescent="0.25">
      <c r="A258" t="s">
        <v>43</v>
      </c>
      <c r="B258">
        <v>2015</v>
      </c>
      <c r="C258">
        <v>611567.44186046487</v>
      </c>
      <c r="D258">
        <v>568757.72093023232</v>
      </c>
      <c r="E258">
        <v>0</v>
      </c>
      <c r="F258">
        <v>554080.10232558113</v>
      </c>
      <c r="G258">
        <v>0</v>
      </c>
      <c r="H258">
        <v>85007.874418604624</v>
      </c>
      <c r="I258">
        <v>0</v>
      </c>
      <c r="J258">
        <v>0</v>
      </c>
      <c r="K258">
        <v>662715.97829222609</v>
      </c>
      <c r="L258">
        <v>899004.13953488332</v>
      </c>
      <c r="M258">
        <v>4982317635.348835</v>
      </c>
      <c r="N258">
        <v>0</v>
      </c>
      <c r="O258">
        <v>84940479.686511576</v>
      </c>
      <c r="P258">
        <v>0</v>
      </c>
      <c r="Q258">
        <v>28390504.85895348</v>
      </c>
      <c r="R258">
        <v>0</v>
      </c>
      <c r="S258">
        <v>0</v>
      </c>
      <c r="T258">
        <v>5805391969.839901</v>
      </c>
      <c r="U258">
        <v>395561821.39534873</v>
      </c>
      <c r="V258">
        <v>19</v>
      </c>
      <c r="W258">
        <v>11</v>
      </c>
      <c r="X258">
        <v>39787.424641639067</v>
      </c>
      <c r="Y258">
        <f t="shared" si="16"/>
        <v>15</v>
      </c>
      <c r="Z258">
        <f t="shared" si="16"/>
        <v>15</v>
      </c>
      <c r="AA258">
        <f t="shared" si="16"/>
        <v>15</v>
      </c>
      <c r="AB258">
        <f t="shared" si="16"/>
        <v>10</v>
      </c>
      <c r="AC258">
        <f t="shared" si="16"/>
        <v>10</v>
      </c>
      <c r="AD258">
        <f t="shared" si="16"/>
        <v>15</v>
      </c>
      <c r="AE258">
        <f t="shared" si="16"/>
        <v>5</v>
      </c>
      <c r="AF258">
        <f t="shared" si="16"/>
        <v>3</v>
      </c>
      <c r="AG258">
        <f t="shared" si="16"/>
        <v>3</v>
      </c>
    </row>
    <row r="259" spans="1:33" x14ac:dyDescent="0.25">
      <c r="A259" t="s">
        <v>43</v>
      </c>
      <c r="B259">
        <v>2020</v>
      </c>
      <c r="C259">
        <v>608854.418604651</v>
      </c>
      <c r="D259">
        <v>566234.60930232552</v>
      </c>
      <c r="E259">
        <v>0</v>
      </c>
      <c r="F259">
        <v>551622.10325581371</v>
      </c>
      <c r="G259">
        <v>0</v>
      </c>
      <c r="H259">
        <v>84630.764186046494</v>
      </c>
      <c r="I259">
        <v>0</v>
      </c>
      <c r="J259">
        <v>0</v>
      </c>
      <c r="K259">
        <v>659776.0509219321</v>
      </c>
      <c r="L259">
        <v>895015.99534883699</v>
      </c>
      <c r="M259">
        <v>4960215177.4883718</v>
      </c>
      <c r="N259">
        <v>0</v>
      </c>
      <c r="O259">
        <v>84563668.429116219</v>
      </c>
      <c r="P259">
        <v>0</v>
      </c>
      <c r="Q259">
        <v>28264559.46903488</v>
      </c>
      <c r="R259">
        <v>0</v>
      </c>
      <c r="S259">
        <v>0</v>
      </c>
      <c r="T259">
        <v>5779638206.0761251</v>
      </c>
      <c r="U259">
        <v>393807037.95348811</v>
      </c>
      <c r="V259">
        <v>19</v>
      </c>
      <c r="W259">
        <v>11</v>
      </c>
      <c r="X259">
        <v>49559.556912330663</v>
      </c>
      <c r="Y259">
        <f t="shared" si="16"/>
        <v>15</v>
      </c>
      <c r="Z259">
        <f t="shared" si="16"/>
        <v>15</v>
      </c>
      <c r="AA259">
        <f t="shared" si="16"/>
        <v>15</v>
      </c>
      <c r="AB259">
        <f t="shared" si="16"/>
        <v>10</v>
      </c>
      <c r="AC259">
        <f t="shared" si="16"/>
        <v>10</v>
      </c>
      <c r="AD259">
        <f t="shared" si="16"/>
        <v>15</v>
      </c>
      <c r="AE259">
        <f t="shared" si="16"/>
        <v>5</v>
      </c>
      <c r="AF259">
        <f t="shared" si="16"/>
        <v>3</v>
      </c>
      <c r="AG259">
        <f t="shared" si="16"/>
        <v>3</v>
      </c>
    </row>
    <row r="260" spans="1:33" x14ac:dyDescent="0.25">
      <c r="A260" t="s">
        <v>43</v>
      </c>
      <c r="B260">
        <v>2025</v>
      </c>
      <c r="C260">
        <v>597639.99999999977</v>
      </c>
      <c r="D260">
        <v>537278.35999999987</v>
      </c>
      <c r="E260">
        <v>0</v>
      </c>
      <c r="F260">
        <v>523413.11199999967</v>
      </c>
      <c r="G260">
        <v>0</v>
      </c>
      <c r="H260">
        <v>80302.894666666631</v>
      </c>
      <c r="I260">
        <v>0</v>
      </c>
      <c r="J260">
        <v>0</v>
      </c>
      <c r="K260">
        <v>626036.25561387266</v>
      </c>
      <c r="L260">
        <v>849246.43999999959</v>
      </c>
      <c r="M260">
        <v>4706558433.5999985</v>
      </c>
      <c r="N260">
        <v>0</v>
      </c>
      <c r="O260">
        <v>77564589.067279935</v>
      </c>
      <c r="P260">
        <v>0</v>
      </c>
      <c r="Q260">
        <v>25925187.271423321</v>
      </c>
      <c r="R260">
        <v>0</v>
      </c>
      <c r="S260">
        <v>0</v>
      </c>
      <c r="T260">
        <v>5209873719.218648</v>
      </c>
      <c r="U260">
        <v>361212819.14666653</v>
      </c>
      <c r="V260">
        <v>18.524999999999999</v>
      </c>
      <c r="W260">
        <v>10.63333333333334</v>
      </c>
      <c r="X260">
        <v>49511.536993978661</v>
      </c>
      <c r="Y260">
        <f t="shared" ref="Y260:AG275" si="17">Y259</f>
        <v>15</v>
      </c>
      <c r="Z260">
        <f t="shared" si="17"/>
        <v>15</v>
      </c>
      <c r="AA260">
        <f t="shared" si="17"/>
        <v>15</v>
      </c>
      <c r="AB260">
        <f t="shared" si="17"/>
        <v>10</v>
      </c>
      <c r="AC260">
        <f t="shared" si="17"/>
        <v>10</v>
      </c>
      <c r="AD260">
        <f t="shared" si="17"/>
        <v>15</v>
      </c>
      <c r="AE260">
        <f t="shared" si="17"/>
        <v>5</v>
      </c>
      <c r="AF260">
        <f t="shared" si="17"/>
        <v>3</v>
      </c>
      <c r="AG260">
        <f t="shared" si="17"/>
        <v>3</v>
      </c>
    </row>
    <row r="261" spans="1:33" x14ac:dyDescent="0.25">
      <c r="A261" t="s">
        <v>43</v>
      </c>
      <c r="B261">
        <v>2030</v>
      </c>
      <c r="C261">
        <v>583239.0697674416</v>
      </c>
      <c r="D261">
        <v>506251.51255813928</v>
      </c>
      <c r="E261">
        <v>0</v>
      </c>
      <c r="F261">
        <v>493186.95739534858</v>
      </c>
      <c r="G261">
        <v>0</v>
      </c>
      <c r="H261">
        <v>75665.548651162739</v>
      </c>
      <c r="I261">
        <v>0</v>
      </c>
      <c r="J261">
        <v>0</v>
      </c>
      <c r="K261">
        <v>589883.801239933</v>
      </c>
      <c r="L261">
        <v>800204.00372092973</v>
      </c>
      <c r="M261">
        <v>4434763250.0093002</v>
      </c>
      <c r="N261">
        <v>0</v>
      </c>
      <c r="O261">
        <v>70565189.864126474</v>
      </c>
      <c r="P261">
        <v>0</v>
      </c>
      <c r="Q261">
        <v>23585708.170053929</v>
      </c>
      <c r="R261">
        <v>0</v>
      </c>
      <c r="S261">
        <v>0</v>
      </c>
      <c r="T261">
        <v>4650643888.9756317</v>
      </c>
      <c r="U261">
        <v>328617110.86139512</v>
      </c>
      <c r="V261">
        <v>18.05</v>
      </c>
      <c r="W261">
        <v>10.266666666666669</v>
      </c>
      <c r="X261">
        <v>49042.134800585467</v>
      </c>
      <c r="Y261">
        <f t="shared" si="17"/>
        <v>15</v>
      </c>
      <c r="Z261">
        <f t="shared" si="17"/>
        <v>15</v>
      </c>
      <c r="AA261">
        <f t="shared" si="17"/>
        <v>15</v>
      </c>
      <c r="AB261">
        <f t="shared" si="17"/>
        <v>10</v>
      </c>
      <c r="AC261">
        <f t="shared" si="17"/>
        <v>10</v>
      </c>
      <c r="AD261">
        <f t="shared" si="17"/>
        <v>15</v>
      </c>
      <c r="AE261">
        <f t="shared" si="17"/>
        <v>5</v>
      </c>
      <c r="AF261">
        <f t="shared" si="17"/>
        <v>3</v>
      </c>
      <c r="AG261">
        <f t="shared" si="17"/>
        <v>3</v>
      </c>
    </row>
    <row r="262" spans="1:33" x14ac:dyDescent="0.25">
      <c r="A262" t="s">
        <v>43</v>
      </c>
      <c r="B262">
        <v>2035</v>
      </c>
      <c r="C262">
        <v>568751.6279069765</v>
      </c>
      <c r="D262">
        <v>476045.11255813931</v>
      </c>
      <c r="E262">
        <v>0</v>
      </c>
      <c r="F262">
        <v>463760.07739534858</v>
      </c>
      <c r="G262">
        <v>0</v>
      </c>
      <c r="H262">
        <v>71150.828651162752</v>
      </c>
      <c r="I262">
        <v>0</v>
      </c>
      <c r="J262">
        <v>0</v>
      </c>
      <c r="K262">
        <v>554687.33147782518</v>
      </c>
      <c r="L262">
        <v>752458.40372092999</v>
      </c>
      <c r="M262">
        <v>4170155186.0093002</v>
      </c>
      <c r="N262">
        <v>0</v>
      </c>
      <c r="O262">
        <v>63984977.878236227</v>
      </c>
      <c r="P262">
        <v>0</v>
      </c>
      <c r="Q262">
        <v>21386338.19889487</v>
      </c>
      <c r="R262">
        <v>0</v>
      </c>
      <c r="S262">
        <v>0</v>
      </c>
      <c r="T262">
        <v>4130201870.1838861</v>
      </c>
      <c r="U262">
        <v>297973527.87348819</v>
      </c>
      <c r="V262">
        <v>17.574999999999999</v>
      </c>
      <c r="W262">
        <v>9.9</v>
      </c>
      <c r="X262">
        <v>48329.629723001417</v>
      </c>
      <c r="Y262">
        <f t="shared" si="17"/>
        <v>15</v>
      </c>
      <c r="Z262">
        <f t="shared" si="17"/>
        <v>15</v>
      </c>
      <c r="AA262">
        <f t="shared" si="17"/>
        <v>15</v>
      </c>
      <c r="AB262">
        <f t="shared" si="17"/>
        <v>10</v>
      </c>
      <c r="AC262">
        <f t="shared" si="17"/>
        <v>10</v>
      </c>
      <c r="AD262">
        <f t="shared" si="17"/>
        <v>15</v>
      </c>
      <c r="AE262">
        <f t="shared" si="17"/>
        <v>5</v>
      </c>
      <c r="AF262">
        <f t="shared" si="17"/>
        <v>3</v>
      </c>
      <c r="AG262">
        <f t="shared" si="17"/>
        <v>3</v>
      </c>
    </row>
    <row r="263" spans="1:33" x14ac:dyDescent="0.25">
      <c r="A263" t="s">
        <v>43</v>
      </c>
      <c r="B263">
        <v>2040</v>
      </c>
      <c r="C263">
        <v>555359.53488372068</v>
      </c>
      <c r="D263">
        <v>447619.78511627897</v>
      </c>
      <c r="E263">
        <v>0</v>
      </c>
      <c r="F263">
        <v>436068.3067906975</v>
      </c>
      <c r="G263">
        <v>0</v>
      </c>
      <c r="H263">
        <v>66902.311968992217</v>
      </c>
      <c r="I263">
        <v>0</v>
      </c>
      <c r="J263">
        <v>0</v>
      </c>
      <c r="K263">
        <v>521566.16583791259</v>
      </c>
      <c r="L263">
        <v>707528.04744185996</v>
      </c>
      <c r="M263">
        <v>3921149317.6186042</v>
      </c>
      <c r="N263">
        <v>0</v>
      </c>
      <c r="O263">
        <v>57936035.240212053</v>
      </c>
      <c r="P263">
        <v>0</v>
      </c>
      <c r="Q263">
        <v>19364539.687864952</v>
      </c>
      <c r="R263">
        <v>0</v>
      </c>
      <c r="S263">
        <v>0</v>
      </c>
      <c r="T263">
        <v>3655135690.192091</v>
      </c>
      <c r="U263">
        <v>269804028.75782919</v>
      </c>
      <c r="V263">
        <v>17.100000000000001</v>
      </c>
      <c r="W263">
        <v>9.5333333333333314</v>
      </c>
      <c r="X263">
        <v>47510.403296256358</v>
      </c>
      <c r="Y263">
        <f t="shared" si="17"/>
        <v>15</v>
      </c>
      <c r="Z263">
        <f t="shared" si="17"/>
        <v>15</v>
      </c>
      <c r="AA263">
        <f t="shared" si="17"/>
        <v>15</v>
      </c>
      <c r="AB263">
        <f t="shared" si="17"/>
        <v>10</v>
      </c>
      <c r="AC263">
        <f t="shared" si="17"/>
        <v>10</v>
      </c>
      <c r="AD263">
        <f t="shared" si="17"/>
        <v>15</v>
      </c>
      <c r="AE263">
        <f t="shared" si="17"/>
        <v>5</v>
      </c>
      <c r="AF263">
        <f t="shared" si="17"/>
        <v>3</v>
      </c>
      <c r="AG263">
        <f t="shared" si="17"/>
        <v>3</v>
      </c>
    </row>
    <row r="264" spans="1:33" x14ac:dyDescent="0.25">
      <c r="A264" t="s">
        <v>43</v>
      </c>
      <c r="B264">
        <v>2045</v>
      </c>
      <c r="C264">
        <v>542289.3023255812</v>
      </c>
      <c r="D264">
        <v>420274.2093023255</v>
      </c>
      <c r="E264">
        <v>0</v>
      </c>
      <c r="F264">
        <v>409428.42325581377</v>
      </c>
      <c r="G264">
        <v>0</v>
      </c>
      <c r="H264">
        <v>62815.177519379809</v>
      </c>
      <c r="I264">
        <v>0</v>
      </c>
      <c r="J264">
        <v>0</v>
      </c>
      <c r="K264">
        <v>489703.12581118848</v>
      </c>
      <c r="L264">
        <v>664304.39534883702</v>
      </c>
      <c r="M264">
        <v>3681602073.4883709</v>
      </c>
      <c r="N264">
        <v>0</v>
      </c>
      <c r="O264">
        <v>52304481.07093022</v>
      </c>
      <c r="P264">
        <v>0</v>
      </c>
      <c r="Q264">
        <v>17482249.093362391</v>
      </c>
      <c r="R264">
        <v>0</v>
      </c>
      <c r="S264">
        <v>0</v>
      </c>
      <c r="T264">
        <v>3217349536.5795078</v>
      </c>
      <c r="U264">
        <v>243578278.29457349</v>
      </c>
      <c r="V264">
        <v>16.625</v>
      </c>
      <c r="W264">
        <v>9.1666666666666679</v>
      </c>
      <c r="X264">
        <v>46595.194566397317</v>
      </c>
      <c r="Y264">
        <f t="shared" si="17"/>
        <v>15</v>
      </c>
      <c r="Z264">
        <f t="shared" si="17"/>
        <v>15</v>
      </c>
      <c r="AA264">
        <f t="shared" si="17"/>
        <v>15</v>
      </c>
      <c r="AB264">
        <f t="shared" si="17"/>
        <v>10</v>
      </c>
      <c r="AC264">
        <f t="shared" si="17"/>
        <v>10</v>
      </c>
      <c r="AD264">
        <f t="shared" si="17"/>
        <v>15</v>
      </c>
      <c r="AE264">
        <f t="shared" si="17"/>
        <v>5</v>
      </c>
      <c r="AF264">
        <f t="shared" si="17"/>
        <v>3</v>
      </c>
      <c r="AG264">
        <f t="shared" si="17"/>
        <v>3</v>
      </c>
    </row>
    <row r="265" spans="1:33" x14ac:dyDescent="0.25">
      <c r="A265" t="s">
        <v>43</v>
      </c>
      <c r="B265">
        <v>2050</v>
      </c>
      <c r="C265">
        <v>528253.95348837192</v>
      </c>
      <c r="D265">
        <v>393020.94139534881</v>
      </c>
      <c r="E265">
        <v>0</v>
      </c>
      <c r="F265">
        <v>382878.46548837202</v>
      </c>
      <c r="G265">
        <v>0</v>
      </c>
      <c r="H265">
        <v>58741.839627906957</v>
      </c>
      <c r="I265">
        <v>0</v>
      </c>
      <c r="J265">
        <v>0</v>
      </c>
      <c r="K265">
        <v>457947.6428735815</v>
      </c>
      <c r="L265">
        <v>621226.64930232521</v>
      </c>
      <c r="M265">
        <v>3442863446.6232548</v>
      </c>
      <c r="N265">
        <v>0</v>
      </c>
      <c r="O265">
        <v>46956215.007493928</v>
      </c>
      <c r="P265">
        <v>0</v>
      </c>
      <c r="Q265">
        <v>15694644.71178418</v>
      </c>
      <c r="R265">
        <v>0</v>
      </c>
      <c r="S265">
        <v>0</v>
      </c>
      <c r="T265">
        <v>2808134946.100801</v>
      </c>
      <c r="U265">
        <v>218671780.55441841</v>
      </c>
      <c r="V265">
        <v>16.149999999999999</v>
      </c>
      <c r="W265">
        <v>8.8000000000000007</v>
      </c>
      <c r="X265">
        <v>45510.098490368728</v>
      </c>
      <c r="Y265">
        <f t="shared" si="17"/>
        <v>15</v>
      </c>
      <c r="Z265">
        <f t="shared" si="17"/>
        <v>15</v>
      </c>
      <c r="AA265">
        <f t="shared" si="17"/>
        <v>15</v>
      </c>
      <c r="AB265">
        <f t="shared" si="17"/>
        <v>10</v>
      </c>
      <c r="AC265">
        <f t="shared" si="17"/>
        <v>10</v>
      </c>
      <c r="AD265">
        <f t="shared" si="17"/>
        <v>15</v>
      </c>
      <c r="AE265">
        <f t="shared" si="17"/>
        <v>5</v>
      </c>
      <c r="AF265">
        <f t="shared" si="17"/>
        <v>3</v>
      </c>
      <c r="AG265">
        <f t="shared" si="17"/>
        <v>3</v>
      </c>
    </row>
    <row r="266" spans="1:33" x14ac:dyDescent="0.25">
      <c r="A266" t="s">
        <v>44</v>
      </c>
      <c r="B266">
        <v>1990</v>
      </c>
      <c r="C266">
        <v>2250852.0361990952</v>
      </c>
      <c r="D266">
        <v>0</v>
      </c>
      <c r="E266">
        <v>0</v>
      </c>
      <c r="F266">
        <v>2070783.873303168</v>
      </c>
      <c r="G266">
        <v>405153.36651583709</v>
      </c>
      <c r="H266">
        <v>1575596.425339367</v>
      </c>
      <c r="I266">
        <v>0</v>
      </c>
      <c r="J266">
        <v>0</v>
      </c>
      <c r="K266">
        <v>0</v>
      </c>
      <c r="L266">
        <v>1468274.4922954941</v>
      </c>
      <c r="M266">
        <v>0</v>
      </c>
      <c r="N266">
        <v>0</v>
      </c>
      <c r="O266">
        <v>317451167.77737558</v>
      </c>
      <c r="P266">
        <v>63203925.176470593</v>
      </c>
      <c r="Q266">
        <v>526209816.15271503</v>
      </c>
      <c r="R266">
        <v>0</v>
      </c>
      <c r="S266">
        <v>0</v>
      </c>
      <c r="T266">
        <v>0</v>
      </c>
      <c r="U266">
        <v>646040776.61001718</v>
      </c>
      <c r="V266">
        <v>19</v>
      </c>
      <c r="W266">
        <v>11</v>
      </c>
      <c r="X266">
        <v>212663.24617508089</v>
      </c>
      <c r="Y266">
        <f t="shared" si="17"/>
        <v>15</v>
      </c>
      <c r="Z266">
        <f t="shared" si="17"/>
        <v>15</v>
      </c>
      <c r="AA266">
        <f t="shared" si="17"/>
        <v>15</v>
      </c>
      <c r="AB266">
        <f t="shared" si="17"/>
        <v>10</v>
      </c>
      <c r="AC266">
        <f t="shared" si="17"/>
        <v>10</v>
      </c>
      <c r="AD266">
        <f t="shared" si="17"/>
        <v>15</v>
      </c>
      <c r="AE266">
        <f t="shared" si="17"/>
        <v>5</v>
      </c>
      <c r="AF266">
        <f t="shared" si="17"/>
        <v>3</v>
      </c>
      <c r="AG266">
        <f t="shared" si="17"/>
        <v>3</v>
      </c>
    </row>
    <row r="267" spans="1:33" x14ac:dyDescent="0.25">
      <c r="A267" t="s">
        <v>44</v>
      </c>
      <c r="B267">
        <v>1991</v>
      </c>
      <c r="C267">
        <v>2261754.7511312221</v>
      </c>
      <c r="D267">
        <v>0</v>
      </c>
      <c r="E267">
        <v>0</v>
      </c>
      <c r="F267">
        <v>2080814.371040724</v>
      </c>
      <c r="G267">
        <v>407115.85520361993</v>
      </c>
      <c r="H267">
        <v>1583228.3257918551</v>
      </c>
      <c r="I267">
        <v>0</v>
      </c>
      <c r="J267">
        <v>0</v>
      </c>
      <c r="K267">
        <v>0</v>
      </c>
      <c r="L267">
        <v>1577784.7769912409</v>
      </c>
      <c r="M267">
        <v>0</v>
      </c>
      <c r="N267">
        <v>0</v>
      </c>
      <c r="O267">
        <v>318988843.08054292</v>
      </c>
      <c r="P267">
        <v>63510073.411764704</v>
      </c>
      <c r="Q267">
        <v>528758680.10633492</v>
      </c>
      <c r="R267">
        <v>0</v>
      </c>
      <c r="S267">
        <v>0</v>
      </c>
      <c r="T267">
        <v>0</v>
      </c>
      <c r="U267">
        <v>694225301.8761462</v>
      </c>
      <c r="V267">
        <v>19</v>
      </c>
      <c r="W267">
        <v>11</v>
      </c>
      <c r="X267">
        <v>215501.17981453959</v>
      </c>
      <c r="Y267">
        <f t="shared" si="17"/>
        <v>15</v>
      </c>
      <c r="Z267">
        <f t="shared" si="17"/>
        <v>15</v>
      </c>
      <c r="AA267">
        <f t="shared" si="17"/>
        <v>15</v>
      </c>
      <c r="AB267">
        <f t="shared" si="17"/>
        <v>10</v>
      </c>
      <c r="AC267">
        <f t="shared" si="17"/>
        <v>10</v>
      </c>
      <c r="AD267">
        <f t="shared" si="17"/>
        <v>15</v>
      </c>
      <c r="AE267">
        <f t="shared" si="17"/>
        <v>5</v>
      </c>
      <c r="AF267">
        <f t="shared" si="17"/>
        <v>3</v>
      </c>
      <c r="AG267">
        <f t="shared" si="17"/>
        <v>3</v>
      </c>
    </row>
    <row r="268" spans="1:33" x14ac:dyDescent="0.25">
      <c r="A268" t="s">
        <v>44</v>
      </c>
      <c r="B268">
        <v>1992</v>
      </c>
      <c r="C268">
        <v>2275566.5158371041</v>
      </c>
      <c r="D268">
        <v>0</v>
      </c>
      <c r="E268">
        <v>0</v>
      </c>
      <c r="F268">
        <v>2093521.194570136</v>
      </c>
      <c r="G268">
        <v>409601.97285067872</v>
      </c>
      <c r="H268">
        <v>1592896.5610859729</v>
      </c>
      <c r="I268">
        <v>0</v>
      </c>
      <c r="J268">
        <v>0</v>
      </c>
      <c r="K268">
        <v>0</v>
      </c>
      <c r="L268">
        <v>1685892.766904712</v>
      </c>
      <c r="M268">
        <v>0</v>
      </c>
      <c r="N268">
        <v>0</v>
      </c>
      <c r="O268">
        <v>320936799.1276018</v>
      </c>
      <c r="P268">
        <v>63897907.764705881</v>
      </c>
      <c r="Q268">
        <v>531987628.98868781</v>
      </c>
      <c r="R268">
        <v>0</v>
      </c>
      <c r="S268">
        <v>0</v>
      </c>
      <c r="T268">
        <v>0</v>
      </c>
      <c r="U268">
        <v>741792817.43807352</v>
      </c>
      <c r="V268">
        <v>19</v>
      </c>
      <c r="W268">
        <v>11</v>
      </c>
      <c r="X268">
        <v>218636.04364992771</v>
      </c>
      <c r="Y268">
        <f t="shared" si="17"/>
        <v>15</v>
      </c>
      <c r="Z268">
        <f t="shared" si="17"/>
        <v>15</v>
      </c>
      <c r="AA268">
        <f t="shared" si="17"/>
        <v>15</v>
      </c>
      <c r="AB268">
        <f t="shared" si="17"/>
        <v>10</v>
      </c>
      <c r="AC268">
        <f t="shared" si="17"/>
        <v>10</v>
      </c>
      <c r="AD268">
        <f t="shared" si="17"/>
        <v>15</v>
      </c>
      <c r="AE268">
        <f t="shared" si="17"/>
        <v>5</v>
      </c>
      <c r="AF268">
        <f t="shared" si="17"/>
        <v>3</v>
      </c>
      <c r="AG268">
        <f t="shared" si="17"/>
        <v>3</v>
      </c>
    </row>
    <row r="269" spans="1:33" x14ac:dyDescent="0.25">
      <c r="A269" t="s">
        <v>44</v>
      </c>
      <c r="B269">
        <v>1993</v>
      </c>
      <c r="C269">
        <v>2287322.1719457009</v>
      </c>
      <c r="D269">
        <v>0</v>
      </c>
      <c r="E269">
        <v>0</v>
      </c>
      <c r="F269">
        <v>2104336.3981900448</v>
      </c>
      <c r="G269">
        <v>411717.9909502262</v>
      </c>
      <c r="H269">
        <v>1601125.5203619909</v>
      </c>
      <c r="I269">
        <v>0</v>
      </c>
      <c r="J269">
        <v>0</v>
      </c>
      <c r="K269">
        <v>0</v>
      </c>
      <c r="L269">
        <v>1787404.172462703</v>
      </c>
      <c r="M269">
        <v>0</v>
      </c>
      <c r="N269">
        <v>0</v>
      </c>
      <c r="O269">
        <v>322594769.84253389</v>
      </c>
      <c r="P269">
        <v>64228006.588235289</v>
      </c>
      <c r="Q269">
        <v>534735895.66289592</v>
      </c>
      <c r="R269">
        <v>0</v>
      </c>
      <c r="S269">
        <v>0</v>
      </c>
      <c r="T269">
        <v>0</v>
      </c>
      <c r="U269">
        <v>786457835.88358927</v>
      </c>
      <c r="V269">
        <v>19</v>
      </c>
      <c r="W269">
        <v>11</v>
      </c>
      <c r="X269">
        <v>221593.7930878815</v>
      </c>
      <c r="Y269">
        <f t="shared" si="17"/>
        <v>15</v>
      </c>
      <c r="Z269">
        <f t="shared" si="17"/>
        <v>15</v>
      </c>
      <c r="AA269">
        <f t="shared" si="17"/>
        <v>15</v>
      </c>
      <c r="AB269">
        <f t="shared" si="17"/>
        <v>10</v>
      </c>
      <c r="AC269">
        <f t="shared" si="17"/>
        <v>10</v>
      </c>
      <c r="AD269">
        <f t="shared" si="17"/>
        <v>15</v>
      </c>
      <c r="AE269">
        <f t="shared" si="17"/>
        <v>5</v>
      </c>
      <c r="AF269">
        <f t="shared" si="17"/>
        <v>3</v>
      </c>
      <c r="AG269">
        <f t="shared" si="17"/>
        <v>3</v>
      </c>
    </row>
    <row r="270" spans="1:33" x14ac:dyDescent="0.25">
      <c r="A270" t="s">
        <v>44</v>
      </c>
      <c r="B270">
        <v>1994</v>
      </c>
      <c r="C270">
        <v>2297697.7375565609</v>
      </c>
      <c r="D270">
        <v>0</v>
      </c>
      <c r="E270">
        <v>0</v>
      </c>
      <c r="F270">
        <v>2113881.9185520359</v>
      </c>
      <c r="G270">
        <v>413585.59276018088</v>
      </c>
      <c r="H270">
        <v>1608388.4162895931</v>
      </c>
      <c r="I270">
        <v>0</v>
      </c>
      <c r="J270">
        <v>0</v>
      </c>
      <c r="K270">
        <v>0</v>
      </c>
      <c r="L270">
        <v>1880964.256709584</v>
      </c>
      <c r="M270">
        <v>0</v>
      </c>
      <c r="N270">
        <v>0</v>
      </c>
      <c r="O270">
        <v>324058098.11402708</v>
      </c>
      <c r="P270">
        <v>64519352.47058823</v>
      </c>
      <c r="Q270">
        <v>537161521.33031678</v>
      </c>
      <c r="R270">
        <v>0</v>
      </c>
      <c r="S270">
        <v>0</v>
      </c>
      <c r="T270">
        <v>0</v>
      </c>
      <c r="U270">
        <v>827624272.95221698</v>
      </c>
      <c r="V270">
        <v>19</v>
      </c>
      <c r="W270">
        <v>11</v>
      </c>
      <c r="X270">
        <v>224435.53014813099</v>
      </c>
      <c r="Y270">
        <f t="shared" si="17"/>
        <v>15</v>
      </c>
      <c r="Z270">
        <f t="shared" si="17"/>
        <v>15</v>
      </c>
      <c r="AA270">
        <f t="shared" si="17"/>
        <v>15</v>
      </c>
      <c r="AB270">
        <f t="shared" si="17"/>
        <v>10</v>
      </c>
      <c r="AC270">
        <f t="shared" si="17"/>
        <v>10</v>
      </c>
      <c r="AD270">
        <f t="shared" si="17"/>
        <v>15</v>
      </c>
      <c r="AE270">
        <f t="shared" si="17"/>
        <v>5</v>
      </c>
      <c r="AF270">
        <f t="shared" si="17"/>
        <v>3</v>
      </c>
      <c r="AG270">
        <f t="shared" si="17"/>
        <v>3</v>
      </c>
    </row>
    <row r="271" spans="1:33" x14ac:dyDescent="0.25">
      <c r="A271" t="s">
        <v>44</v>
      </c>
      <c r="B271">
        <v>1995</v>
      </c>
      <c r="C271">
        <v>2317615.4545454551</v>
      </c>
      <c r="D271">
        <v>0</v>
      </c>
      <c r="E271">
        <v>0</v>
      </c>
      <c r="F271">
        <v>2132206.2181818192</v>
      </c>
      <c r="G271">
        <v>417170.78181818192</v>
      </c>
      <c r="H271">
        <v>1622330.8181818179</v>
      </c>
      <c r="I271">
        <v>0</v>
      </c>
      <c r="J271">
        <v>0</v>
      </c>
      <c r="K271">
        <v>0</v>
      </c>
      <c r="L271">
        <v>1974142.610245466</v>
      </c>
      <c r="M271">
        <v>0</v>
      </c>
      <c r="N271">
        <v>0</v>
      </c>
      <c r="O271">
        <v>326867213.24727279</v>
      </c>
      <c r="P271">
        <v>65078641.963636383</v>
      </c>
      <c r="Q271">
        <v>541817935.00227284</v>
      </c>
      <c r="R271">
        <v>0</v>
      </c>
      <c r="S271">
        <v>0</v>
      </c>
      <c r="T271">
        <v>0</v>
      </c>
      <c r="U271">
        <v>868622748.50800514</v>
      </c>
      <c r="V271">
        <v>19</v>
      </c>
      <c r="W271">
        <v>11</v>
      </c>
      <c r="X271">
        <v>227200.812274083</v>
      </c>
      <c r="Y271">
        <f t="shared" si="17"/>
        <v>15</v>
      </c>
      <c r="Z271">
        <f t="shared" si="17"/>
        <v>15</v>
      </c>
      <c r="AA271">
        <f t="shared" si="17"/>
        <v>15</v>
      </c>
      <c r="AB271">
        <f t="shared" si="17"/>
        <v>10</v>
      </c>
      <c r="AC271">
        <f t="shared" si="17"/>
        <v>10</v>
      </c>
      <c r="AD271">
        <f t="shared" si="17"/>
        <v>15</v>
      </c>
      <c r="AE271">
        <f t="shared" si="17"/>
        <v>5</v>
      </c>
      <c r="AF271">
        <f t="shared" si="17"/>
        <v>3</v>
      </c>
      <c r="AG271">
        <f t="shared" si="17"/>
        <v>3</v>
      </c>
    </row>
    <row r="272" spans="1:33" x14ac:dyDescent="0.25">
      <c r="A272" t="s">
        <v>44</v>
      </c>
      <c r="B272">
        <v>1996</v>
      </c>
      <c r="C272">
        <v>2336450.2283105021</v>
      </c>
      <c r="D272">
        <v>0</v>
      </c>
      <c r="E272">
        <v>0</v>
      </c>
      <c r="F272">
        <v>2149534.2100456618</v>
      </c>
      <c r="G272">
        <v>420561.0410958904</v>
      </c>
      <c r="H272">
        <v>1635515.159817351</v>
      </c>
      <c r="I272">
        <v>0</v>
      </c>
      <c r="J272">
        <v>0</v>
      </c>
      <c r="K272">
        <v>0</v>
      </c>
      <c r="L272">
        <v>2056933.5459498761</v>
      </c>
      <c r="M272">
        <v>0</v>
      </c>
      <c r="N272">
        <v>0</v>
      </c>
      <c r="O272">
        <v>329523594.39999998</v>
      </c>
      <c r="P272">
        <v>65607522.410958901</v>
      </c>
      <c r="Q272">
        <v>546221175.5</v>
      </c>
      <c r="R272">
        <v>0</v>
      </c>
      <c r="S272">
        <v>0</v>
      </c>
      <c r="T272">
        <v>0</v>
      </c>
      <c r="U272">
        <v>905050760.21794522</v>
      </c>
      <c r="V272">
        <v>19</v>
      </c>
      <c r="W272">
        <v>11</v>
      </c>
      <c r="X272">
        <v>229856.73729636069</v>
      </c>
      <c r="Y272">
        <f t="shared" si="17"/>
        <v>15</v>
      </c>
      <c r="Z272">
        <f t="shared" si="17"/>
        <v>15</v>
      </c>
      <c r="AA272">
        <f t="shared" si="17"/>
        <v>15</v>
      </c>
      <c r="AB272">
        <f t="shared" si="17"/>
        <v>10</v>
      </c>
      <c r="AC272">
        <f t="shared" si="17"/>
        <v>10</v>
      </c>
      <c r="AD272">
        <f t="shared" si="17"/>
        <v>15</v>
      </c>
      <c r="AE272">
        <f t="shared" si="17"/>
        <v>5</v>
      </c>
      <c r="AF272">
        <f t="shared" si="17"/>
        <v>3</v>
      </c>
      <c r="AG272">
        <f t="shared" si="17"/>
        <v>3</v>
      </c>
    </row>
    <row r="273" spans="1:33" x14ac:dyDescent="0.25">
      <c r="A273" t="s">
        <v>44</v>
      </c>
      <c r="B273">
        <v>1997</v>
      </c>
      <c r="C273">
        <v>2354275.229357799</v>
      </c>
      <c r="D273">
        <v>0</v>
      </c>
      <c r="E273">
        <v>0</v>
      </c>
      <c r="F273">
        <v>2165933.2110091751</v>
      </c>
      <c r="G273">
        <v>423769.54128440371</v>
      </c>
      <c r="H273">
        <v>1647992.6605504591</v>
      </c>
      <c r="I273">
        <v>0</v>
      </c>
      <c r="J273">
        <v>0</v>
      </c>
      <c r="K273">
        <v>0</v>
      </c>
      <c r="L273">
        <v>2127865.4753791802</v>
      </c>
      <c r="M273">
        <v>0</v>
      </c>
      <c r="N273">
        <v>0</v>
      </c>
      <c r="O273">
        <v>332037561.24770641</v>
      </c>
      <c r="P273">
        <v>66108048.440366983</v>
      </c>
      <c r="Q273">
        <v>550388348.80733955</v>
      </c>
      <c r="R273">
        <v>0</v>
      </c>
      <c r="S273">
        <v>0</v>
      </c>
      <c r="T273">
        <v>0</v>
      </c>
      <c r="U273">
        <v>936260809.16683912</v>
      </c>
      <c r="V273">
        <v>19</v>
      </c>
      <c r="W273">
        <v>11</v>
      </c>
      <c r="X273">
        <v>232408.99409991421</v>
      </c>
      <c r="Y273">
        <f t="shared" si="17"/>
        <v>15</v>
      </c>
      <c r="Z273">
        <f t="shared" si="17"/>
        <v>15</v>
      </c>
      <c r="AA273">
        <f t="shared" si="17"/>
        <v>15</v>
      </c>
      <c r="AB273">
        <f t="shared" si="17"/>
        <v>10</v>
      </c>
      <c r="AC273">
        <f t="shared" si="17"/>
        <v>10</v>
      </c>
      <c r="AD273">
        <f t="shared" si="17"/>
        <v>15</v>
      </c>
      <c r="AE273">
        <f t="shared" si="17"/>
        <v>5</v>
      </c>
      <c r="AF273">
        <f t="shared" si="17"/>
        <v>3</v>
      </c>
      <c r="AG273">
        <f t="shared" si="17"/>
        <v>3</v>
      </c>
    </row>
    <row r="274" spans="1:33" x14ac:dyDescent="0.25">
      <c r="A274" t="s">
        <v>44</v>
      </c>
      <c r="B274">
        <v>1998</v>
      </c>
      <c r="C274">
        <v>2372050.2304147468</v>
      </c>
      <c r="D274">
        <v>0</v>
      </c>
      <c r="E274">
        <v>0</v>
      </c>
      <c r="F274">
        <v>2182286.2119815671</v>
      </c>
      <c r="G274">
        <v>426969.0414746544</v>
      </c>
      <c r="H274">
        <v>1660435.1612903229</v>
      </c>
      <c r="I274">
        <v>0</v>
      </c>
      <c r="J274">
        <v>0</v>
      </c>
      <c r="K274">
        <v>0</v>
      </c>
      <c r="L274">
        <v>2186502.2603495279</v>
      </c>
      <c r="M274">
        <v>0</v>
      </c>
      <c r="N274">
        <v>0</v>
      </c>
      <c r="O274">
        <v>334544476.29677421</v>
      </c>
      <c r="P274">
        <v>66607170.470046088</v>
      </c>
      <c r="Q274">
        <v>554543832.99193549</v>
      </c>
      <c r="R274">
        <v>0</v>
      </c>
      <c r="S274">
        <v>0</v>
      </c>
      <c r="T274">
        <v>0</v>
      </c>
      <c r="U274">
        <v>962060994.55379248</v>
      </c>
      <c r="V274">
        <v>19</v>
      </c>
      <c r="W274">
        <v>11</v>
      </c>
      <c r="X274">
        <v>234951.2335645094</v>
      </c>
      <c r="Y274">
        <f t="shared" si="17"/>
        <v>15</v>
      </c>
      <c r="Z274">
        <f t="shared" si="17"/>
        <v>15</v>
      </c>
      <c r="AA274">
        <f t="shared" si="17"/>
        <v>15</v>
      </c>
      <c r="AB274">
        <f t="shared" si="17"/>
        <v>10</v>
      </c>
      <c r="AC274">
        <f t="shared" si="17"/>
        <v>10</v>
      </c>
      <c r="AD274">
        <f t="shared" si="17"/>
        <v>15</v>
      </c>
      <c r="AE274">
        <f t="shared" si="17"/>
        <v>5</v>
      </c>
      <c r="AF274">
        <f t="shared" si="17"/>
        <v>3</v>
      </c>
      <c r="AG274">
        <f t="shared" si="17"/>
        <v>3</v>
      </c>
    </row>
    <row r="275" spans="1:33" x14ac:dyDescent="0.25">
      <c r="A275" t="s">
        <v>44</v>
      </c>
      <c r="B275">
        <v>1999</v>
      </c>
      <c r="C275">
        <v>2388725</v>
      </c>
      <c r="D275">
        <v>0</v>
      </c>
      <c r="E275">
        <v>0</v>
      </c>
      <c r="F275">
        <v>2197627</v>
      </c>
      <c r="G275">
        <v>429970.5</v>
      </c>
      <c r="H275">
        <v>1672107.5</v>
      </c>
      <c r="I275">
        <v>0</v>
      </c>
      <c r="J275">
        <v>0</v>
      </c>
      <c r="K275">
        <v>0</v>
      </c>
      <c r="L275">
        <v>2230828.844265</v>
      </c>
      <c r="M275">
        <v>0</v>
      </c>
      <c r="N275">
        <v>0</v>
      </c>
      <c r="O275">
        <v>336896219.10000002</v>
      </c>
      <c r="P275">
        <v>67075398</v>
      </c>
      <c r="Q275">
        <v>558442102.3125</v>
      </c>
      <c r="R275">
        <v>0</v>
      </c>
      <c r="S275">
        <v>0</v>
      </c>
      <c r="T275">
        <v>0</v>
      </c>
      <c r="U275">
        <v>981564691.47659993</v>
      </c>
      <c r="V275">
        <v>19</v>
      </c>
      <c r="W275">
        <v>11</v>
      </c>
      <c r="X275">
        <v>237378.65380081889</v>
      </c>
      <c r="Y275">
        <f t="shared" si="17"/>
        <v>15</v>
      </c>
      <c r="Z275">
        <f t="shared" si="17"/>
        <v>15</v>
      </c>
      <c r="AA275">
        <f t="shared" si="17"/>
        <v>15</v>
      </c>
      <c r="AB275">
        <f t="shared" si="17"/>
        <v>10</v>
      </c>
      <c r="AC275">
        <f t="shared" si="17"/>
        <v>10</v>
      </c>
      <c r="AD275">
        <f t="shared" si="17"/>
        <v>15</v>
      </c>
      <c r="AE275">
        <f t="shared" si="17"/>
        <v>5</v>
      </c>
      <c r="AF275">
        <f t="shared" si="17"/>
        <v>3</v>
      </c>
      <c r="AG275">
        <f t="shared" si="17"/>
        <v>3</v>
      </c>
    </row>
    <row r="276" spans="1:33" x14ac:dyDescent="0.25">
      <c r="A276" t="s">
        <v>44</v>
      </c>
      <c r="B276">
        <v>2000</v>
      </c>
      <c r="C276">
        <v>2403393.6483346238</v>
      </c>
      <c r="D276">
        <v>0</v>
      </c>
      <c r="E276">
        <v>0</v>
      </c>
      <c r="F276">
        <v>2211122.156467855</v>
      </c>
      <c r="G276">
        <v>432610.85670023243</v>
      </c>
      <c r="H276">
        <v>1682375.5538342369</v>
      </c>
      <c r="I276">
        <v>0</v>
      </c>
      <c r="J276">
        <v>0</v>
      </c>
      <c r="K276">
        <v>0</v>
      </c>
      <c r="L276">
        <v>2259190.0294345468</v>
      </c>
      <c r="M276">
        <v>0</v>
      </c>
      <c r="N276">
        <v>0</v>
      </c>
      <c r="O276">
        <v>338965026.58652198</v>
      </c>
      <c r="P276">
        <v>67487293.645236254</v>
      </c>
      <c r="Q276">
        <v>561871375.59178936</v>
      </c>
      <c r="R276">
        <v>0</v>
      </c>
      <c r="S276">
        <v>0</v>
      </c>
      <c r="T276">
        <v>0</v>
      </c>
      <c r="U276">
        <v>994043612.9512006</v>
      </c>
      <c r="V276">
        <v>19</v>
      </c>
      <c r="W276">
        <v>11</v>
      </c>
      <c r="X276">
        <v>239785.2469329552</v>
      </c>
      <c r="Y276">
        <f t="shared" ref="Y276:AG291" si="18">Y275</f>
        <v>15</v>
      </c>
      <c r="Z276">
        <f t="shared" si="18"/>
        <v>15</v>
      </c>
      <c r="AA276">
        <f t="shared" si="18"/>
        <v>15</v>
      </c>
      <c r="AB276">
        <f t="shared" si="18"/>
        <v>10</v>
      </c>
      <c r="AC276">
        <f t="shared" si="18"/>
        <v>10</v>
      </c>
      <c r="AD276">
        <f t="shared" si="18"/>
        <v>15</v>
      </c>
      <c r="AE276">
        <f t="shared" si="18"/>
        <v>5</v>
      </c>
      <c r="AF276">
        <f t="shared" si="18"/>
        <v>3</v>
      </c>
      <c r="AG276">
        <f t="shared" si="18"/>
        <v>3</v>
      </c>
    </row>
    <row r="277" spans="1:33" x14ac:dyDescent="0.25">
      <c r="A277" t="s">
        <v>44</v>
      </c>
      <c r="B277">
        <v>2001</v>
      </c>
      <c r="C277">
        <v>2417316.4852255052</v>
      </c>
      <c r="D277">
        <v>0</v>
      </c>
      <c r="E277">
        <v>0</v>
      </c>
      <c r="F277">
        <v>2223931.166407465</v>
      </c>
      <c r="G277">
        <v>435116.9673405909</v>
      </c>
      <c r="H277">
        <v>1692121.539657854</v>
      </c>
      <c r="I277">
        <v>0</v>
      </c>
      <c r="J277">
        <v>0</v>
      </c>
      <c r="K277">
        <v>0</v>
      </c>
      <c r="L277">
        <v>2393143.3203732502</v>
      </c>
      <c r="M277">
        <v>0</v>
      </c>
      <c r="N277">
        <v>0</v>
      </c>
      <c r="O277">
        <v>340928647.81026429</v>
      </c>
      <c r="P277">
        <v>67878246.905132174</v>
      </c>
      <c r="Q277">
        <v>565126291.20723164</v>
      </c>
      <c r="R277">
        <v>0</v>
      </c>
      <c r="S277">
        <v>0</v>
      </c>
      <c r="T277">
        <v>0</v>
      </c>
      <c r="U277">
        <v>1052983060.9642299</v>
      </c>
      <c r="V277">
        <v>19</v>
      </c>
      <c r="W277">
        <v>11</v>
      </c>
      <c r="X277">
        <v>242114.1478477022</v>
      </c>
      <c r="Y277">
        <f t="shared" si="18"/>
        <v>15</v>
      </c>
      <c r="Z277">
        <f t="shared" si="18"/>
        <v>15</v>
      </c>
      <c r="AA277">
        <f t="shared" si="18"/>
        <v>15</v>
      </c>
      <c r="AB277">
        <f t="shared" si="18"/>
        <v>10</v>
      </c>
      <c r="AC277">
        <f t="shared" si="18"/>
        <v>10</v>
      </c>
      <c r="AD277">
        <f t="shared" si="18"/>
        <v>15</v>
      </c>
      <c r="AE277">
        <f t="shared" si="18"/>
        <v>5</v>
      </c>
      <c r="AF277">
        <f t="shared" si="18"/>
        <v>3</v>
      </c>
      <c r="AG277">
        <f t="shared" si="18"/>
        <v>3</v>
      </c>
    </row>
    <row r="278" spans="1:33" x14ac:dyDescent="0.25">
      <c r="A278" t="s">
        <v>44</v>
      </c>
      <c r="B278">
        <v>2002</v>
      </c>
      <c r="C278">
        <v>2433208.8992974241</v>
      </c>
      <c r="D278">
        <v>0</v>
      </c>
      <c r="E278">
        <v>0</v>
      </c>
      <c r="F278">
        <v>2238552.1873536301</v>
      </c>
      <c r="G278">
        <v>437977.6018735363</v>
      </c>
      <c r="H278">
        <v>1703246.2295081969</v>
      </c>
      <c r="I278">
        <v>0</v>
      </c>
      <c r="J278">
        <v>0</v>
      </c>
      <c r="K278">
        <v>0</v>
      </c>
      <c r="L278">
        <v>2481873.0772833731</v>
      </c>
      <c r="M278">
        <v>0</v>
      </c>
      <c r="N278">
        <v>0</v>
      </c>
      <c r="O278">
        <v>343170050.32131147</v>
      </c>
      <c r="P278">
        <v>68324505.892271668</v>
      </c>
      <c r="Q278">
        <v>568841659.5</v>
      </c>
      <c r="R278">
        <v>0</v>
      </c>
      <c r="S278">
        <v>0</v>
      </c>
      <c r="T278">
        <v>0</v>
      </c>
      <c r="U278">
        <v>1092024154.004684</v>
      </c>
      <c r="V278">
        <v>19</v>
      </c>
      <c r="W278">
        <v>11</v>
      </c>
      <c r="X278">
        <v>244637.2427490039</v>
      </c>
      <c r="Y278">
        <f t="shared" si="18"/>
        <v>15</v>
      </c>
      <c r="Z278">
        <f t="shared" si="18"/>
        <v>15</v>
      </c>
      <c r="AA278">
        <f t="shared" si="18"/>
        <v>15</v>
      </c>
      <c r="AB278">
        <f t="shared" si="18"/>
        <v>10</v>
      </c>
      <c r="AC278">
        <f t="shared" si="18"/>
        <v>10</v>
      </c>
      <c r="AD278">
        <f t="shared" si="18"/>
        <v>15</v>
      </c>
      <c r="AE278">
        <f t="shared" si="18"/>
        <v>5</v>
      </c>
      <c r="AF278">
        <f t="shared" si="18"/>
        <v>3</v>
      </c>
      <c r="AG278">
        <f t="shared" si="18"/>
        <v>3</v>
      </c>
    </row>
    <row r="279" spans="1:33" x14ac:dyDescent="0.25">
      <c r="A279" t="s">
        <v>44</v>
      </c>
      <c r="B279">
        <v>2003</v>
      </c>
      <c r="C279">
        <v>2448101.0971786841</v>
      </c>
      <c r="D279">
        <v>0</v>
      </c>
      <c r="E279">
        <v>0</v>
      </c>
      <c r="F279">
        <v>2252253.0094043892</v>
      </c>
      <c r="G279">
        <v>440658.19749216299</v>
      </c>
      <c r="H279">
        <v>1713670.7680250781</v>
      </c>
      <c r="I279">
        <v>0</v>
      </c>
      <c r="J279">
        <v>0</v>
      </c>
      <c r="K279">
        <v>0</v>
      </c>
      <c r="L279">
        <v>2594987.1630094051</v>
      </c>
      <c r="M279">
        <v>0</v>
      </c>
      <c r="N279">
        <v>0</v>
      </c>
      <c r="O279">
        <v>345270386.34169281</v>
      </c>
      <c r="P279">
        <v>68742678.808777437</v>
      </c>
      <c r="Q279">
        <v>572323194.75117552</v>
      </c>
      <c r="R279">
        <v>0</v>
      </c>
      <c r="S279">
        <v>0</v>
      </c>
      <c r="T279">
        <v>0</v>
      </c>
      <c r="U279">
        <v>1141794351.724138</v>
      </c>
      <c r="V279">
        <v>19</v>
      </c>
      <c r="W279">
        <v>11</v>
      </c>
      <c r="X279">
        <v>247056.80107622239</v>
      </c>
      <c r="Y279">
        <f t="shared" si="18"/>
        <v>15</v>
      </c>
      <c r="Z279">
        <f t="shared" si="18"/>
        <v>15</v>
      </c>
      <c r="AA279">
        <f t="shared" si="18"/>
        <v>15</v>
      </c>
      <c r="AB279">
        <f t="shared" si="18"/>
        <v>10</v>
      </c>
      <c r="AC279">
        <f t="shared" si="18"/>
        <v>10</v>
      </c>
      <c r="AD279">
        <f t="shared" si="18"/>
        <v>15</v>
      </c>
      <c r="AE279">
        <f t="shared" si="18"/>
        <v>5</v>
      </c>
      <c r="AF279">
        <f t="shared" si="18"/>
        <v>3</v>
      </c>
      <c r="AG279">
        <f t="shared" si="18"/>
        <v>3</v>
      </c>
    </row>
    <row r="280" spans="1:33" x14ac:dyDescent="0.25">
      <c r="A280" t="s">
        <v>44</v>
      </c>
      <c r="B280">
        <v>2004</v>
      </c>
      <c r="C280">
        <v>2464074.901652243</v>
      </c>
      <c r="D280">
        <v>0</v>
      </c>
      <c r="E280">
        <v>0</v>
      </c>
      <c r="F280">
        <v>2266948.9095200631</v>
      </c>
      <c r="G280">
        <v>443533.48229740362</v>
      </c>
      <c r="H280">
        <v>1724852.4311565701</v>
      </c>
      <c r="I280">
        <v>0</v>
      </c>
      <c r="J280">
        <v>0</v>
      </c>
      <c r="K280">
        <v>0</v>
      </c>
      <c r="L280">
        <v>2710482.3918174668</v>
      </c>
      <c r="M280">
        <v>0</v>
      </c>
      <c r="N280">
        <v>0</v>
      </c>
      <c r="O280">
        <v>347523267.82942557</v>
      </c>
      <c r="P280">
        <v>69191223.238394961</v>
      </c>
      <c r="Q280">
        <v>576057590.69551539</v>
      </c>
      <c r="R280">
        <v>0</v>
      </c>
      <c r="S280">
        <v>0</v>
      </c>
      <c r="T280">
        <v>0</v>
      </c>
      <c r="U280">
        <v>1192612252.3996849</v>
      </c>
      <c r="V280">
        <v>19</v>
      </c>
      <c r="W280">
        <v>11</v>
      </c>
      <c r="X280">
        <v>249582.28764555801</v>
      </c>
      <c r="Y280">
        <f t="shared" si="18"/>
        <v>15</v>
      </c>
      <c r="Z280">
        <f t="shared" si="18"/>
        <v>15</v>
      </c>
      <c r="AA280">
        <f t="shared" si="18"/>
        <v>15</v>
      </c>
      <c r="AB280">
        <f t="shared" si="18"/>
        <v>10</v>
      </c>
      <c r="AC280">
        <f t="shared" si="18"/>
        <v>10</v>
      </c>
      <c r="AD280">
        <f t="shared" si="18"/>
        <v>15</v>
      </c>
      <c r="AE280">
        <f t="shared" si="18"/>
        <v>5</v>
      </c>
      <c r="AF280">
        <f t="shared" si="18"/>
        <v>3</v>
      </c>
      <c r="AG280">
        <f t="shared" si="18"/>
        <v>3</v>
      </c>
    </row>
    <row r="281" spans="1:33" x14ac:dyDescent="0.25">
      <c r="A281" t="s">
        <v>44</v>
      </c>
      <c r="B281">
        <v>2005</v>
      </c>
      <c r="C281">
        <v>2481806.1611374412</v>
      </c>
      <c r="D281">
        <v>0</v>
      </c>
      <c r="E281">
        <v>0</v>
      </c>
      <c r="F281">
        <v>2283261.6682464462</v>
      </c>
      <c r="G281">
        <v>446725.10900473932</v>
      </c>
      <c r="H281">
        <v>1737264.3127962081</v>
      </c>
      <c r="I281">
        <v>0</v>
      </c>
      <c r="J281">
        <v>0</v>
      </c>
      <c r="K281">
        <v>0</v>
      </c>
      <c r="L281">
        <v>2804440.962085308</v>
      </c>
      <c r="M281">
        <v>0</v>
      </c>
      <c r="N281">
        <v>0</v>
      </c>
      <c r="O281">
        <v>350024013.74218011</v>
      </c>
      <c r="P281">
        <v>69689117.004739329</v>
      </c>
      <c r="Q281">
        <v>580202848.86611366</v>
      </c>
      <c r="R281">
        <v>0</v>
      </c>
      <c r="S281">
        <v>0</v>
      </c>
      <c r="T281">
        <v>0</v>
      </c>
      <c r="U281">
        <v>1233954023.3175349</v>
      </c>
      <c r="V281">
        <v>19</v>
      </c>
      <c r="W281">
        <v>11</v>
      </c>
      <c r="X281">
        <v>252283.31855737869</v>
      </c>
      <c r="Y281">
        <f t="shared" si="18"/>
        <v>15</v>
      </c>
      <c r="Z281">
        <f t="shared" si="18"/>
        <v>15</v>
      </c>
      <c r="AA281">
        <f t="shared" si="18"/>
        <v>15</v>
      </c>
      <c r="AB281">
        <f t="shared" si="18"/>
        <v>10</v>
      </c>
      <c r="AC281">
        <f t="shared" si="18"/>
        <v>10</v>
      </c>
      <c r="AD281">
        <f t="shared" si="18"/>
        <v>15</v>
      </c>
      <c r="AE281">
        <f t="shared" si="18"/>
        <v>5</v>
      </c>
      <c r="AF281">
        <f t="shared" si="18"/>
        <v>3</v>
      </c>
      <c r="AG281">
        <f t="shared" si="18"/>
        <v>3</v>
      </c>
    </row>
    <row r="282" spans="1:33" x14ac:dyDescent="0.25">
      <c r="A282" t="s">
        <v>44</v>
      </c>
      <c r="B282">
        <v>2006</v>
      </c>
      <c r="C282">
        <v>2505042.8979980941</v>
      </c>
      <c r="D282">
        <v>0</v>
      </c>
      <c r="E282">
        <v>0</v>
      </c>
      <c r="F282">
        <v>2304639.4661582462</v>
      </c>
      <c r="G282">
        <v>450907.72163965681</v>
      </c>
      <c r="H282">
        <v>1753530.028598665</v>
      </c>
      <c r="I282">
        <v>0</v>
      </c>
      <c r="J282">
        <v>0</v>
      </c>
      <c r="K282">
        <v>0</v>
      </c>
      <c r="L282">
        <v>2955950.619637751</v>
      </c>
      <c r="M282">
        <v>0</v>
      </c>
      <c r="N282">
        <v>0</v>
      </c>
      <c r="O282">
        <v>353301230.16205913</v>
      </c>
      <c r="P282">
        <v>70341604.575786456</v>
      </c>
      <c r="Q282">
        <v>585635191.30123937</v>
      </c>
      <c r="R282">
        <v>0</v>
      </c>
      <c r="S282">
        <v>0</v>
      </c>
      <c r="T282">
        <v>0</v>
      </c>
      <c r="U282">
        <v>1300618272.64061</v>
      </c>
      <c r="V282">
        <v>19</v>
      </c>
      <c r="W282">
        <v>11</v>
      </c>
      <c r="X282">
        <v>255098.0044219202</v>
      </c>
      <c r="Y282">
        <f t="shared" si="18"/>
        <v>15</v>
      </c>
      <c r="Z282">
        <f t="shared" si="18"/>
        <v>15</v>
      </c>
      <c r="AA282">
        <f t="shared" si="18"/>
        <v>15</v>
      </c>
      <c r="AB282">
        <f t="shared" si="18"/>
        <v>10</v>
      </c>
      <c r="AC282">
        <f t="shared" si="18"/>
        <v>10</v>
      </c>
      <c r="AD282">
        <f t="shared" si="18"/>
        <v>15</v>
      </c>
      <c r="AE282">
        <f t="shared" si="18"/>
        <v>5</v>
      </c>
      <c r="AF282">
        <f t="shared" si="18"/>
        <v>3</v>
      </c>
      <c r="AG282">
        <f t="shared" si="18"/>
        <v>3</v>
      </c>
    </row>
    <row r="283" spans="1:33" x14ac:dyDescent="0.25">
      <c r="A283" t="s">
        <v>44</v>
      </c>
      <c r="B283">
        <v>2007</v>
      </c>
      <c r="C283">
        <v>2529700.3835091079</v>
      </c>
      <c r="D283">
        <v>0</v>
      </c>
      <c r="E283">
        <v>0</v>
      </c>
      <c r="F283">
        <v>2327324.3528283802</v>
      </c>
      <c r="G283">
        <v>455346.06903163949</v>
      </c>
      <c r="H283">
        <v>1770790.2684563759</v>
      </c>
      <c r="I283">
        <v>0</v>
      </c>
      <c r="J283">
        <v>0</v>
      </c>
      <c r="K283">
        <v>528477.06766837579</v>
      </c>
      <c r="L283">
        <v>3162125.479386386</v>
      </c>
      <c r="M283">
        <v>0</v>
      </c>
      <c r="N283">
        <v>0</v>
      </c>
      <c r="O283">
        <v>356778823.28859061</v>
      </c>
      <c r="P283">
        <v>71033986.768935755</v>
      </c>
      <c r="Q283">
        <v>591399679.90771806</v>
      </c>
      <c r="R283">
        <v>0</v>
      </c>
      <c r="S283">
        <v>0</v>
      </c>
      <c r="T283">
        <v>4629459112.774972</v>
      </c>
      <c r="U283">
        <v>1391335210.9300101</v>
      </c>
      <c r="V283">
        <v>19</v>
      </c>
      <c r="W283">
        <v>11</v>
      </c>
      <c r="X283">
        <v>258044.06540843329</v>
      </c>
      <c r="Y283">
        <f t="shared" si="18"/>
        <v>15</v>
      </c>
      <c r="Z283">
        <f t="shared" si="18"/>
        <v>15</v>
      </c>
      <c r="AA283">
        <f t="shared" si="18"/>
        <v>15</v>
      </c>
      <c r="AB283">
        <f t="shared" si="18"/>
        <v>10</v>
      </c>
      <c r="AC283">
        <f t="shared" si="18"/>
        <v>10</v>
      </c>
      <c r="AD283">
        <f t="shared" si="18"/>
        <v>15</v>
      </c>
      <c r="AE283">
        <f t="shared" si="18"/>
        <v>5</v>
      </c>
      <c r="AF283">
        <f t="shared" si="18"/>
        <v>3</v>
      </c>
      <c r="AG283">
        <f t="shared" si="18"/>
        <v>3</v>
      </c>
    </row>
    <row r="284" spans="1:33" x14ac:dyDescent="0.25">
      <c r="A284" t="s">
        <v>44</v>
      </c>
      <c r="B284">
        <v>2008</v>
      </c>
      <c r="C284">
        <v>2555681.7743490841</v>
      </c>
      <c r="D284">
        <v>0</v>
      </c>
      <c r="E284">
        <v>0</v>
      </c>
      <c r="F284">
        <v>2351227.2324011568</v>
      </c>
      <c r="G284">
        <v>460022.71938283509</v>
      </c>
      <c r="H284">
        <v>1788977.242044359</v>
      </c>
      <c r="I284">
        <v>0</v>
      </c>
      <c r="J284">
        <v>0</v>
      </c>
      <c r="K284">
        <v>662857.10195066908</v>
      </c>
      <c r="L284">
        <v>3399056.759884282</v>
      </c>
      <c r="M284">
        <v>0</v>
      </c>
      <c r="N284">
        <v>0</v>
      </c>
      <c r="O284">
        <v>360443134.72709739</v>
      </c>
      <c r="P284">
        <v>71763544.223722279</v>
      </c>
      <c r="Q284">
        <v>597473674.41176474</v>
      </c>
      <c r="R284">
        <v>0</v>
      </c>
      <c r="S284">
        <v>0</v>
      </c>
      <c r="T284">
        <v>5806628213.0878611</v>
      </c>
      <c r="U284">
        <v>1495584974.3490839</v>
      </c>
      <c r="V284">
        <v>19</v>
      </c>
      <c r="W284">
        <v>11</v>
      </c>
      <c r="X284">
        <v>261111.69810901719</v>
      </c>
      <c r="Y284">
        <f t="shared" si="18"/>
        <v>15</v>
      </c>
      <c r="Z284">
        <f t="shared" si="18"/>
        <v>15</v>
      </c>
      <c r="AA284">
        <f t="shared" si="18"/>
        <v>15</v>
      </c>
      <c r="AB284">
        <f t="shared" si="18"/>
        <v>10</v>
      </c>
      <c r="AC284">
        <f t="shared" si="18"/>
        <v>10</v>
      </c>
      <c r="AD284">
        <f t="shared" si="18"/>
        <v>15</v>
      </c>
      <c r="AE284">
        <f t="shared" si="18"/>
        <v>5</v>
      </c>
      <c r="AF284">
        <f t="shared" si="18"/>
        <v>3</v>
      </c>
      <c r="AG284">
        <f t="shared" si="18"/>
        <v>3</v>
      </c>
    </row>
    <row r="285" spans="1:33" x14ac:dyDescent="0.25">
      <c r="A285" t="s">
        <v>44</v>
      </c>
      <c r="B285">
        <v>2009</v>
      </c>
      <c r="C285">
        <v>2583081.4742967989</v>
      </c>
      <c r="D285">
        <v>0</v>
      </c>
      <c r="E285">
        <v>0</v>
      </c>
      <c r="F285">
        <v>2376434.9563530558</v>
      </c>
      <c r="G285">
        <v>464954.66537342389</v>
      </c>
      <c r="H285">
        <v>1808157.032007759</v>
      </c>
      <c r="I285">
        <v>0</v>
      </c>
      <c r="J285">
        <v>0</v>
      </c>
      <c r="K285">
        <v>831749.94613615458</v>
      </c>
      <c r="L285">
        <v>3435498.3608147432</v>
      </c>
      <c r="M285">
        <v>0</v>
      </c>
      <c r="N285">
        <v>0</v>
      </c>
      <c r="O285">
        <v>364307478.80892342</v>
      </c>
      <c r="P285">
        <v>72532927.798254132</v>
      </c>
      <c r="Q285">
        <v>603879244.76479149</v>
      </c>
      <c r="R285">
        <v>0</v>
      </c>
      <c r="S285">
        <v>0</v>
      </c>
      <c r="T285">
        <v>7286129528.1527138</v>
      </c>
      <c r="U285">
        <v>1511619278.758487</v>
      </c>
      <c r="V285">
        <v>19</v>
      </c>
      <c r="W285">
        <v>11</v>
      </c>
      <c r="X285">
        <v>264310.53433674882</v>
      </c>
      <c r="Y285">
        <f t="shared" si="18"/>
        <v>15</v>
      </c>
      <c r="Z285">
        <f t="shared" si="18"/>
        <v>15</v>
      </c>
      <c r="AA285">
        <f t="shared" si="18"/>
        <v>15</v>
      </c>
      <c r="AB285">
        <f t="shared" si="18"/>
        <v>10</v>
      </c>
      <c r="AC285">
        <f t="shared" si="18"/>
        <v>10</v>
      </c>
      <c r="AD285">
        <f t="shared" si="18"/>
        <v>15</v>
      </c>
      <c r="AE285">
        <f t="shared" si="18"/>
        <v>5</v>
      </c>
      <c r="AF285">
        <f t="shared" si="18"/>
        <v>3</v>
      </c>
      <c r="AG285">
        <f t="shared" si="18"/>
        <v>3</v>
      </c>
    </row>
    <row r="286" spans="1:33" x14ac:dyDescent="0.25">
      <c r="A286" t="s">
        <v>44</v>
      </c>
      <c r="B286">
        <v>2010</v>
      </c>
      <c r="C286">
        <v>2610452.1951219509</v>
      </c>
      <c r="D286">
        <v>0</v>
      </c>
      <c r="E286">
        <v>0</v>
      </c>
      <c r="F286">
        <v>2401616.0195121951</v>
      </c>
      <c r="G286">
        <v>469881.39512195118</v>
      </c>
      <c r="H286">
        <v>1827316.5365853659</v>
      </c>
      <c r="I286">
        <v>0</v>
      </c>
      <c r="J286">
        <v>0</v>
      </c>
      <c r="K286">
        <v>1043511.527950781</v>
      </c>
      <c r="L286">
        <v>3706842.1170731699</v>
      </c>
      <c r="M286">
        <v>0</v>
      </c>
      <c r="N286">
        <v>0</v>
      </c>
      <c r="O286">
        <v>368167735.79121947</v>
      </c>
      <c r="P286">
        <v>73301497.639024377</v>
      </c>
      <c r="Q286">
        <v>610278040.30609751</v>
      </c>
      <c r="R286">
        <v>0</v>
      </c>
      <c r="S286">
        <v>0</v>
      </c>
      <c r="T286">
        <v>9141160984.8488445</v>
      </c>
      <c r="U286">
        <v>1631010531.5121951</v>
      </c>
      <c r="V286">
        <v>19</v>
      </c>
      <c r="W286">
        <v>11</v>
      </c>
      <c r="X286">
        <v>267492.2153731375</v>
      </c>
      <c r="Y286">
        <f t="shared" si="18"/>
        <v>15</v>
      </c>
      <c r="Z286">
        <f t="shared" si="18"/>
        <v>15</v>
      </c>
      <c r="AA286">
        <f t="shared" si="18"/>
        <v>15</v>
      </c>
      <c r="AB286">
        <f t="shared" si="18"/>
        <v>10</v>
      </c>
      <c r="AC286">
        <f t="shared" si="18"/>
        <v>10</v>
      </c>
      <c r="AD286">
        <f t="shared" si="18"/>
        <v>15</v>
      </c>
      <c r="AE286">
        <f t="shared" si="18"/>
        <v>5</v>
      </c>
      <c r="AF286">
        <f t="shared" si="18"/>
        <v>3</v>
      </c>
      <c r="AG286">
        <f t="shared" si="18"/>
        <v>3</v>
      </c>
    </row>
    <row r="287" spans="1:33" x14ac:dyDescent="0.25">
      <c r="A287" t="s">
        <v>44</v>
      </c>
      <c r="B287">
        <v>2011</v>
      </c>
      <c r="C287">
        <v>2629782.77886497</v>
      </c>
      <c r="D287">
        <v>0</v>
      </c>
      <c r="E287">
        <v>0</v>
      </c>
      <c r="F287">
        <v>2419400.1565557732</v>
      </c>
      <c r="G287">
        <v>473360.90019569459</v>
      </c>
      <c r="H287">
        <v>1840847.9452054789</v>
      </c>
      <c r="I287">
        <v>0</v>
      </c>
      <c r="J287">
        <v>0</v>
      </c>
      <c r="K287">
        <v>1308850.502758876</v>
      </c>
      <c r="L287">
        <v>3970971.9960861048</v>
      </c>
      <c r="M287">
        <v>0</v>
      </c>
      <c r="N287">
        <v>0</v>
      </c>
      <c r="O287">
        <v>370894043.99999988</v>
      </c>
      <c r="P287">
        <v>73844300.430528358</v>
      </c>
      <c r="Q287">
        <v>614797192.5</v>
      </c>
      <c r="R287">
        <v>0</v>
      </c>
      <c r="S287">
        <v>0</v>
      </c>
      <c r="T287">
        <v>11465530404.167749</v>
      </c>
      <c r="U287">
        <v>1747227678.2778859</v>
      </c>
      <c r="V287">
        <v>19</v>
      </c>
      <c r="W287">
        <v>11</v>
      </c>
      <c r="X287">
        <v>270628.42350389558</v>
      </c>
      <c r="Y287">
        <f t="shared" si="18"/>
        <v>15</v>
      </c>
      <c r="Z287">
        <f t="shared" si="18"/>
        <v>15</v>
      </c>
      <c r="AA287">
        <f t="shared" si="18"/>
        <v>15</v>
      </c>
      <c r="AB287">
        <f t="shared" si="18"/>
        <v>10</v>
      </c>
      <c r="AC287">
        <f t="shared" si="18"/>
        <v>10</v>
      </c>
      <c r="AD287">
        <f t="shared" si="18"/>
        <v>15</v>
      </c>
      <c r="AE287">
        <f t="shared" si="18"/>
        <v>5</v>
      </c>
      <c r="AF287">
        <f t="shared" si="18"/>
        <v>3</v>
      </c>
      <c r="AG287">
        <f t="shared" si="18"/>
        <v>3</v>
      </c>
    </row>
    <row r="288" spans="1:33" x14ac:dyDescent="0.25">
      <c r="A288" t="s">
        <v>44</v>
      </c>
      <c r="B288">
        <v>2012</v>
      </c>
      <c r="C288">
        <v>2650278.2139352299</v>
      </c>
      <c r="D288">
        <v>0</v>
      </c>
      <c r="E288">
        <v>0</v>
      </c>
      <c r="F288">
        <v>2438255.9568204121</v>
      </c>
      <c r="G288">
        <v>477050.07850834151</v>
      </c>
      <c r="H288">
        <v>1855194.749754661</v>
      </c>
      <c r="I288">
        <v>0</v>
      </c>
      <c r="J288">
        <v>0</v>
      </c>
      <c r="K288">
        <v>1642277.5336356489</v>
      </c>
      <c r="L288">
        <v>4240445.1422963692</v>
      </c>
      <c r="M288">
        <v>0</v>
      </c>
      <c r="N288">
        <v>0</v>
      </c>
      <c r="O288">
        <v>373784638.18056911</v>
      </c>
      <c r="P288">
        <v>74419812.247301266</v>
      </c>
      <c r="Q288">
        <v>619588666.54931307</v>
      </c>
      <c r="R288">
        <v>0</v>
      </c>
      <c r="S288">
        <v>0</v>
      </c>
      <c r="T288">
        <v>14386351194.648279</v>
      </c>
      <c r="U288">
        <v>1865795862.6104021</v>
      </c>
      <c r="V288">
        <v>19</v>
      </c>
      <c r="W288">
        <v>11</v>
      </c>
      <c r="X288">
        <v>273890.50062545511</v>
      </c>
      <c r="Y288">
        <f t="shared" si="18"/>
        <v>15</v>
      </c>
      <c r="Z288">
        <f t="shared" si="18"/>
        <v>15</v>
      </c>
      <c r="AA288">
        <f t="shared" si="18"/>
        <v>15</v>
      </c>
      <c r="AB288">
        <f t="shared" si="18"/>
        <v>10</v>
      </c>
      <c r="AC288">
        <f t="shared" si="18"/>
        <v>10</v>
      </c>
      <c r="AD288">
        <f t="shared" si="18"/>
        <v>15</v>
      </c>
      <c r="AE288">
        <f t="shared" si="18"/>
        <v>5</v>
      </c>
      <c r="AF288">
        <f t="shared" si="18"/>
        <v>3</v>
      </c>
      <c r="AG288">
        <f t="shared" si="18"/>
        <v>3</v>
      </c>
    </row>
    <row r="289" spans="1:33" x14ac:dyDescent="0.25">
      <c r="A289" t="s">
        <v>44</v>
      </c>
      <c r="B289">
        <v>2013</v>
      </c>
      <c r="C289">
        <v>2670607.2834645668</v>
      </c>
      <c r="D289">
        <v>0</v>
      </c>
      <c r="E289">
        <v>0</v>
      </c>
      <c r="F289">
        <v>2456958.7007874022</v>
      </c>
      <c r="G289">
        <v>480709.31102362199</v>
      </c>
      <c r="H289">
        <v>1869425.0984251969</v>
      </c>
      <c r="I289">
        <v>0</v>
      </c>
      <c r="J289">
        <v>0</v>
      </c>
      <c r="K289">
        <v>2060374.9836614011</v>
      </c>
      <c r="L289">
        <v>4272971.6535433074</v>
      </c>
      <c r="M289">
        <v>0</v>
      </c>
      <c r="N289">
        <v>0</v>
      </c>
      <c r="O289">
        <v>376651768.83070862</v>
      </c>
      <c r="P289">
        <v>74990652.51968503</v>
      </c>
      <c r="Q289">
        <v>624341247.24655509</v>
      </c>
      <c r="R289">
        <v>0</v>
      </c>
      <c r="S289">
        <v>0</v>
      </c>
      <c r="T289">
        <v>18048884856.873871</v>
      </c>
      <c r="U289">
        <v>1880107527.5590551</v>
      </c>
      <c r="V289">
        <v>19</v>
      </c>
      <c r="W289">
        <v>11</v>
      </c>
      <c r="X289">
        <v>277141.55339158542</v>
      </c>
      <c r="Y289">
        <f t="shared" si="18"/>
        <v>15</v>
      </c>
      <c r="Z289">
        <f t="shared" si="18"/>
        <v>15</v>
      </c>
      <c r="AA289">
        <f t="shared" si="18"/>
        <v>15</v>
      </c>
      <c r="AB289">
        <f t="shared" si="18"/>
        <v>10</v>
      </c>
      <c r="AC289">
        <f t="shared" si="18"/>
        <v>10</v>
      </c>
      <c r="AD289">
        <f t="shared" si="18"/>
        <v>15</v>
      </c>
      <c r="AE289">
        <f t="shared" si="18"/>
        <v>5</v>
      </c>
      <c r="AF289">
        <f t="shared" si="18"/>
        <v>3</v>
      </c>
      <c r="AG289">
        <f t="shared" si="18"/>
        <v>3</v>
      </c>
    </row>
    <row r="290" spans="1:33" x14ac:dyDescent="0.25">
      <c r="A290" t="s">
        <v>44</v>
      </c>
      <c r="B290">
        <v>2014</v>
      </c>
      <c r="C290">
        <v>2690656.4659427442</v>
      </c>
      <c r="D290">
        <v>0</v>
      </c>
      <c r="E290">
        <v>0</v>
      </c>
      <c r="F290">
        <v>2475403.9486673251</v>
      </c>
      <c r="G290">
        <v>484318.16386969388</v>
      </c>
      <c r="H290">
        <v>1883459.526159921</v>
      </c>
      <c r="I290">
        <v>0</v>
      </c>
      <c r="J290">
        <v>0</v>
      </c>
      <c r="K290">
        <v>2584472.1609272291</v>
      </c>
      <c r="L290">
        <v>4305050.345508391</v>
      </c>
      <c r="M290">
        <v>0</v>
      </c>
      <c r="N290">
        <v>0</v>
      </c>
      <c r="O290">
        <v>379479425.33070081</v>
      </c>
      <c r="P290">
        <v>75553633.563672259</v>
      </c>
      <c r="Q290">
        <v>629028395.24925959</v>
      </c>
      <c r="R290">
        <v>0</v>
      </c>
      <c r="S290">
        <v>0</v>
      </c>
      <c r="T290">
        <v>22639976129.72253</v>
      </c>
      <c r="U290">
        <v>1894222152.0236919</v>
      </c>
      <c r="V290">
        <v>19</v>
      </c>
      <c r="W290">
        <v>11</v>
      </c>
      <c r="X290">
        <v>280369.27309968008</v>
      </c>
      <c r="Y290">
        <f t="shared" si="18"/>
        <v>15</v>
      </c>
      <c r="Z290">
        <f t="shared" si="18"/>
        <v>15</v>
      </c>
      <c r="AA290">
        <f t="shared" si="18"/>
        <v>15</v>
      </c>
      <c r="AB290">
        <f t="shared" si="18"/>
        <v>10</v>
      </c>
      <c r="AC290">
        <f t="shared" si="18"/>
        <v>10</v>
      </c>
      <c r="AD290">
        <f t="shared" si="18"/>
        <v>15</v>
      </c>
      <c r="AE290">
        <f t="shared" si="18"/>
        <v>5</v>
      </c>
      <c r="AF290">
        <f t="shared" si="18"/>
        <v>3</v>
      </c>
      <c r="AG290">
        <f t="shared" si="18"/>
        <v>3</v>
      </c>
    </row>
    <row r="291" spans="1:33" x14ac:dyDescent="0.25">
      <c r="A291" t="s">
        <v>44</v>
      </c>
      <c r="B291">
        <v>2015</v>
      </c>
      <c r="C291">
        <v>2708788.6138613862</v>
      </c>
      <c r="D291">
        <v>0</v>
      </c>
      <c r="E291">
        <v>0</v>
      </c>
      <c r="F291">
        <v>2492085.5247524749</v>
      </c>
      <c r="G291">
        <v>487581.95049504942</v>
      </c>
      <c r="H291">
        <v>1896152.0297029701</v>
      </c>
      <c r="I291">
        <v>0</v>
      </c>
      <c r="J291">
        <v>0</v>
      </c>
      <c r="K291">
        <v>3239382.8605334191</v>
      </c>
      <c r="L291">
        <v>4334061.7821782175</v>
      </c>
      <c r="M291">
        <v>0</v>
      </c>
      <c r="N291">
        <v>0</v>
      </c>
      <c r="O291">
        <v>382036710.94455433</v>
      </c>
      <c r="P291">
        <v>76062784.277227715</v>
      </c>
      <c r="Q291">
        <v>633267374.12004936</v>
      </c>
      <c r="R291">
        <v>0</v>
      </c>
      <c r="S291">
        <v>0</v>
      </c>
      <c r="T291">
        <v>28376993858.272751</v>
      </c>
      <c r="U291">
        <v>1906987184.158416</v>
      </c>
      <c r="V291">
        <v>19</v>
      </c>
      <c r="W291">
        <v>11</v>
      </c>
      <c r="X291">
        <v>283401.75734111387</v>
      </c>
      <c r="Y291">
        <f t="shared" si="18"/>
        <v>15</v>
      </c>
      <c r="Z291">
        <f t="shared" si="18"/>
        <v>15</v>
      </c>
      <c r="AA291">
        <f t="shared" si="18"/>
        <v>15</v>
      </c>
      <c r="AB291">
        <f t="shared" si="18"/>
        <v>10</v>
      </c>
      <c r="AC291">
        <f t="shared" si="18"/>
        <v>10</v>
      </c>
      <c r="AD291">
        <f t="shared" si="18"/>
        <v>15</v>
      </c>
      <c r="AE291">
        <f t="shared" si="18"/>
        <v>5</v>
      </c>
      <c r="AF291">
        <f t="shared" si="18"/>
        <v>3</v>
      </c>
      <c r="AG291">
        <f t="shared" si="18"/>
        <v>3</v>
      </c>
    </row>
    <row r="292" spans="1:33" x14ac:dyDescent="0.25">
      <c r="A292" t="s">
        <v>44</v>
      </c>
      <c r="B292">
        <v>2020</v>
      </c>
      <c r="C292">
        <v>2736104.4554455439</v>
      </c>
      <c r="D292">
        <v>0</v>
      </c>
      <c r="E292">
        <v>0</v>
      </c>
      <c r="F292">
        <v>2517216.0990098999</v>
      </c>
      <c r="G292">
        <v>492498.80198019772</v>
      </c>
      <c r="H292">
        <v>1915273.11881188</v>
      </c>
      <c r="I292">
        <v>0</v>
      </c>
      <c r="J292">
        <v>0</v>
      </c>
      <c r="K292">
        <v>3272049.2962220381</v>
      </c>
      <c r="L292">
        <v>4377767.128712872</v>
      </c>
      <c r="M292">
        <v>0</v>
      </c>
      <c r="N292">
        <v>0</v>
      </c>
      <c r="O292">
        <v>385889227.9782176</v>
      </c>
      <c r="P292">
        <v>76829813.108910829</v>
      </c>
      <c r="Q292">
        <v>639653339.85519791</v>
      </c>
      <c r="R292">
        <v>0</v>
      </c>
      <c r="S292">
        <v>0</v>
      </c>
      <c r="T292">
        <v>28663151834.905048</v>
      </c>
      <c r="U292">
        <v>1926217536.6336629</v>
      </c>
      <c r="V292">
        <v>19</v>
      </c>
      <c r="W292">
        <v>11</v>
      </c>
      <c r="X292">
        <v>287110.88069793658</v>
      </c>
      <c r="Y292">
        <f t="shared" ref="Y292:AG307" si="19">Y291</f>
        <v>15</v>
      </c>
      <c r="Z292">
        <f t="shared" si="19"/>
        <v>15</v>
      </c>
      <c r="AA292">
        <f t="shared" si="19"/>
        <v>15</v>
      </c>
      <c r="AB292">
        <f t="shared" si="19"/>
        <v>10</v>
      </c>
      <c r="AC292">
        <f t="shared" si="19"/>
        <v>10</v>
      </c>
      <c r="AD292">
        <f t="shared" si="19"/>
        <v>15</v>
      </c>
      <c r="AE292">
        <f t="shared" si="19"/>
        <v>5</v>
      </c>
      <c r="AF292">
        <f t="shared" si="19"/>
        <v>3</v>
      </c>
      <c r="AG292">
        <f t="shared" si="19"/>
        <v>3</v>
      </c>
    </row>
    <row r="293" spans="1:33" x14ac:dyDescent="0.25">
      <c r="A293" t="s">
        <v>44</v>
      </c>
      <c r="B293">
        <v>2025</v>
      </c>
      <c r="C293">
        <v>2756203.9603960388</v>
      </c>
      <c r="D293">
        <v>0</v>
      </c>
      <c r="E293">
        <v>0</v>
      </c>
      <c r="F293">
        <v>2451184.055445544</v>
      </c>
      <c r="G293">
        <v>479579.48910891073</v>
      </c>
      <c r="H293">
        <v>1865031.3465346531</v>
      </c>
      <c r="I293">
        <v>0</v>
      </c>
      <c r="J293">
        <v>0</v>
      </c>
      <c r="K293">
        <v>3186216.3390286369</v>
      </c>
      <c r="L293">
        <v>4262928.7920792084</v>
      </c>
      <c r="M293">
        <v>0</v>
      </c>
      <c r="N293">
        <v>0</v>
      </c>
      <c r="O293">
        <v>363240965.17647499</v>
      </c>
      <c r="P293">
        <v>72320586.957623735</v>
      </c>
      <c r="Q293">
        <v>602111382.4936136</v>
      </c>
      <c r="R293">
        <v>0</v>
      </c>
      <c r="S293">
        <v>0</v>
      </c>
      <c r="T293">
        <v>26515692373.39632</v>
      </c>
      <c r="U293">
        <v>1813165712.8976901</v>
      </c>
      <c r="V293">
        <v>18.524999999999999</v>
      </c>
      <c r="W293">
        <v>10.63333333333334</v>
      </c>
      <c r="X293">
        <v>289130.16598134529</v>
      </c>
      <c r="Y293">
        <f t="shared" si="19"/>
        <v>15</v>
      </c>
      <c r="Z293">
        <f t="shared" si="19"/>
        <v>15</v>
      </c>
      <c r="AA293">
        <f t="shared" si="19"/>
        <v>15</v>
      </c>
      <c r="AB293">
        <f t="shared" si="19"/>
        <v>10</v>
      </c>
      <c r="AC293">
        <f t="shared" si="19"/>
        <v>10</v>
      </c>
      <c r="AD293">
        <f t="shared" si="19"/>
        <v>15</v>
      </c>
      <c r="AE293">
        <f t="shared" si="19"/>
        <v>5</v>
      </c>
      <c r="AF293">
        <f t="shared" si="19"/>
        <v>3</v>
      </c>
      <c r="AG293">
        <f t="shared" si="19"/>
        <v>3</v>
      </c>
    </row>
    <row r="294" spans="1:33" x14ac:dyDescent="0.25">
      <c r="A294" t="s">
        <v>44</v>
      </c>
      <c r="B294">
        <v>2030</v>
      </c>
      <c r="C294">
        <v>2758748.514851484</v>
      </c>
      <c r="D294">
        <v>0</v>
      </c>
      <c r="E294">
        <v>0</v>
      </c>
      <c r="F294">
        <v>2368845.3914191411</v>
      </c>
      <c r="G294">
        <v>463469.7504950494</v>
      </c>
      <c r="H294">
        <v>1802382.3630363031</v>
      </c>
      <c r="I294">
        <v>0</v>
      </c>
      <c r="J294">
        <v>0</v>
      </c>
      <c r="K294">
        <v>3079186.923562312</v>
      </c>
      <c r="L294">
        <v>4119731.1155115501</v>
      </c>
      <c r="M294">
        <v>0</v>
      </c>
      <c r="N294">
        <v>0</v>
      </c>
      <c r="O294">
        <v>338934398.60425073</v>
      </c>
      <c r="P294">
        <v>67481195.672079176</v>
      </c>
      <c r="Q294">
        <v>561820606.38204587</v>
      </c>
      <c r="R294">
        <v>0</v>
      </c>
      <c r="S294">
        <v>0</v>
      </c>
      <c r="T294">
        <v>24276309705.365261</v>
      </c>
      <c r="U294">
        <v>1691836244.770076</v>
      </c>
      <c r="V294">
        <v>18.05</v>
      </c>
      <c r="W294">
        <v>10.266666666666669</v>
      </c>
      <c r="X294">
        <v>289964.21938613767</v>
      </c>
      <c r="Y294">
        <f t="shared" si="19"/>
        <v>15</v>
      </c>
      <c r="Z294">
        <f t="shared" si="19"/>
        <v>15</v>
      </c>
      <c r="AA294">
        <f t="shared" si="19"/>
        <v>15</v>
      </c>
      <c r="AB294">
        <f t="shared" si="19"/>
        <v>10</v>
      </c>
      <c r="AC294">
        <f t="shared" si="19"/>
        <v>10</v>
      </c>
      <c r="AD294">
        <f t="shared" si="19"/>
        <v>15</v>
      </c>
      <c r="AE294">
        <f t="shared" si="19"/>
        <v>5</v>
      </c>
      <c r="AF294">
        <f t="shared" si="19"/>
        <v>3</v>
      </c>
      <c r="AG294">
        <f t="shared" si="19"/>
        <v>3</v>
      </c>
    </row>
    <row r="295" spans="1:33" x14ac:dyDescent="0.25">
      <c r="A295" t="s">
        <v>44</v>
      </c>
      <c r="B295">
        <v>2035</v>
      </c>
      <c r="C295">
        <v>2748651.9801980201</v>
      </c>
      <c r="D295">
        <v>0</v>
      </c>
      <c r="E295">
        <v>0</v>
      </c>
      <c r="F295">
        <v>2275883.83960396</v>
      </c>
      <c r="G295">
        <v>445281.62079207902</v>
      </c>
      <c r="H295">
        <v>1731650.747524752</v>
      </c>
      <c r="I295">
        <v>0</v>
      </c>
      <c r="J295">
        <v>0</v>
      </c>
      <c r="K295">
        <v>2958349.153490759</v>
      </c>
      <c r="L295">
        <v>3958058.8514851481</v>
      </c>
      <c r="M295">
        <v>0</v>
      </c>
      <c r="N295">
        <v>0</v>
      </c>
      <c r="O295">
        <v>314003693.35015827</v>
      </c>
      <c r="P295">
        <v>62517539.559207886</v>
      </c>
      <c r="Q295">
        <v>520495252.56412089</v>
      </c>
      <c r="R295">
        <v>0</v>
      </c>
      <c r="S295">
        <v>0</v>
      </c>
      <c r="T295">
        <v>22027867796.892189</v>
      </c>
      <c r="U295">
        <v>1567391305.1881189</v>
      </c>
      <c r="V295">
        <v>17.574999999999999</v>
      </c>
      <c r="W295">
        <v>9.9</v>
      </c>
      <c r="X295">
        <v>290213.40344225481</v>
      </c>
      <c r="Y295">
        <f t="shared" si="19"/>
        <v>15</v>
      </c>
      <c r="Z295">
        <f t="shared" si="19"/>
        <v>15</v>
      </c>
      <c r="AA295">
        <f t="shared" si="19"/>
        <v>15</v>
      </c>
      <c r="AB295">
        <f t="shared" si="19"/>
        <v>10</v>
      </c>
      <c r="AC295">
        <f t="shared" si="19"/>
        <v>10</v>
      </c>
      <c r="AD295">
        <f t="shared" si="19"/>
        <v>15</v>
      </c>
      <c r="AE295">
        <f t="shared" si="19"/>
        <v>5</v>
      </c>
      <c r="AF295">
        <f t="shared" si="19"/>
        <v>3</v>
      </c>
      <c r="AG295">
        <f t="shared" si="19"/>
        <v>3</v>
      </c>
    </row>
    <row r="296" spans="1:33" x14ac:dyDescent="0.25">
      <c r="A296" t="s">
        <v>44</v>
      </c>
      <c r="B296">
        <v>2040</v>
      </c>
      <c r="C296">
        <v>2728713.366336633</v>
      </c>
      <c r="D296">
        <v>0</v>
      </c>
      <c r="E296">
        <v>0</v>
      </c>
      <c r="F296">
        <v>2175694.1240924089</v>
      </c>
      <c r="G296">
        <v>425679.28514851461</v>
      </c>
      <c r="H296">
        <v>1655419.442244224</v>
      </c>
      <c r="I296">
        <v>0</v>
      </c>
      <c r="J296">
        <v>0</v>
      </c>
      <c r="K296">
        <v>2828115.7228936781</v>
      </c>
      <c r="L296">
        <v>3783815.8679867978</v>
      </c>
      <c r="M296">
        <v>0</v>
      </c>
      <c r="N296">
        <v>0</v>
      </c>
      <c r="O296">
        <v>289062721.32691741</v>
      </c>
      <c r="P296">
        <v>57551839.352079168</v>
      </c>
      <c r="Q296">
        <v>479152880.46037918</v>
      </c>
      <c r="R296">
        <v>0</v>
      </c>
      <c r="S296">
        <v>0</v>
      </c>
      <c r="T296">
        <v>19819434986.038891</v>
      </c>
      <c r="U296">
        <v>1442895117.6589661</v>
      </c>
      <c r="V296">
        <v>17.100000000000001</v>
      </c>
      <c r="W296">
        <v>9.5333333333333314</v>
      </c>
      <c r="X296">
        <v>289493.18344942242</v>
      </c>
      <c r="Y296">
        <f t="shared" si="19"/>
        <v>15</v>
      </c>
      <c r="Z296">
        <f t="shared" si="19"/>
        <v>15</v>
      </c>
      <c r="AA296">
        <f t="shared" si="19"/>
        <v>15</v>
      </c>
      <c r="AB296">
        <f t="shared" si="19"/>
        <v>10</v>
      </c>
      <c r="AC296">
        <f t="shared" si="19"/>
        <v>10</v>
      </c>
      <c r="AD296">
        <f t="shared" si="19"/>
        <v>15</v>
      </c>
      <c r="AE296">
        <f t="shared" si="19"/>
        <v>5</v>
      </c>
      <c r="AF296">
        <f t="shared" si="19"/>
        <v>3</v>
      </c>
      <c r="AG296">
        <f t="shared" si="19"/>
        <v>3</v>
      </c>
    </row>
    <row r="297" spans="1:33" x14ac:dyDescent="0.25">
      <c r="A297" t="s">
        <v>44</v>
      </c>
      <c r="B297">
        <v>2045</v>
      </c>
      <c r="C297">
        <v>2702153.4653465338</v>
      </c>
      <c r="D297">
        <v>0</v>
      </c>
      <c r="E297">
        <v>0</v>
      </c>
      <c r="F297">
        <v>2071650.9900990089</v>
      </c>
      <c r="G297">
        <v>405323.01980198012</v>
      </c>
      <c r="H297">
        <v>1576256.188118811</v>
      </c>
      <c r="I297">
        <v>0</v>
      </c>
      <c r="J297">
        <v>0</v>
      </c>
      <c r="K297">
        <v>2692873.3559416551</v>
      </c>
      <c r="L297">
        <v>3602871.287128713</v>
      </c>
      <c r="M297">
        <v>0</v>
      </c>
      <c r="N297">
        <v>0</v>
      </c>
      <c r="O297">
        <v>264653413.9851484</v>
      </c>
      <c r="P297">
        <v>52691992.574257411</v>
      </c>
      <c r="Q297">
        <v>438691800.35581672</v>
      </c>
      <c r="R297">
        <v>0</v>
      </c>
      <c r="S297">
        <v>0</v>
      </c>
      <c r="T297">
        <v>17692177948.536671</v>
      </c>
      <c r="U297">
        <v>1321052805.2805281</v>
      </c>
      <c r="V297">
        <v>16.625</v>
      </c>
      <c r="W297">
        <v>9.1666666666666679</v>
      </c>
      <c r="X297">
        <v>287795.66694976739</v>
      </c>
      <c r="Y297">
        <f t="shared" si="19"/>
        <v>15</v>
      </c>
      <c r="Z297">
        <f t="shared" si="19"/>
        <v>15</v>
      </c>
      <c r="AA297">
        <f t="shared" si="19"/>
        <v>15</v>
      </c>
      <c r="AB297">
        <f t="shared" si="19"/>
        <v>10</v>
      </c>
      <c r="AC297">
        <f t="shared" si="19"/>
        <v>10</v>
      </c>
      <c r="AD297">
        <f t="shared" si="19"/>
        <v>15</v>
      </c>
      <c r="AE297">
        <f t="shared" si="19"/>
        <v>5</v>
      </c>
      <c r="AF297">
        <f t="shared" si="19"/>
        <v>3</v>
      </c>
      <c r="AG297">
        <f t="shared" si="19"/>
        <v>3</v>
      </c>
    </row>
    <row r="298" spans="1:33" x14ac:dyDescent="0.25">
      <c r="A298" t="s">
        <v>44</v>
      </c>
      <c r="B298">
        <v>2050</v>
      </c>
      <c r="C298">
        <v>2668834.1584158409</v>
      </c>
      <c r="D298">
        <v>0</v>
      </c>
      <c r="E298">
        <v>0</v>
      </c>
      <c r="F298">
        <v>1964261.9405940589</v>
      </c>
      <c r="G298">
        <v>384312.118811881</v>
      </c>
      <c r="H298">
        <v>1494547.1287128711</v>
      </c>
      <c r="I298">
        <v>0</v>
      </c>
      <c r="J298">
        <v>0</v>
      </c>
      <c r="K298">
        <v>2553281.739634722</v>
      </c>
      <c r="L298">
        <v>3416107.7227722779</v>
      </c>
      <c r="M298">
        <v>0</v>
      </c>
      <c r="N298">
        <v>0</v>
      </c>
      <c r="O298">
        <v>240897084.39445531</v>
      </c>
      <c r="P298">
        <v>47962152.427722737</v>
      </c>
      <c r="Q298">
        <v>399313101.84950489</v>
      </c>
      <c r="R298">
        <v>0</v>
      </c>
      <c r="S298">
        <v>0</v>
      </c>
      <c r="T298">
        <v>15656723627.440109</v>
      </c>
      <c r="U298">
        <v>1202469918.4158421</v>
      </c>
      <c r="V298">
        <v>16.149999999999999</v>
      </c>
      <c r="W298">
        <v>8.8000000000000007</v>
      </c>
      <c r="X298">
        <v>285057.03293854313</v>
      </c>
      <c r="Y298">
        <f t="shared" si="19"/>
        <v>15</v>
      </c>
      <c r="Z298">
        <f t="shared" si="19"/>
        <v>15</v>
      </c>
      <c r="AA298">
        <f t="shared" si="19"/>
        <v>15</v>
      </c>
      <c r="AB298">
        <f t="shared" si="19"/>
        <v>10</v>
      </c>
      <c r="AC298">
        <f t="shared" si="19"/>
        <v>10</v>
      </c>
      <c r="AD298">
        <f t="shared" si="19"/>
        <v>15</v>
      </c>
      <c r="AE298">
        <f t="shared" si="19"/>
        <v>5</v>
      </c>
      <c r="AF298">
        <f t="shared" si="19"/>
        <v>3</v>
      </c>
      <c r="AG298">
        <f t="shared" si="19"/>
        <v>3</v>
      </c>
    </row>
    <row r="299" spans="1:33" x14ac:dyDescent="0.25">
      <c r="A299" t="s">
        <v>45</v>
      </c>
      <c r="B299">
        <v>1990</v>
      </c>
      <c r="C299">
        <v>22846219.685039371</v>
      </c>
      <c r="D299">
        <v>0</v>
      </c>
      <c r="E299">
        <v>20276019.97047244</v>
      </c>
      <c r="F299">
        <v>21726754.920472439</v>
      </c>
      <c r="G299">
        <v>7128020.5417322842</v>
      </c>
      <c r="H299">
        <v>12005688.44448819</v>
      </c>
      <c r="I299">
        <v>1028079.885826772</v>
      </c>
      <c r="J299">
        <v>35630735.758590557</v>
      </c>
      <c r="K299">
        <v>0</v>
      </c>
      <c r="L299">
        <v>11256546.012641231</v>
      </c>
      <c r="M299">
        <v>0</v>
      </c>
      <c r="N299">
        <v>177617934941.33859</v>
      </c>
      <c r="O299">
        <v>3092803562.9292521</v>
      </c>
      <c r="P299">
        <v>1111971204.510236</v>
      </c>
      <c r="Q299">
        <v>3812406365.547224</v>
      </c>
      <c r="R299">
        <v>27527700.138849258</v>
      </c>
      <c r="S299">
        <v>48552815927.039398</v>
      </c>
      <c r="T299">
        <v>0</v>
      </c>
      <c r="U299">
        <v>4952880245.5621405</v>
      </c>
      <c r="V299">
        <v>19</v>
      </c>
      <c r="W299">
        <v>11</v>
      </c>
      <c r="X299">
        <v>2399699.4915460031</v>
      </c>
      <c r="Y299">
        <f t="shared" si="19"/>
        <v>15</v>
      </c>
      <c r="Z299">
        <f t="shared" si="19"/>
        <v>15</v>
      </c>
      <c r="AA299">
        <f t="shared" si="19"/>
        <v>15</v>
      </c>
      <c r="AB299">
        <f t="shared" si="19"/>
        <v>10</v>
      </c>
      <c r="AC299">
        <f t="shared" si="19"/>
        <v>10</v>
      </c>
      <c r="AD299">
        <f t="shared" si="19"/>
        <v>15</v>
      </c>
      <c r="AE299">
        <f t="shared" si="19"/>
        <v>5</v>
      </c>
      <c r="AF299">
        <f t="shared" si="19"/>
        <v>3</v>
      </c>
      <c r="AG299">
        <f t="shared" si="19"/>
        <v>3</v>
      </c>
    </row>
    <row r="300" spans="1:33" x14ac:dyDescent="0.25">
      <c r="A300" t="s">
        <v>45</v>
      </c>
      <c r="B300">
        <v>1991</v>
      </c>
      <c r="C300">
        <v>23140253.571428571</v>
      </c>
      <c r="D300">
        <v>0</v>
      </c>
      <c r="E300">
        <v>20536975.044642851</v>
      </c>
      <c r="F300">
        <v>22006381.14642857</v>
      </c>
      <c r="G300">
        <v>7219759.114285714</v>
      </c>
      <c r="H300">
        <v>12160203.25178571</v>
      </c>
      <c r="I300">
        <v>1041311.410714286</v>
      </c>
      <c r="J300">
        <v>36089308.067464277</v>
      </c>
      <c r="K300">
        <v>0</v>
      </c>
      <c r="L300">
        <v>12192727.256110249</v>
      </c>
      <c r="M300">
        <v>0</v>
      </c>
      <c r="N300">
        <v>179903901391.07141</v>
      </c>
      <c r="O300">
        <v>3132608356.1941071</v>
      </c>
      <c r="P300">
        <v>1126282421.8285711</v>
      </c>
      <c r="Q300">
        <v>3861472542.6045518</v>
      </c>
      <c r="R300">
        <v>21261066.737395048</v>
      </c>
      <c r="S300">
        <v>49177697126.598</v>
      </c>
      <c r="T300">
        <v>0</v>
      </c>
      <c r="U300">
        <v>5364799992.688508</v>
      </c>
      <c r="V300">
        <v>19</v>
      </c>
      <c r="W300">
        <v>11</v>
      </c>
      <c r="X300">
        <v>2423155.9153633369</v>
      </c>
      <c r="Y300">
        <f t="shared" si="19"/>
        <v>15</v>
      </c>
      <c r="Z300">
        <f t="shared" si="19"/>
        <v>15</v>
      </c>
      <c r="AA300">
        <f t="shared" si="19"/>
        <v>15</v>
      </c>
      <c r="AB300">
        <f t="shared" si="19"/>
        <v>10</v>
      </c>
      <c r="AC300">
        <f t="shared" si="19"/>
        <v>10</v>
      </c>
      <c r="AD300">
        <f t="shared" si="19"/>
        <v>15</v>
      </c>
      <c r="AE300">
        <f t="shared" si="19"/>
        <v>5</v>
      </c>
      <c r="AF300">
        <f t="shared" si="19"/>
        <v>3</v>
      </c>
      <c r="AG300">
        <f t="shared" si="19"/>
        <v>3</v>
      </c>
    </row>
    <row r="301" spans="1:33" x14ac:dyDescent="0.25">
      <c r="A301" t="s">
        <v>45</v>
      </c>
      <c r="B301">
        <v>1992</v>
      </c>
      <c r="C301">
        <v>23441940.399999999</v>
      </c>
      <c r="D301">
        <v>0</v>
      </c>
      <c r="E301">
        <v>20804722.105</v>
      </c>
      <c r="F301">
        <v>22293285.3204</v>
      </c>
      <c r="G301">
        <v>7313885.4047999997</v>
      </c>
      <c r="H301">
        <v>12318739.680199999</v>
      </c>
      <c r="I301">
        <v>1054887.318</v>
      </c>
      <c r="J301">
        <v>36559815.828436002</v>
      </c>
      <c r="K301">
        <v>0</v>
      </c>
      <c r="L301">
        <v>13117904.51288701</v>
      </c>
      <c r="M301">
        <v>0</v>
      </c>
      <c r="N301">
        <v>182249365639.79999</v>
      </c>
      <c r="O301">
        <v>3173449165.3589392</v>
      </c>
      <c r="P301">
        <v>1140966123.1487999</v>
      </c>
      <c r="Q301">
        <v>3911815785.4475088</v>
      </c>
      <c r="R301">
        <v>22078701.483456261</v>
      </c>
      <c r="S301">
        <v>49818842368.882133</v>
      </c>
      <c r="T301">
        <v>0</v>
      </c>
      <c r="U301">
        <v>5771877985.6702843</v>
      </c>
      <c r="V301">
        <v>19</v>
      </c>
      <c r="W301">
        <v>11</v>
      </c>
      <c r="X301">
        <v>2447034.195339819</v>
      </c>
      <c r="Y301">
        <f t="shared" si="19"/>
        <v>15</v>
      </c>
      <c r="Z301">
        <f t="shared" si="19"/>
        <v>15</v>
      </c>
      <c r="AA301">
        <f t="shared" si="19"/>
        <v>15</v>
      </c>
      <c r="AB301">
        <f t="shared" si="19"/>
        <v>10</v>
      </c>
      <c r="AC301">
        <f t="shared" si="19"/>
        <v>10</v>
      </c>
      <c r="AD301">
        <f t="shared" si="19"/>
        <v>15</v>
      </c>
      <c r="AE301">
        <f t="shared" si="19"/>
        <v>5</v>
      </c>
      <c r="AF301">
        <f t="shared" si="19"/>
        <v>3</v>
      </c>
      <c r="AG301">
        <f t="shared" si="19"/>
        <v>3</v>
      </c>
    </row>
    <row r="302" spans="1:33" x14ac:dyDescent="0.25">
      <c r="A302" t="s">
        <v>45</v>
      </c>
      <c r="B302">
        <v>1993</v>
      </c>
      <c r="C302">
        <v>23744326.209677421</v>
      </c>
      <c r="D302">
        <v>0</v>
      </c>
      <c r="E302">
        <v>21073089.51108871</v>
      </c>
      <c r="F302">
        <v>22580854.225403231</v>
      </c>
      <c r="G302">
        <v>7408229.7774193548</v>
      </c>
      <c r="H302">
        <v>12477643.423185481</v>
      </c>
      <c r="I302">
        <v>1068494.6794354841</v>
      </c>
      <c r="J302">
        <v>37031413.71335081</v>
      </c>
      <c r="K302">
        <v>0</v>
      </c>
      <c r="L302">
        <v>14014763.483350489</v>
      </c>
      <c r="M302">
        <v>0</v>
      </c>
      <c r="N302">
        <v>184600264117.13708</v>
      </c>
      <c r="O302">
        <v>3214384598.9861488</v>
      </c>
      <c r="P302">
        <v>1155683845.2774191</v>
      </c>
      <c r="Q302">
        <v>3962275669.0325499</v>
      </c>
      <c r="R302">
        <v>7998078.1566765225</v>
      </c>
      <c r="S302">
        <v>50461473086.726044</v>
      </c>
      <c r="T302">
        <v>0</v>
      </c>
      <c r="U302">
        <v>6166495932.6742153</v>
      </c>
      <c r="V302">
        <v>19</v>
      </c>
      <c r="W302">
        <v>11</v>
      </c>
      <c r="X302">
        <v>2470595.9478406259</v>
      </c>
      <c r="Y302">
        <f t="shared" si="19"/>
        <v>15</v>
      </c>
      <c r="Z302">
        <f t="shared" si="19"/>
        <v>15</v>
      </c>
      <c r="AA302">
        <f t="shared" si="19"/>
        <v>15</v>
      </c>
      <c r="AB302">
        <f t="shared" si="19"/>
        <v>10</v>
      </c>
      <c r="AC302">
        <f t="shared" si="19"/>
        <v>10</v>
      </c>
      <c r="AD302">
        <f t="shared" si="19"/>
        <v>15</v>
      </c>
      <c r="AE302">
        <f t="shared" si="19"/>
        <v>5</v>
      </c>
      <c r="AF302">
        <f t="shared" si="19"/>
        <v>3</v>
      </c>
      <c r="AG302">
        <f t="shared" si="19"/>
        <v>3</v>
      </c>
    </row>
    <row r="303" spans="1:33" x14ac:dyDescent="0.25">
      <c r="A303" t="s">
        <v>45</v>
      </c>
      <c r="B303">
        <v>1994</v>
      </c>
      <c r="C303">
        <v>24026146.341463421</v>
      </c>
      <c r="D303">
        <v>0</v>
      </c>
      <c r="E303">
        <v>21323204.878048781</v>
      </c>
      <c r="F303">
        <v>22848865.170731708</v>
      </c>
      <c r="G303">
        <v>7496157.658536586</v>
      </c>
      <c r="H303">
        <v>12625739.902439021</v>
      </c>
      <c r="I303">
        <v>1081176.585365854</v>
      </c>
      <c r="J303">
        <v>37470937.572682932</v>
      </c>
      <c r="K303">
        <v>0</v>
      </c>
      <c r="L303">
        <v>14856012.61090838</v>
      </c>
      <c r="M303">
        <v>0</v>
      </c>
      <c r="N303">
        <v>186791274731.70731</v>
      </c>
      <c r="O303">
        <v>3252535957.053658</v>
      </c>
      <c r="P303">
        <v>1169400594.7317071</v>
      </c>
      <c r="Q303">
        <v>4009303706.0195122</v>
      </c>
      <c r="R303">
        <v>32372027.66603715</v>
      </c>
      <c r="S303">
        <v>51060397599.04261</v>
      </c>
      <c r="T303">
        <v>0</v>
      </c>
      <c r="U303">
        <v>6536645548.7996883</v>
      </c>
      <c r="V303">
        <v>19</v>
      </c>
      <c r="W303">
        <v>11</v>
      </c>
      <c r="X303">
        <v>2491627.9307945538</v>
      </c>
      <c r="Y303">
        <f t="shared" si="19"/>
        <v>15</v>
      </c>
      <c r="Z303">
        <f t="shared" si="19"/>
        <v>15</v>
      </c>
      <c r="AA303">
        <f t="shared" si="19"/>
        <v>15</v>
      </c>
      <c r="AB303">
        <f t="shared" si="19"/>
        <v>10</v>
      </c>
      <c r="AC303">
        <f t="shared" si="19"/>
        <v>10</v>
      </c>
      <c r="AD303">
        <f t="shared" si="19"/>
        <v>15</v>
      </c>
      <c r="AE303">
        <f t="shared" si="19"/>
        <v>5</v>
      </c>
      <c r="AF303">
        <f t="shared" si="19"/>
        <v>3</v>
      </c>
      <c r="AG303">
        <f t="shared" si="19"/>
        <v>3</v>
      </c>
    </row>
    <row r="304" spans="1:33" x14ac:dyDescent="0.25">
      <c r="A304" t="s">
        <v>45</v>
      </c>
      <c r="B304">
        <v>1995</v>
      </c>
      <c r="C304">
        <v>24190513.4584013</v>
      </c>
      <c r="D304">
        <v>0</v>
      </c>
      <c r="E304">
        <v>21469080.694331151</v>
      </c>
      <c r="F304">
        <v>23005178.298939642</v>
      </c>
      <c r="G304">
        <v>7547440.1990212072</v>
      </c>
      <c r="H304">
        <v>12712114.82238988</v>
      </c>
      <c r="I304">
        <v>1088573.105628059</v>
      </c>
      <c r="J304">
        <v>37727282.884588093</v>
      </c>
      <c r="K304">
        <v>0</v>
      </c>
      <c r="L304">
        <v>15563695.524686409</v>
      </c>
      <c r="M304">
        <v>0</v>
      </c>
      <c r="N304">
        <v>188069146882.34091</v>
      </c>
      <c r="O304">
        <v>3274787130.8540568</v>
      </c>
      <c r="P304">
        <v>1177400671.047308</v>
      </c>
      <c r="Q304">
        <v>4036732061.8499069</v>
      </c>
      <c r="R304">
        <v>26435246.29348398</v>
      </c>
      <c r="S304">
        <v>51409710810.73204</v>
      </c>
      <c r="T304">
        <v>0</v>
      </c>
      <c r="U304">
        <v>6848026030.8620195</v>
      </c>
      <c r="V304">
        <v>19</v>
      </c>
      <c r="W304">
        <v>11</v>
      </c>
      <c r="X304">
        <v>2512426.8985474529</v>
      </c>
      <c r="Y304">
        <f t="shared" si="19"/>
        <v>15</v>
      </c>
      <c r="Z304">
        <f t="shared" si="19"/>
        <v>15</v>
      </c>
      <c r="AA304">
        <f t="shared" si="19"/>
        <v>15</v>
      </c>
      <c r="AB304">
        <f t="shared" si="19"/>
        <v>10</v>
      </c>
      <c r="AC304">
        <f t="shared" si="19"/>
        <v>10</v>
      </c>
      <c r="AD304">
        <f t="shared" si="19"/>
        <v>15</v>
      </c>
      <c r="AE304">
        <f t="shared" si="19"/>
        <v>5</v>
      </c>
      <c r="AF304">
        <f t="shared" si="19"/>
        <v>3</v>
      </c>
      <c r="AG304">
        <f t="shared" si="19"/>
        <v>3</v>
      </c>
    </row>
    <row r="305" spans="1:33" x14ac:dyDescent="0.25">
      <c r="A305" t="s">
        <v>45</v>
      </c>
      <c r="B305">
        <v>1996</v>
      </c>
      <c r="C305">
        <v>24354458.674304411</v>
      </c>
      <c r="D305">
        <v>0</v>
      </c>
      <c r="E305">
        <v>21614582.073445171</v>
      </c>
      <c r="F305">
        <v>23161090.199263498</v>
      </c>
      <c r="G305">
        <v>7598591.1063829772</v>
      </c>
      <c r="H305">
        <v>12798268.03334697</v>
      </c>
      <c r="I305">
        <v>1095950.6403436989</v>
      </c>
      <c r="J305">
        <v>37982970.20385842</v>
      </c>
      <c r="K305">
        <v>0</v>
      </c>
      <c r="L305">
        <v>16194692.385780619</v>
      </c>
      <c r="M305">
        <v>0</v>
      </c>
      <c r="N305">
        <v>189343738963.3797</v>
      </c>
      <c r="O305">
        <v>3296981189.865159</v>
      </c>
      <c r="P305">
        <v>1185380212.5957439</v>
      </c>
      <c r="Q305">
        <v>4064090013.9893298</v>
      </c>
      <c r="R305">
        <v>8321803.6241712375</v>
      </c>
      <c r="S305">
        <v>51758127397.791077</v>
      </c>
      <c r="T305">
        <v>0</v>
      </c>
      <c r="U305">
        <v>7125664649.7434721</v>
      </c>
      <c r="V305">
        <v>19</v>
      </c>
      <c r="W305">
        <v>11</v>
      </c>
      <c r="X305">
        <v>2533154.7339565651</v>
      </c>
      <c r="Y305">
        <f t="shared" si="19"/>
        <v>15</v>
      </c>
      <c r="Z305">
        <f t="shared" si="19"/>
        <v>15</v>
      </c>
      <c r="AA305">
        <f t="shared" si="19"/>
        <v>15</v>
      </c>
      <c r="AB305">
        <f t="shared" si="19"/>
        <v>10</v>
      </c>
      <c r="AC305">
        <f t="shared" si="19"/>
        <v>10</v>
      </c>
      <c r="AD305">
        <f t="shared" si="19"/>
        <v>15</v>
      </c>
      <c r="AE305">
        <f t="shared" si="19"/>
        <v>5</v>
      </c>
      <c r="AF305">
        <f t="shared" si="19"/>
        <v>3</v>
      </c>
      <c r="AG305">
        <f t="shared" si="19"/>
        <v>3</v>
      </c>
    </row>
    <row r="306" spans="1:33" x14ac:dyDescent="0.25">
      <c r="A306" t="s">
        <v>45</v>
      </c>
      <c r="B306">
        <v>1997</v>
      </c>
      <c r="C306">
        <v>24518220.85385878</v>
      </c>
      <c r="D306">
        <v>0</v>
      </c>
      <c r="E306">
        <v>21759921.00779967</v>
      </c>
      <c r="F306">
        <v>23316828.032019701</v>
      </c>
      <c r="G306">
        <v>7649684.9064039392</v>
      </c>
      <c r="H306">
        <v>12884325.058702789</v>
      </c>
      <c r="I306">
        <v>1103319.938423645</v>
      </c>
      <c r="J306">
        <v>38238372.061469607</v>
      </c>
      <c r="K306">
        <v>0</v>
      </c>
      <c r="L306">
        <v>16738108.65969047</v>
      </c>
      <c r="M306">
        <v>0</v>
      </c>
      <c r="N306">
        <v>190616908028.3251</v>
      </c>
      <c r="O306">
        <v>3319150470.3580041</v>
      </c>
      <c r="P306">
        <v>1193350845.399014</v>
      </c>
      <c r="Q306">
        <v>4091417422.3910689</v>
      </c>
      <c r="R306">
        <v>18844010.759744011</v>
      </c>
      <c r="S306">
        <v>52106154995.762604</v>
      </c>
      <c r="T306">
        <v>0</v>
      </c>
      <c r="U306">
        <v>7364767810.2638083</v>
      </c>
      <c r="V306">
        <v>19</v>
      </c>
      <c r="W306">
        <v>11</v>
      </c>
      <c r="X306">
        <v>2553834.5446988102</v>
      </c>
      <c r="Y306">
        <f t="shared" si="19"/>
        <v>15</v>
      </c>
      <c r="Z306">
        <f t="shared" si="19"/>
        <v>15</v>
      </c>
      <c r="AA306">
        <f t="shared" si="19"/>
        <v>15</v>
      </c>
      <c r="AB306">
        <f t="shared" si="19"/>
        <v>10</v>
      </c>
      <c r="AC306">
        <f t="shared" si="19"/>
        <v>10</v>
      </c>
      <c r="AD306">
        <f t="shared" si="19"/>
        <v>15</v>
      </c>
      <c r="AE306">
        <f t="shared" si="19"/>
        <v>5</v>
      </c>
      <c r="AF306">
        <f t="shared" si="19"/>
        <v>3</v>
      </c>
      <c r="AG306">
        <f t="shared" si="19"/>
        <v>3</v>
      </c>
    </row>
    <row r="307" spans="1:33" x14ac:dyDescent="0.25">
      <c r="A307" t="s">
        <v>45</v>
      </c>
      <c r="B307">
        <v>1998</v>
      </c>
      <c r="C307">
        <v>24684878.0889621</v>
      </c>
      <c r="D307">
        <v>0</v>
      </c>
      <c r="E307">
        <v>21907829.303953871</v>
      </c>
      <c r="F307">
        <v>23475319.06260296</v>
      </c>
      <c r="G307">
        <v>7701681.9637561766</v>
      </c>
      <c r="H307">
        <v>12971903.435749579</v>
      </c>
      <c r="I307">
        <v>1110819.514003295</v>
      </c>
      <c r="J307">
        <v>38498289.018764406</v>
      </c>
      <c r="K307">
        <v>0</v>
      </c>
      <c r="L307">
        <v>17186503.509862412</v>
      </c>
      <c r="M307">
        <v>0</v>
      </c>
      <c r="N307">
        <v>191912584702.63589</v>
      </c>
      <c r="O307">
        <v>3341711668.5615311</v>
      </c>
      <c r="P307">
        <v>1201462386.345963</v>
      </c>
      <c r="Q307">
        <v>4119227936.0222802</v>
      </c>
      <c r="R307">
        <v>22165066.479521569</v>
      </c>
      <c r="S307">
        <v>52460335169.569633</v>
      </c>
      <c r="T307">
        <v>0</v>
      </c>
      <c r="U307">
        <v>7562061544.3394613</v>
      </c>
      <c r="V307">
        <v>19</v>
      </c>
      <c r="W307">
        <v>11</v>
      </c>
      <c r="X307">
        <v>2574785.7346101641</v>
      </c>
      <c r="Y307">
        <f t="shared" si="19"/>
        <v>15</v>
      </c>
      <c r="Z307">
        <f t="shared" si="19"/>
        <v>15</v>
      </c>
      <c r="AA307">
        <f t="shared" si="19"/>
        <v>15</v>
      </c>
      <c r="AB307">
        <f t="shared" si="19"/>
        <v>10</v>
      </c>
      <c r="AC307">
        <f t="shared" si="19"/>
        <v>10</v>
      </c>
      <c r="AD307">
        <f t="shared" si="19"/>
        <v>15</v>
      </c>
      <c r="AE307">
        <f t="shared" si="19"/>
        <v>5</v>
      </c>
      <c r="AF307">
        <f t="shared" si="19"/>
        <v>3</v>
      </c>
      <c r="AG307">
        <f t="shared" si="19"/>
        <v>3</v>
      </c>
    </row>
    <row r="308" spans="1:33" x14ac:dyDescent="0.25">
      <c r="A308" t="s">
        <v>45</v>
      </c>
      <c r="B308">
        <v>1999</v>
      </c>
      <c r="C308">
        <v>24858897.933884289</v>
      </c>
      <c r="D308">
        <v>0</v>
      </c>
      <c r="E308">
        <v>22062271.91632231</v>
      </c>
      <c r="F308">
        <v>23640811.935123961</v>
      </c>
      <c r="G308">
        <v>7755976.1553718997</v>
      </c>
      <c r="H308">
        <v>13063350.864256199</v>
      </c>
      <c r="I308">
        <v>1118650.4070247931</v>
      </c>
      <c r="J308">
        <v>38769688.628706597</v>
      </c>
      <c r="K308">
        <v>0</v>
      </c>
      <c r="L308">
        <v>17535270.217268299</v>
      </c>
      <c r="M308">
        <v>0</v>
      </c>
      <c r="N308">
        <v>193265501986.9834</v>
      </c>
      <c r="O308">
        <v>3365269578.9648962</v>
      </c>
      <c r="P308">
        <v>1209932280.2380159</v>
      </c>
      <c r="Q308">
        <v>4148267066.9445539</v>
      </c>
      <c r="R308">
        <v>12385317.60639778</v>
      </c>
      <c r="S308">
        <v>52830162371.384201</v>
      </c>
      <c r="T308">
        <v>0</v>
      </c>
      <c r="U308">
        <v>7715518895.598053</v>
      </c>
      <c r="V308">
        <v>19</v>
      </c>
      <c r="W308">
        <v>11</v>
      </c>
      <c r="X308">
        <v>2596474.590408064</v>
      </c>
      <c r="Y308">
        <f t="shared" ref="Y308:AG323" si="20">Y307</f>
        <v>15</v>
      </c>
      <c r="Z308">
        <f t="shared" si="20"/>
        <v>15</v>
      </c>
      <c r="AA308">
        <f t="shared" si="20"/>
        <v>15</v>
      </c>
      <c r="AB308">
        <f t="shared" si="20"/>
        <v>10</v>
      </c>
      <c r="AC308">
        <f t="shared" si="20"/>
        <v>10</v>
      </c>
      <c r="AD308">
        <f t="shared" si="20"/>
        <v>15</v>
      </c>
      <c r="AE308">
        <f t="shared" si="20"/>
        <v>5</v>
      </c>
      <c r="AF308">
        <f t="shared" si="20"/>
        <v>3</v>
      </c>
      <c r="AG308">
        <f t="shared" si="20"/>
        <v>3</v>
      </c>
    </row>
    <row r="309" spans="1:33" x14ac:dyDescent="0.25">
      <c r="A309" t="s">
        <v>45</v>
      </c>
      <c r="B309">
        <v>2000</v>
      </c>
      <c r="C309">
        <v>25070402.48447204</v>
      </c>
      <c r="D309">
        <v>0</v>
      </c>
      <c r="E309">
        <v>22249982.20496894</v>
      </c>
      <c r="F309">
        <v>23841952.762732912</v>
      </c>
      <c r="G309">
        <v>7821965.5751552777</v>
      </c>
      <c r="H309">
        <v>13174496.505590061</v>
      </c>
      <c r="I309">
        <v>1128168.111801242</v>
      </c>
      <c r="J309">
        <v>39099549.010757759</v>
      </c>
      <c r="K309">
        <v>0</v>
      </c>
      <c r="L309">
        <v>17799985.763975151</v>
      </c>
      <c r="M309">
        <v>0</v>
      </c>
      <c r="N309">
        <v>194909844115.52789</v>
      </c>
      <c r="O309">
        <v>3393901975.7750301</v>
      </c>
      <c r="P309">
        <v>1220226629.7242229</v>
      </c>
      <c r="Q309">
        <v>4183561365.350122</v>
      </c>
      <c r="R309">
        <v>11578076.69222139</v>
      </c>
      <c r="S309">
        <v>53279652118.659241</v>
      </c>
      <c r="T309">
        <v>0</v>
      </c>
      <c r="U309">
        <v>7831993736.149066</v>
      </c>
      <c r="V309">
        <v>19</v>
      </c>
      <c r="W309">
        <v>11</v>
      </c>
      <c r="X309">
        <v>2625314.235167258</v>
      </c>
      <c r="Y309">
        <f t="shared" si="20"/>
        <v>15</v>
      </c>
      <c r="Z309">
        <f t="shared" si="20"/>
        <v>15</v>
      </c>
      <c r="AA309">
        <f t="shared" si="20"/>
        <v>15</v>
      </c>
      <c r="AB309">
        <f t="shared" si="20"/>
        <v>10</v>
      </c>
      <c r="AC309">
        <f t="shared" si="20"/>
        <v>10</v>
      </c>
      <c r="AD309">
        <f t="shared" si="20"/>
        <v>15</v>
      </c>
      <c r="AE309">
        <f t="shared" si="20"/>
        <v>5</v>
      </c>
      <c r="AF309">
        <f t="shared" si="20"/>
        <v>3</v>
      </c>
      <c r="AG309">
        <f t="shared" si="20"/>
        <v>3</v>
      </c>
    </row>
    <row r="310" spans="1:33" x14ac:dyDescent="0.25">
      <c r="A310" t="s">
        <v>45</v>
      </c>
      <c r="B310">
        <v>2001</v>
      </c>
      <c r="C310">
        <v>25302620.33195021</v>
      </c>
      <c r="D310">
        <v>0</v>
      </c>
      <c r="E310">
        <v>22456075.54460581</v>
      </c>
      <c r="F310">
        <v>24062791.93568464</v>
      </c>
      <c r="G310">
        <v>7894417.543568464</v>
      </c>
      <c r="H310">
        <v>13296526.984439829</v>
      </c>
      <c r="I310">
        <v>1138617.9149377591</v>
      </c>
      <c r="J310">
        <v>39461713.643506221</v>
      </c>
      <c r="K310">
        <v>0</v>
      </c>
      <c r="L310">
        <v>19483017.655601662</v>
      </c>
      <c r="M310">
        <v>0</v>
      </c>
      <c r="N310">
        <v>196715221770.74689</v>
      </c>
      <c r="O310">
        <v>3425338432.0447092</v>
      </c>
      <c r="P310">
        <v>1231529136.79668</v>
      </c>
      <c r="Q310">
        <v>4222312143.9088678</v>
      </c>
      <c r="R310">
        <v>22093421.867141228</v>
      </c>
      <c r="S310">
        <v>53773161791.551147</v>
      </c>
      <c r="T310">
        <v>0</v>
      </c>
      <c r="U310">
        <v>8572527768.4647293</v>
      </c>
      <c r="V310">
        <v>19</v>
      </c>
      <c r="W310">
        <v>11</v>
      </c>
      <c r="X310">
        <v>2656391.5545401489</v>
      </c>
      <c r="Y310">
        <f t="shared" si="20"/>
        <v>15</v>
      </c>
      <c r="Z310">
        <f t="shared" si="20"/>
        <v>15</v>
      </c>
      <c r="AA310">
        <f t="shared" si="20"/>
        <v>15</v>
      </c>
      <c r="AB310">
        <f t="shared" si="20"/>
        <v>10</v>
      </c>
      <c r="AC310">
        <f t="shared" si="20"/>
        <v>10</v>
      </c>
      <c r="AD310">
        <f t="shared" si="20"/>
        <v>15</v>
      </c>
      <c r="AE310">
        <f t="shared" si="20"/>
        <v>5</v>
      </c>
      <c r="AF310">
        <f t="shared" si="20"/>
        <v>3</v>
      </c>
      <c r="AG310">
        <f t="shared" si="20"/>
        <v>3</v>
      </c>
    </row>
    <row r="311" spans="1:33" x14ac:dyDescent="0.25">
      <c r="A311" t="s">
        <v>45</v>
      </c>
      <c r="B311">
        <v>2002</v>
      </c>
      <c r="C311">
        <v>25540139.708939709</v>
      </c>
      <c r="D311">
        <v>0</v>
      </c>
      <c r="E311">
        <v>22666873.99168399</v>
      </c>
      <c r="F311">
        <v>24288672.863201659</v>
      </c>
      <c r="G311">
        <v>7968523.5891891876</v>
      </c>
      <c r="H311">
        <v>13421343.41704781</v>
      </c>
      <c r="I311">
        <v>1149306.286902287</v>
      </c>
      <c r="J311">
        <v>39832146.488665283</v>
      </c>
      <c r="K311">
        <v>0</v>
      </c>
      <c r="L311">
        <v>20687513.164241161</v>
      </c>
      <c r="M311">
        <v>0</v>
      </c>
      <c r="N311">
        <v>198561816167.1517</v>
      </c>
      <c r="O311">
        <v>3457492582.076756</v>
      </c>
      <c r="P311">
        <v>1243089679.9135129</v>
      </c>
      <c r="Q311">
        <v>4261947602.0835328</v>
      </c>
      <c r="R311">
        <v>12991248.027189169</v>
      </c>
      <c r="S311">
        <v>54277938281.887894</v>
      </c>
      <c r="T311">
        <v>0</v>
      </c>
      <c r="U311">
        <v>9102505792.2661114</v>
      </c>
      <c r="V311">
        <v>19</v>
      </c>
      <c r="W311">
        <v>11</v>
      </c>
      <c r="X311">
        <v>2688099.6627070848</v>
      </c>
      <c r="Y311">
        <f t="shared" si="20"/>
        <v>15</v>
      </c>
      <c r="Z311">
        <f t="shared" si="20"/>
        <v>15</v>
      </c>
      <c r="AA311">
        <f t="shared" si="20"/>
        <v>15</v>
      </c>
      <c r="AB311">
        <f t="shared" si="20"/>
        <v>10</v>
      </c>
      <c r="AC311">
        <f t="shared" si="20"/>
        <v>10</v>
      </c>
      <c r="AD311">
        <f t="shared" si="20"/>
        <v>15</v>
      </c>
      <c r="AE311">
        <f t="shared" si="20"/>
        <v>5</v>
      </c>
      <c r="AF311">
        <f t="shared" si="20"/>
        <v>3</v>
      </c>
      <c r="AG311">
        <f t="shared" si="20"/>
        <v>3</v>
      </c>
    </row>
    <row r="312" spans="1:33" x14ac:dyDescent="0.25">
      <c r="A312" t="s">
        <v>45</v>
      </c>
      <c r="B312">
        <v>2003</v>
      </c>
      <c r="C312">
        <v>25776703.333333328</v>
      </c>
      <c r="D312">
        <v>0</v>
      </c>
      <c r="E312">
        <v>22876824.208333328</v>
      </c>
      <c r="F312">
        <v>24513644.86999999</v>
      </c>
      <c r="G312">
        <v>8042331.4399999985</v>
      </c>
      <c r="H312">
        <v>13545657.601666659</v>
      </c>
      <c r="I312">
        <v>1159951.6499999999</v>
      </c>
      <c r="J312">
        <v>40201088.751633316</v>
      </c>
      <c r="K312">
        <v>0</v>
      </c>
      <c r="L312">
        <v>25003402.233333331</v>
      </c>
      <c r="M312">
        <v>0</v>
      </c>
      <c r="N312">
        <v>200400980065</v>
      </c>
      <c r="O312">
        <v>3489517347.2444992</v>
      </c>
      <c r="P312">
        <v>1254603704.6400001</v>
      </c>
      <c r="Q312">
        <v>4301423571.4092484</v>
      </c>
      <c r="R312">
        <v>90748887.924810722</v>
      </c>
      <c r="S312">
        <v>54780683605.559013</v>
      </c>
      <c r="T312">
        <v>0</v>
      </c>
      <c r="U312">
        <v>11001496982.66666</v>
      </c>
      <c r="V312">
        <v>19</v>
      </c>
      <c r="W312">
        <v>11</v>
      </c>
      <c r="X312">
        <v>2719781.120413593</v>
      </c>
      <c r="Y312">
        <f t="shared" si="20"/>
        <v>15</v>
      </c>
      <c r="Z312">
        <f t="shared" si="20"/>
        <v>15</v>
      </c>
      <c r="AA312">
        <f t="shared" si="20"/>
        <v>15</v>
      </c>
      <c r="AB312">
        <f t="shared" si="20"/>
        <v>10</v>
      </c>
      <c r="AC312">
        <f t="shared" si="20"/>
        <v>10</v>
      </c>
      <c r="AD312">
        <f t="shared" si="20"/>
        <v>15</v>
      </c>
      <c r="AE312">
        <f t="shared" si="20"/>
        <v>5</v>
      </c>
      <c r="AF312">
        <f t="shared" si="20"/>
        <v>3</v>
      </c>
      <c r="AG312">
        <f t="shared" si="20"/>
        <v>3</v>
      </c>
    </row>
    <row r="313" spans="1:33" x14ac:dyDescent="0.25">
      <c r="A313" t="s">
        <v>45</v>
      </c>
      <c r="B313">
        <v>2004</v>
      </c>
      <c r="C313">
        <v>26009286.430062629</v>
      </c>
      <c r="D313">
        <v>0</v>
      </c>
      <c r="E313">
        <v>23083241.706680581</v>
      </c>
      <c r="F313">
        <v>24734831.394989561</v>
      </c>
      <c r="G313">
        <v>8114897.3661795389</v>
      </c>
      <c r="H313">
        <v>13667880.01899791</v>
      </c>
      <c r="I313">
        <v>1170417.889352818</v>
      </c>
      <c r="J313">
        <v>40563823.023461372</v>
      </c>
      <c r="K313">
        <v>0</v>
      </c>
      <c r="L313">
        <v>30170772.258872639</v>
      </c>
      <c r="M313">
        <v>0</v>
      </c>
      <c r="N313">
        <v>202209197350.52191</v>
      </c>
      <c r="O313">
        <v>3521003249.0767632</v>
      </c>
      <c r="P313">
        <v>1265923989.1240079</v>
      </c>
      <c r="Q313">
        <v>4340235300.0327854</v>
      </c>
      <c r="R313">
        <v>19586035.639111929</v>
      </c>
      <c r="S313">
        <v>55274969506.636703</v>
      </c>
      <c r="T313">
        <v>0</v>
      </c>
      <c r="U313">
        <v>13275139793.903959</v>
      </c>
      <c r="V313">
        <v>19</v>
      </c>
      <c r="W313">
        <v>11</v>
      </c>
      <c r="X313">
        <v>2751113.804514036</v>
      </c>
      <c r="Y313">
        <f t="shared" si="20"/>
        <v>15</v>
      </c>
      <c r="Z313">
        <f t="shared" si="20"/>
        <v>15</v>
      </c>
      <c r="AA313">
        <f t="shared" si="20"/>
        <v>15</v>
      </c>
      <c r="AB313">
        <f t="shared" si="20"/>
        <v>10</v>
      </c>
      <c r="AC313">
        <f t="shared" si="20"/>
        <v>10</v>
      </c>
      <c r="AD313">
        <f t="shared" si="20"/>
        <v>15</v>
      </c>
      <c r="AE313">
        <f t="shared" si="20"/>
        <v>5</v>
      </c>
      <c r="AF313">
        <f t="shared" si="20"/>
        <v>3</v>
      </c>
      <c r="AG313">
        <f t="shared" si="20"/>
        <v>3</v>
      </c>
    </row>
    <row r="314" spans="1:33" x14ac:dyDescent="0.25">
      <c r="A314" t="s">
        <v>45</v>
      </c>
      <c r="B314">
        <v>2005</v>
      </c>
      <c r="C314">
        <v>26264799.163179912</v>
      </c>
      <c r="D314">
        <v>0</v>
      </c>
      <c r="E314">
        <v>23310009.25732217</v>
      </c>
      <c r="F314">
        <v>24977824.00418409</v>
      </c>
      <c r="G314">
        <v>8194617.3389121322</v>
      </c>
      <c r="H314">
        <v>13802151.960251041</v>
      </c>
      <c r="I314">
        <v>1181915.962343096</v>
      </c>
      <c r="J314">
        <v>40962318.126903757</v>
      </c>
      <c r="K314">
        <v>0</v>
      </c>
      <c r="L314">
        <v>35194830.878661081</v>
      </c>
      <c r="M314">
        <v>0</v>
      </c>
      <c r="N314">
        <v>204195681094.14221</v>
      </c>
      <c r="O314">
        <v>3555593246.995605</v>
      </c>
      <c r="P314">
        <v>1278360304.8702929</v>
      </c>
      <c r="Q314">
        <v>4382873354.9777184</v>
      </c>
      <c r="R314">
        <v>33578104.625874132</v>
      </c>
      <c r="S314">
        <v>55817985500.927521</v>
      </c>
      <c r="T314">
        <v>0</v>
      </c>
      <c r="U314">
        <v>15485725586.61088</v>
      </c>
      <c r="V314">
        <v>19</v>
      </c>
      <c r="W314">
        <v>11</v>
      </c>
      <c r="X314">
        <v>2784946.5721728848</v>
      </c>
      <c r="Y314">
        <f t="shared" si="20"/>
        <v>15</v>
      </c>
      <c r="Z314">
        <f t="shared" si="20"/>
        <v>15</v>
      </c>
      <c r="AA314">
        <f t="shared" si="20"/>
        <v>15</v>
      </c>
      <c r="AB314">
        <f t="shared" si="20"/>
        <v>10</v>
      </c>
      <c r="AC314">
        <f t="shared" si="20"/>
        <v>10</v>
      </c>
      <c r="AD314">
        <f t="shared" si="20"/>
        <v>15</v>
      </c>
      <c r="AE314">
        <f t="shared" si="20"/>
        <v>5</v>
      </c>
      <c r="AF314">
        <f t="shared" si="20"/>
        <v>3</v>
      </c>
      <c r="AG314">
        <f t="shared" si="20"/>
        <v>3</v>
      </c>
    </row>
    <row r="315" spans="1:33" x14ac:dyDescent="0.25">
      <c r="A315" t="s">
        <v>45</v>
      </c>
      <c r="B315">
        <v>2006</v>
      </c>
      <c r="C315">
        <v>26792218.22033897</v>
      </c>
      <c r="D315">
        <v>0</v>
      </c>
      <c r="E315">
        <v>23778093.670550842</v>
      </c>
      <c r="F315">
        <v>25479399.52754236</v>
      </c>
      <c r="G315">
        <v>8359172.0847457601</v>
      </c>
      <c r="H315">
        <v>14079310.67478813</v>
      </c>
      <c r="I315">
        <v>1205649.8199152539</v>
      </c>
      <c r="J315">
        <v>41784875.614258461</v>
      </c>
      <c r="K315">
        <v>0</v>
      </c>
      <c r="L315">
        <v>40724171.694915242</v>
      </c>
      <c r="M315">
        <v>0</v>
      </c>
      <c r="N315">
        <v>208296100554.0253</v>
      </c>
      <c r="O315">
        <v>3626992522.745656</v>
      </c>
      <c r="P315">
        <v>1304030845.2203391</v>
      </c>
      <c r="Q315">
        <v>4470885104.7789698</v>
      </c>
      <c r="R315">
        <v>50396773.87205828</v>
      </c>
      <c r="S315">
        <v>56938857170.362869</v>
      </c>
      <c r="T315">
        <v>0</v>
      </c>
      <c r="U315">
        <v>17918635545.762711</v>
      </c>
      <c r="V315">
        <v>19</v>
      </c>
      <c r="W315">
        <v>11</v>
      </c>
      <c r="X315">
        <v>2817908.8489876851</v>
      </c>
      <c r="Y315">
        <f t="shared" si="20"/>
        <v>15</v>
      </c>
      <c r="Z315">
        <f t="shared" si="20"/>
        <v>15</v>
      </c>
      <c r="AA315">
        <f t="shared" si="20"/>
        <v>15</v>
      </c>
      <c r="AB315">
        <f t="shared" si="20"/>
        <v>10</v>
      </c>
      <c r="AC315">
        <f t="shared" si="20"/>
        <v>10</v>
      </c>
      <c r="AD315">
        <f t="shared" si="20"/>
        <v>15</v>
      </c>
      <c r="AE315">
        <f t="shared" si="20"/>
        <v>5</v>
      </c>
      <c r="AF315">
        <f t="shared" si="20"/>
        <v>3</v>
      </c>
      <c r="AG315">
        <f t="shared" si="20"/>
        <v>3</v>
      </c>
    </row>
    <row r="316" spans="1:33" x14ac:dyDescent="0.25">
      <c r="A316" t="s">
        <v>45</v>
      </c>
      <c r="B316">
        <v>2007</v>
      </c>
      <c r="C316">
        <v>27315478.540772531</v>
      </c>
      <c r="D316">
        <v>0</v>
      </c>
      <c r="E316">
        <v>24242487.204935621</v>
      </c>
      <c r="F316">
        <v>25977020.09227467</v>
      </c>
      <c r="G316">
        <v>8522429.3047210295</v>
      </c>
      <c r="H316">
        <v>14354283.97317596</v>
      </c>
      <c r="I316">
        <v>1229196.5343347639</v>
      </c>
      <c r="J316">
        <v>42600947.177403428</v>
      </c>
      <c r="K316">
        <v>5857127.5709035816</v>
      </c>
      <c r="L316">
        <v>41792682.167381957</v>
      </c>
      <c r="M316">
        <v>0</v>
      </c>
      <c r="N316">
        <v>212364187915.23599</v>
      </c>
      <c r="O316">
        <v>3697828810.1353002</v>
      </c>
      <c r="P316">
        <v>1329498971.5364809</v>
      </c>
      <c r="Q316">
        <v>4558202875.6820259</v>
      </c>
      <c r="R316">
        <v>10122415.914368169</v>
      </c>
      <c r="S316">
        <v>58050890687.075073</v>
      </c>
      <c r="T316">
        <v>51308437521.115379</v>
      </c>
      <c r="U316">
        <v>18388780153.64806</v>
      </c>
      <c r="V316">
        <v>19</v>
      </c>
      <c r="W316">
        <v>11</v>
      </c>
      <c r="X316">
        <v>2849204.1321780272</v>
      </c>
      <c r="Y316">
        <f t="shared" si="20"/>
        <v>15</v>
      </c>
      <c r="Z316">
        <f t="shared" si="20"/>
        <v>15</v>
      </c>
      <c r="AA316">
        <f t="shared" si="20"/>
        <v>15</v>
      </c>
      <c r="AB316">
        <f t="shared" si="20"/>
        <v>10</v>
      </c>
      <c r="AC316">
        <f t="shared" si="20"/>
        <v>10</v>
      </c>
      <c r="AD316">
        <f t="shared" si="20"/>
        <v>15</v>
      </c>
      <c r="AE316">
        <f t="shared" si="20"/>
        <v>5</v>
      </c>
      <c r="AF316">
        <f t="shared" si="20"/>
        <v>3</v>
      </c>
      <c r="AG316">
        <f t="shared" si="20"/>
        <v>3</v>
      </c>
    </row>
    <row r="317" spans="1:33" x14ac:dyDescent="0.25">
      <c r="A317" t="s">
        <v>45</v>
      </c>
      <c r="B317">
        <v>2008</v>
      </c>
      <c r="C317">
        <v>27829214.347826079</v>
      </c>
      <c r="D317">
        <v>0</v>
      </c>
      <c r="E317">
        <v>24698427.733695641</v>
      </c>
      <c r="F317">
        <v>26465582.844782598</v>
      </c>
      <c r="G317">
        <v>8682714.8765217364</v>
      </c>
      <c r="H317">
        <v>14624252.1397826</v>
      </c>
      <c r="I317">
        <v>1252314.645652174</v>
      </c>
      <c r="J317">
        <v>43402164.404726073</v>
      </c>
      <c r="K317">
        <v>7355468.8514382048</v>
      </c>
      <c r="L317">
        <v>46196495.817391291</v>
      </c>
      <c r="M317">
        <v>0</v>
      </c>
      <c r="N317">
        <v>216358226947.17389</v>
      </c>
      <c r="O317">
        <v>3767375717.954803</v>
      </c>
      <c r="P317">
        <v>1354503520.737391</v>
      </c>
      <c r="Q317">
        <v>4643931266.9879656</v>
      </c>
      <c r="R317">
        <v>13682854.673316199</v>
      </c>
      <c r="S317">
        <v>59142682695.506729</v>
      </c>
      <c r="T317">
        <v>64433907138.598671</v>
      </c>
      <c r="U317">
        <v>20326458159.652168</v>
      </c>
      <c r="V317">
        <v>19</v>
      </c>
      <c r="W317">
        <v>11</v>
      </c>
      <c r="X317">
        <v>2878269.3883005478</v>
      </c>
      <c r="Y317">
        <f t="shared" si="20"/>
        <v>15</v>
      </c>
      <c r="Z317">
        <f t="shared" si="20"/>
        <v>15</v>
      </c>
      <c r="AA317">
        <f t="shared" si="20"/>
        <v>15</v>
      </c>
      <c r="AB317">
        <f t="shared" si="20"/>
        <v>10</v>
      </c>
      <c r="AC317">
        <f t="shared" si="20"/>
        <v>10</v>
      </c>
      <c r="AD317">
        <f t="shared" si="20"/>
        <v>15</v>
      </c>
      <c r="AE317">
        <f t="shared" si="20"/>
        <v>5</v>
      </c>
      <c r="AF317">
        <f t="shared" si="20"/>
        <v>3</v>
      </c>
      <c r="AG317">
        <f t="shared" si="20"/>
        <v>3</v>
      </c>
    </row>
    <row r="318" spans="1:33" x14ac:dyDescent="0.25">
      <c r="A318" t="s">
        <v>45</v>
      </c>
      <c r="B318">
        <v>2009</v>
      </c>
      <c r="C318">
        <v>28348117.180616729</v>
      </c>
      <c r="D318">
        <v>0</v>
      </c>
      <c r="E318">
        <v>25158953.997797351</v>
      </c>
      <c r="F318">
        <v>26959059.438766509</v>
      </c>
      <c r="G318">
        <v>8844612.5603524204</v>
      </c>
      <c r="H318">
        <v>14896935.57841409</v>
      </c>
      <c r="I318">
        <v>1275665.2731277531</v>
      </c>
      <c r="J318">
        <v>44211440.073718049</v>
      </c>
      <c r="K318">
        <v>9234072.6109665185</v>
      </c>
      <c r="L318">
        <v>49892686.237885453</v>
      </c>
      <c r="M318">
        <v>0</v>
      </c>
      <c r="N318">
        <v>220392437020.7048</v>
      </c>
      <c r="O318">
        <v>3837622111.1084132</v>
      </c>
      <c r="P318">
        <v>1379759559.414978</v>
      </c>
      <c r="Q318">
        <v>4730521892.9253941</v>
      </c>
      <c r="R318">
        <v>29224363.076758631</v>
      </c>
      <c r="S318">
        <v>60245455673.786461</v>
      </c>
      <c r="T318">
        <v>80890476072.066696</v>
      </c>
      <c r="U318">
        <v>21952781944.669601</v>
      </c>
      <c r="V318">
        <v>19</v>
      </c>
      <c r="W318">
        <v>11</v>
      </c>
      <c r="X318">
        <v>2906617.5917807119</v>
      </c>
      <c r="Y318">
        <f t="shared" si="20"/>
        <v>15</v>
      </c>
      <c r="Z318">
        <f t="shared" si="20"/>
        <v>15</v>
      </c>
      <c r="AA318">
        <f t="shared" si="20"/>
        <v>15</v>
      </c>
      <c r="AB318">
        <f t="shared" si="20"/>
        <v>10</v>
      </c>
      <c r="AC318">
        <f t="shared" si="20"/>
        <v>10</v>
      </c>
      <c r="AD318">
        <f t="shared" si="20"/>
        <v>15</v>
      </c>
      <c r="AE318">
        <f t="shared" si="20"/>
        <v>5</v>
      </c>
      <c r="AF318">
        <f t="shared" si="20"/>
        <v>3</v>
      </c>
      <c r="AG318">
        <f t="shared" si="20"/>
        <v>3</v>
      </c>
    </row>
    <row r="319" spans="1:33" x14ac:dyDescent="0.25">
      <c r="A319" t="s">
        <v>45</v>
      </c>
      <c r="B319">
        <v>2010</v>
      </c>
      <c r="C319">
        <v>28865560.714285709</v>
      </c>
      <c r="D319">
        <v>0</v>
      </c>
      <c r="E319">
        <v>25618185.133928571</v>
      </c>
      <c r="F319">
        <v>27451148.239285711</v>
      </c>
      <c r="G319">
        <v>9006054.9428571425</v>
      </c>
      <c r="H319">
        <v>15168852.155357139</v>
      </c>
      <c r="I319">
        <v>1298950.232142857</v>
      </c>
      <c r="J319">
        <v>45018439.834392853</v>
      </c>
      <c r="K319">
        <v>11585982.151109509</v>
      </c>
      <c r="L319">
        <v>53112631.714285716</v>
      </c>
      <c r="M319">
        <v>0</v>
      </c>
      <c r="N319">
        <v>224415301773.2142</v>
      </c>
      <c r="O319">
        <v>3907670951.8623209</v>
      </c>
      <c r="P319">
        <v>1404944571.0857141</v>
      </c>
      <c r="Q319">
        <v>4816869001.9336596</v>
      </c>
      <c r="R319">
        <v>25624772.990473941</v>
      </c>
      <c r="S319">
        <v>61345127347.666</v>
      </c>
      <c r="T319">
        <v>101493203643.7193</v>
      </c>
      <c r="U319">
        <v>23369557954.285721</v>
      </c>
      <c r="V319">
        <v>19</v>
      </c>
      <c r="W319">
        <v>11</v>
      </c>
      <c r="X319">
        <v>2933542.7217617738</v>
      </c>
      <c r="Y319">
        <f t="shared" si="20"/>
        <v>15</v>
      </c>
      <c r="Z319">
        <f t="shared" si="20"/>
        <v>15</v>
      </c>
      <c r="AA319">
        <f t="shared" si="20"/>
        <v>15</v>
      </c>
      <c r="AB319">
        <f t="shared" si="20"/>
        <v>10</v>
      </c>
      <c r="AC319">
        <f t="shared" si="20"/>
        <v>10</v>
      </c>
      <c r="AD319">
        <f t="shared" si="20"/>
        <v>15</v>
      </c>
      <c r="AE319">
        <f t="shared" si="20"/>
        <v>5</v>
      </c>
      <c r="AF319">
        <f t="shared" si="20"/>
        <v>3</v>
      </c>
      <c r="AG319">
        <f t="shared" si="20"/>
        <v>3</v>
      </c>
    </row>
    <row r="320" spans="1:33" x14ac:dyDescent="0.25">
      <c r="A320" t="s">
        <v>45</v>
      </c>
      <c r="B320">
        <v>2011</v>
      </c>
      <c r="C320">
        <v>29008357.589285709</v>
      </c>
      <c r="D320">
        <v>0</v>
      </c>
      <c r="E320">
        <v>26078513.47276786</v>
      </c>
      <c r="F320">
        <v>27586948.067410711</v>
      </c>
      <c r="G320">
        <v>9340691.1437499989</v>
      </c>
      <c r="H320">
        <v>15693521.455803569</v>
      </c>
      <c r="I320">
        <v>1305376.091517857</v>
      </c>
      <c r="J320">
        <v>45186666.717121422</v>
      </c>
      <c r="K320">
        <v>14539103.470811481</v>
      </c>
      <c r="L320">
        <v>55696046.571428567</v>
      </c>
      <c r="M320">
        <v>0</v>
      </c>
      <c r="N320">
        <v>228447778021.44641</v>
      </c>
      <c r="O320">
        <v>3927002057.395915</v>
      </c>
      <c r="P320">
        <v>1457147818.425</v>
      </c>
      <c r="Q320">
        <v>4983477738.2904234</v>
      </c>
      <c r="R320">
        <v>22196445.791477822</v>
      </c>
      <c r="S320">
        <v>61574364513.197456</v>
      </c>
      <c r="T320">
        <v>127362546404.30859</v>
      </c>
      <c r="U320">
        <v>24506260491.42857</v>
      </c>
      <c r="V320">
        <v>19</v>
      </c>
      <c r="W320">
        <v>11</v>
      </c>
      <c r="X320">
        <v>2961103.7920961459</v>
      </c>
      <c r="Y320">
        <f t="shared" si="20"/>
        <v>15</v>
      </c>
      <c r="Z320">
        <f t="shared" si="20"/>
        <v>15</v>
      </c>
      <c r="AA320">
        <f t="shared" si="20"/>
        <v>15</v>
      </c>
      <c r="AB320">
        <f t="shared" si="20"/>
        <v>10</v>
      </c>
      <c r="AC320">
        <f t="shared" si="20"/>
        <v>10</v>
      </c>
      <c r="AD320">
        <f t="shared" si="20"/>
        <v>15</v>
      </c>
      <c r="AE320">
        <f t="shared" si="20"/>
        <v>5</v>
      </c>
      <c r="AF320">
        <f t="shared" si="20"/>
        <v>3</v>
      </c>
      <c r="AG320">
        <f t="shared" si="20"/>
        <v>3</v>
      </c>
    </row>
    <row r="321" spans="1:33" x14ac:dyDescent="0.25">
      <c r="A321" t="s">
        <v>45</v>
      </c>
      <c r="B321">
        <v>2012</v>
      </c>
      <c r="C321">
        <v>29141510.267857142</v>
      </c>
      <c r="D321">
        <v>0</v>
      </c>
      <c r="E321">
        <v>26343925.282142859</v>
      </c>
      <c r="F321">
        <v>27801000.795535721</v>
      </c>
      <c r="G321">
        <v>9624654.0206959806</v>
      </c>
      <c r="H321">
        <v>16183242.321579911</v>
      </c>
      <c r="I321">
        <v>1359946.8596700891</v>
      </c>
      <c r="J321">
        <v>45427884.394275002</v>
      </c>
      <c r="K321">
        <v>18238460.30595329</v>
      </c>
      <c r="L321">
        <v>58283020.535714284</v>
      </c>
      <c r="M321">
        <v>0</v>
      </c>
      <c r="N321">
        <v>230772785471.57141</v>
      </c>
      <c r="O321">
        <v>3957472463.2445092</v>
      </c>
      <c r="P321">
        <v>1501446027.2285731</v>
      </c>
      <c r="Q321">
        <v>5138988599.2176991</v>
      </c>
      <c r="R321">
        <v>32592659.71866959</v>
      </c>
      <c r="S321">
        <v>61903063801.265404</v>
      </c>
      <c r="T321">
        <v>159768912280.15079</v>
      </c>
      <c r="U321">
        <v>25644529035.714279</v>
      </c>
      <c r="V321">
        <v>19</v>
      </c>
      <c r="W321">
        <v>11</v>
      </c>
      <c r="X321">
        <v>2987804.5373696112</v>
      </c>
      <c r="Y321">
        <f t="shared" si="20"/>
        <v>15</v>
      </c>
      <c r="Z321">
        <f t="shared" si="20"/>
        <v>15</v>
      </c>
      <c r="AA321">
        <f t="shared" si="20"/>
        <v>15</v>
      </c>
      <c r="AB321">
        <f t="shared" si="20"/>
        <v>10</v>
      </c>
      <c r="AC321">
        <f t="shared" si="20"/>
        <v>10</v>
      </c>
      <c r="AD321">
        <f t="shared" si="20"/>
        <v>15</v>
      </c>
      <c r="AE321">
        <f t="shared" si="20"/>
        <v>5</v>
      </c>
      <c r="AF321">
        <f t="shared" si="20"/>
        <v>3</v>
      </c>
      <c r="AG321">
        <f t="shared" si="20"/>
        <v>3</v>
      </c>
    </row>
    <row r="322" spans="1:33" x14ac:dyDescent="0.25">
      <c r="A322" t="s">
        <v>45</v>
      </c>
      <c r="B322">
        <v>2013</v>
      </c>
      <c r="C322">
        <v>29285870.53571428</v>
      </c>
      <c r="D322">
        <v>0</v>
      </c>
      <c r="E322">
        <v>26620856.31696428</v>
      </c>
      <c r="F322">
        <v>28026578.102678571</v>
      </c>
      <c r="G322">
        <v>9913970.0372321438</v>
      </c>
      <c r="H322">
        <v>16683194.010468749</v>
      </c>
      <c r="I322">
        <v>1376435.9151785709</v>
      </c>
      <c r="J322">
        <v>45680423.006183043</v>
      </c>
      <c r="K322">
        <v>22887369.705397341</v>
      </c>
      <c r="L322">
        <v>58571741.071428567</v>
      </c>
      <c r="M322">
        <v>0</v>
      </c>
      <c r="N322">
        <v>233198701336.60709</v>
      </c>
      <c r="O322">
        <v>3989583392.9162951</v>
      </c>
      <c r="P322">
        <v>1546579325.8082139</v>
      </c>
      <c r="Q322">
        <v>5297748258.0243502</v>
      </c>
      <c r="R322">
        <v>30619899.620017391</v>
      </c>
      <c r="S322">
        <v>62247189749.758751</v>
      </c>
      <c r="T322">
        <v>200493358619.2807</v>
      </c>
      <c r="U322">
        <v>25771566071.42857</v>
      </c>
      <c r="V322">
        <v>19</v>
      </c>
      <c r="W322">
        <v>11</v>
      </c>
      <c r="X322">
        <v>3015779.2028375221</v>
      </c>
      <c r="Y322">
        <f t="shared" si="20"/>
        <v>15</v>
      </c>
      <c r="Z322">
        <f t="shared" si="20"/>
        <v>15</v>
      </c>
      <c r="AA322">
        <f t="shared" si="20"/>
        <v>15</v>
      </c>
      <c r="AB322">
        <f t="shared" si="20"/>
        <v>10</v>
      </c>
      <c r="AC322">
        <f t="shared" si="20"/>
        <v>10</v>
      </c>
      <c r="AD322">
        <f t="shared" si="20"/>
        <v>15</v>
      </c>
      <c r="AE322">
        <f t="shared" si="20"/>
        <v>5</v>
      </c>
      <c r="AF322">
        <f t="shared" si="20"/>
        <v>3</v>
      </c>
      <c r="AG322">
        <f t="shared" si="20"/>
        <v>3</v>
      </c>
    </row>
    <row r="323" spans="1:33" x14ac:dyDescent="0.25">
      <c r="A323" t="s">
        <v>45</v>
      </c>
      <c r="B323">
        <v>2014</v>
      </c>
      <c r="C323">
        <v>29438512.053571429</v>
      </c>
      <c r="D323">
        <v>0</v>
      </c>
      <c r="E323">
        <v>26906800.016964279</v>
      </c>
      <c r="F323">
        <v>28260971.571428571</v>
      </c>
      <c r="G323">
        <v>10225938.17800089</v>
      </c>
      <c r="H323">
        <v>17192091.039285708</v>
      </c>
      <c r="I323">
        <v>0</v>
      </c>
      <c r="J323">
        <v>45956667.236414731</v>
      </c>
      <c r="K323">
        <v>28728650.892894492</v>
      </c>
      <c r="L323">
        <v>58877024.107142851</v>
      </c>
      <c r="M323">
        <v>0</v>
      </c>
      <c r="N323">
        <v>235703568148.60709</v>
      </c>
      <c r="O323">
        <v>4022949303.1928558</v>
      </c>
      <c r="P323">
        <v>1595246355.7681389</v>
      </c>
      <c r="Q323">
        <v>5459348509.525177</v>
      </c>
      <c r="R323">
        <v>0</v>
      </c>
      <c r="S323">
        <v>62623618554.15448</v>
      </c>
      <c r="T323">
        <v>251662981821.75571</v>
      </c>
      <c r="U323">
        <v>25905890607.142849</v>
      </c>
      <c r="V323">
        <v>19</v>
      </c>
      <c r="W323">
        <v>11</v>
      </c>
      <c r="X323">
        <v>3044740.2503416929</v>
      </c>
      <c r="Y323">
        <f t="shared" si="20"/>
        <v>15</v>
      </c>
      <c r="Z323">
        <f t="shared" si="20"/>
        <v>15</v>
      </c>
      <c r="AA323">
        <f t="shared" si="20"/>
        <v>15</v>
      </c>
      <c r="AB323">
        <f t="shared" si="20"/>
        <v>10</v>
      </c>
      <c r="AC323">
        <f t="shared" si="20"/>
        <v>10</v>
      </c>
      <c r="AD323">
        <f t="shared" si="20"/>
        <v>15</v>
      </c>
      <c r="AE323">
        <f t="shared" si="20"/>
        <v>5</v>
      </c>
      <c r="AF323">
        <f t="shared" si="20"/>
        <v>3</v>
      </c>
      <c r="AG323">
        <f t="shared" si="20"/>
        <v>3</v>
      </c>
    </row>
    <row r="324" spans="1:33" x14ac:dyDescent="0.25">
      <c r="A324" t="s">
        <v>45</v>
      </c>
      <c r="B324">
        <v>2015</v>
      </c>
      <c r="C324">
        <v>29667981.696428571</v>
      </c>
      <c r="D324">
        <v>0</v>
      </c>
      <c r="E324">
        <v>27264875.179017849</v>
      </c>
      <c r="F324">
        <v>28570266.37366071</v>
      </c>
      <c r="G324">
        <v>0</v>
      </c>
      <c r="H324">
        <v>17751332.49236919</v>
      </c>
      <c r="I324">
        <v>0</v>
      </c>
      <c r="J324">
        <v>46170796.515066952</v>
      </c>
      <c r="K324">
        <v>36153388.58024513</v>
      </c>
      <c r="L324">
        <v>59335963.392857127</v>
      </c>
      <c r="M324">
        <v>0</v>
      </c>
      <c r="N324">
        <v>238840306568.19641</v>
      </c>
      <c r="O324">
        <v>4066977418.2906022</v>
      </c>
      <c r="P324">
        <v>0</v>
      </c>
      <c r="Q324">
        <v>5636935632.9518366</v>
      </c>
      <c r="R324">
        <v>0</v>
      </c>
      <c r="S324">
        <v>62915405384.531227</v>
      </c>
      <c r="T324">
        <v>316703683962.94733</v>
      </c>
      <c r="U324">
        <v>26107823892.85714</v>
      </c>
      <c r="V324">
        <v>19</v>
      </c>
      <c r="W324">
        <v>11</v>
      </c>
      <c r="X324">
        <v>3081819.295389039</v>
      </c>
      <c r="Y324">
        <f t="shared" ref="Y324:AG339" si="21">Y323</f>
        <v>15</v>
      </c>
      <c r="Z324">
        <f t="shared" si="21"/>
        <v>15</v>
      </c>
      <c r="AA324">
        <f t="shared" si="21"/>
        <v>15</v>
      </c>
      <c r="AB324">
        <f t="shared" si="21"/>
        <v>10</v>
      </c>
      <c r="AC324">
        <f t="shared" si="21"/>
        <v>10</v>
      </c>
      <c r="AD324">
        <f t="shared" si="21"/>
        <v>15</v>
      </c>
      <c r="AE324">
        <f t="shared" si="21"/>
        <v>5</v>
      </c>
      <c r="AF324">
        <f t="shared" si="21"/>
        <v>3</v>
      </c>
      <c r="AG324">
        <f t="shared" si="21"/>
        <v>3</v>
      </c>
    </row>
    <row r="325" spans="1:33" x14ac:dyDescent="0.25">
      <c r="A325" t="s">
        <v>45</v>
      </c>
      <c r="B325">
        <v>2020</v>
      </c>
      <c r="C325">
        <v>29285755.357142858</v>
      </c>
      <c r="D325">
        <v>0</v>
      </c>
      <c r="E325">
        <v>26913609.17321429</v>
      </c>
      <c r="F325">
        <v>28202182.408928569</v>
      </c>
      <c r="G325">
        <v>0</v>
      </c>
      <c r="H325">
        <v>17522633.860105362</v>
      </c>
      <c r="I325">
        <v>0</v>
      </c>
      <c r="J325">
        <v>45575956.774553567</v>
      </c>
      <c r="K325">
        <v>35687607.742465258</v>
      </c>
      <c r="L325">
        <v>58571510.714285716</v>
      </c>
      <c r="M325">
        <v>0</v>
      </c>
      <c r="N325">
        <v>235763216357.35709</v>
      </c>
      <c r="O325">
        <v>4014580665.9109831</v>
      </c>
      <c r="P325">
        <v>0</v>
      </c>
      <c r="Q325">
        <v>5564312382.2764559</v>
      </c>
      <c r="R325">
        <v>0</v>
      </c>
      <c r="S325">
        <v>61827583361.079803</v>
      </c>
      <c r="T325">
        <v>312623443823.99573</v>
      </c>
      <c r="U325">
        <v>25771464714.285709</v>
      </c>
      <c r="V325">
        <v>19</v>
      </c>
      <c r="W325">
        <v>11</v>
      </c>
      <c r="X325">
        <v>3101917.1939290841</v>
      </c>
      <c r="Y325">
        <f t="shared" si="21"/>
        <v>15</v>
      </c>
      <c r="Z325">
        <f t="shared" si="21"/>
        <v>15</v>
      </c>
      <c r="AA325">
        <f t="shared" si="21"/>
        <v>15</v>
      </c>
      <c r="AB325">
        <f t="shared" si="21"/>
        <v>10</v>
      </c>
      <c r="AC325">
        <f t="shared" si="21"/>
        <v>10</v>
      </c>
      <c r="AD325">
        <f t="shared" si="21"/>
        <v>15</v>
      </c>
      <c r="AE325">
        <f t="shared" si="21"/>
        <v>5</v>
      </c>
      <c r="AF325">
        <f t="shared" si="21"/>
        <v>3</v>
      </c>
      <c r="AG325">
        <f t="shared" si="21"/>
        <v>3</v>
      </c>
    </row>
    <row r="326" spans="1:33" x14ac:dyDescent="0.25">
      <c r="A326" t="s">
        <v>45</v>
      </c>
      <c r="B326">
        <v>2025</v>
      </c>
      <c r="C326">
        <v>29748907.589285709</v>
      </c>
      <c r="D326">
        <v>0</v>
      </c>
      <c r="E326">
        <v>26427937.872068439</v>
      </c>
      <c r="F326">
        <v>27693258.07486606</v>
      </c>
      <c r="G326">
        <v>0</v>
      </c>
      <c r="H326">
        <v>17206428.020466082</v>
      </c>
      <c r="I326">
        <v>0</v>
      </c>
      <c r="J326">
        <v>44753512.85463167</v>
      </c>
      <c r="K326">
        <v>35043604.674147099</v>
      </c>
      <c r="L326">
        <v>57514554.67261903</v>
      </c>
      <c r="M326">
        <v>0</v>
      </c>
      <c r="N326">
        <v>231508735759.31949</v>
      </c>
      <c r="O326">
        <v>3810730777.391943</v>
      </c>
      <c r="P326">
        <v>0</v>
      </c>
      <c r="Q326">
        <v>5281771177.3023691</v>
      </c>
      <c r="R326">
        <v>0</v>
      </c>
      <c r="S326">
        <v>58688140658.48867</v>
      </c>
      <c r="T326">
        <v>291632878098.25208</v>
      </c>
      <c r="U326">
        <v>24462857254.087299</v>
      </c>
      <c r="V326">
        <v>18.524999999999999</v>
      </c>
      <c r="W326">
        <v>10.63333333333334</v>
      </c>
      <c r="X326">
        <v>3156760.818309119</v>
      </c>
      <c r="Y326">
        <f t="shared" si="21"/>
        <v>15</v>
      </c>
      <c r="Z326">
        <f t="shared" si="21"/>
        <v>15</v>
      </c>
      <c r="AA326">
        <f t="shared" si="21"/>
        <v>15</v>
      </c>
      <c r="AB326">
        <f t="shared" si="21"/>
        <v>10</v>
      </c>
      <c r="AC326">
        <f t="shared" si="21"/>
        <v>10</v>
      </c>
      <c r="AD326">
        <f t="shared" si="21"/>
        <v>15</v>
      </c>
      <c r="AE326">
        <f t="shared" si="21"/>
        <v>5</v>
      </c>
      <c r="AF326">
        <f t="shared" si="21"/>
        <v>3</v>
      </c>
      <c r="AG326">
        <f t="shared" si="21"/>
        <v>3</v>
      </c>
    </row>
    <row r="327" spans="1:33" x14ac:dyDescent="0.25">
      <c r="A327" t="s">
        <v>45</v>
      </c>
      <c r="B327">
        <v>2030</v>
      </c>
      <c r="C327">
        <v>30081704.464285709</v>
      </c>
      <c r="D327">
        <v>0</v>
      </c>
      <c r="E327">
        <v>25802080.642499991</v>
      </c>
      <c r="F327">
        <v>27037435.9725</v>
      </c>
      <c r="G327">
        <v>0</v>
      </c>
      <c r="H327">
        <v>16798951.3787475</v>
      </c>
      <c r="I327">
        <v>0</v>
      </c>
      <c r="J327">
        <v>43693675.734374993</v>
      </c>
      <c r="K327">
        <v>34213714.221035577</v>
      </c>
      <c r="L327">
        <v>56152514.999999993</v>
      </c>
      <c r="M327">
        <v>0</v>
      </c>
      <c r="N327">
        <v>226026226428.29999</v>
      </c>
      <c r="O327">
        <v>3592193743.3063502</v>
      </c>
      <c r="P327">
        <v>0</v>
      </c>
      <c r="Q327">
        <v>4978873209.6331825</v>
      </c>
      <c r="R327">
        <v>0</v>
      </c>
      <c r="S327">
        <v>55322504788.435928</v>
      </c>
      <c r="T327">
        <v>269740922918.64459</v>
      </c>
      <c r="U327">
        <v>23059966160</v>
      </c>
      <c r="V327">
        <v>18.05</v>
      </c>
      <c r="W327">
        <v>10.266666666666669</v>
      </c>
      <c r="X327">
        <v>3200259.1031979541</v>
      </c>
      <c r="Y327">
        <f t="shared" si="21"/>
        <v>15</v>
      </c>
      <c r="Z327">
        <f t="shared" si="21"/>
        <v>15</v>
      </c>
      <c r="AA327">
        <f t="shared" si="21"/>
        <v>15</v>
      </c>
      <c r="AB327">
        <f t="shared" si="21"/>
        <v>10</v>
      </c>
      <c r="AC327">
        <f t="shared" si="21"/>
        <v>10</v>
      </c>
      <c r="AD327">
        <f t="shared" si="21"/>
        <v>15</v>
      </c>
      <c r="AE327">
        <f t="shared" si="21"/>
        <v>5</v>
      </c>
      <c r="AF327">
        <f t="shared" si="21"/>
        <v>3</v>
      </c>
      <c r="AG327">
        <f t="shared" si="21"/>
        <v>3</v>
      </c>
    </row>
    <row r="328" spans="1:33" x14ac:dyDescent="0.25">
      <c r="A328" t="s">
        <v>45</v>
      </c>
      <c r="B328">
        <v>2035</v>
      </c>
      <c r="C328">
        <v>30340262.5</v>
      </c>
      <c r="D328">
        <v>0</v>
      </c>
      <c r="E328">
        <v>25094431.11375</v>
      </c>
      <c r="F328">
        <v>26295905.508749999</v>
      </c>
      <c r="G328">
        <v>0</v>
      </c>
      <c r="H328">
        <v>16338222.25417125</v>
      </c>
      <c r="I328">
        <v>0</v>
      </c>
      <c r="J328">
        <v>42495330.164062493</v>
      </c>
      <c r="K328">
        <v>33275366.686944749</v>
      </c>
      <c r="L328">
        <v>54612472.5</v>
      </c>
      <c r="M328">
        <v>0</v>
      </c>
      <c r="N328">
        <v>219827216556.45001</v>
      </c>
      <c r="O328">
        <v>3368899934.2535062</v>
      </c>
      <c r="P328">
        <v>0</v>
      </c>
      <c r="Q328">
        <v>4669382229.1308718</v>
      </c>
      <c r="R328">
        <v>0</v>
      </c>
      <c r="S328">
        <v>51883610980.557999</v>
      </c>
      <c r="T328">
        <v>247768380350.9906</v>
      </c>
      <c r="U328">
        <v>21626539110</v>
      </c>
      <c r="V328">
        <v>17.574999999999999</v>
      </c>
      <c r="W328">
        <v>9.9</v>
      </c>
      <c r="X328">
        <v>3240785.7592331362</v>
      </c>
      <c r="Y328">
        <f t="shared" si="21"/>
        <v>15</v>
      </c>
      <c r="Z328">
        <f t="shared" si="21"/>
        <v>15</v>
      </c>
      <c r="AA328">
        <f t="shared" si="21"/>
        <v>15</v>
      </c>
      <c r="AB328">
        <f t="shared" si="21"/>
        <v>10</v>
      </c>
      <c r="AC328">
        <f t="shared" si="21"/>
        <v>10</v>
      </c>
      <c r="AD328">
        <f t="shared" si="21"/>
        <v>15</v>
      </c>
      <c r="AE328">
        <f t="shared" si="21"/>
        <v>5</v>
      </c>
      <c r="AF328">
        <f t="shared" si="21"/>
        <v>3</v>
      </c>
      <c r="AG328">
        <f t="shared" si="21"/>
        <v>3</v>
      </c>
    </row>
    <row r="329" spans="1:33" x14ac:dyDescent="0.25">
      <c r="A329" t="s">
        <v>45</v>
      </c>
      <c r="B329">
        <v>2040</v>
      </c>
      <c r="C329">
        <v>30506365.625</v>
      </c>
      <c r="D329">
        <v>0</v>
      </c>
      <c r="E329">
        <v>24297303.341458332</v>
      </c>
      <c r="F329">
        <v>25460612.750624999</v>
      </c>
      <c r="G329">
        <v>0</v>
      </c>
      <c r="H329">
        <v>15819236.56170271</v>
      </c>
      <c r="I329">
        <v>0</v>
      </c>
      <c r="J329">
        <v>41145460.636718743</v>
      </c>
      <c r="K329">
        <v>32218370.46339542</v>
      </c>
      <c r="L329">
        <v>52877700.416666657</v>
      </c>
      <c r="M329">
        <v>0</v>
      </c>
      <c r="N329">
        <v>212844377271.17499</v>
      </c>
      <c r="O329">
        <v>3141075795.0446062</v>
      </c>
      <c r="P329">
        <v>0</v>
      </c>
      <c r="Q329">
        <v>4353612094.1462021</v>
      </c>
      <c r="R329">
        <v>0</v>
      </c>
      <c r="S329">
        <v>48374946656.482658</v>
      </c>
      <c r="T329">
        <v>225786340207.4751</v>
      </c>
      <c r="U329">
        <v>20164029758.888889</v>
      </c>
      <c r="V329">
        <v>17.100000000000001</v>
      </c>
      <c r="W329">
        <v>9.5333333333333314</v>
      </c>
      <c r="X329">
        <v>3274157.7944248719</v>
      </c>
      <c r="Y329">
        <f t="shared" si="21"/>
        <v>15</v>
      </c>
      <c r="Z329">
        <f t="shared" si="21"/>
        <v>15</v>
      </c>
      <c r="AA329">
        <f t="shared" si="21"/>
        <v>15</v>
      </c>
      <c r="AB329">
        <f t="shared" si="21"/>
        <v>10</v>
      </c>
      <c r="AC329">
        <f t="shared" si="21"/>
        <v>10</v>
      </c>
      <c r="AD329">
        <f t="shared" si="21"/>
        <v>15</v>
      </c>
      <c r="AE329">
        <f t="shared" si="21"/>
        <v>5</v>
      </c>
      <c r="AF329">
        <f t="shared" si="21"/>
        <v>3</v>
      </c>
      <c r="AG329">
        <f t="shared" si="21"/>
        <v>3</v>
      </c>
    </row>
    <row r="330" spans="1:33" x14ac:dyDescent="0.25">
      <c r="A330" t="s">
        <v>45</v>
      </c>
      <c r="B330">
        <v>2045</v>
      </c>
      <c r="C330">
        <v>30534806.696428571</v>
      </c>
      <c r="D330">
        <v>0</v>
      </c>
      <c r="E330">
        <v>23384572.795014881</v>
      </c>
      <c r="F330">
        <v>24504182.373883929</v>
      </c>
      <c r="G330">
        <v>0</v>
      </c>
      <c r="H330">
        <v>15224985.412578501</v>
      </c>
      <c r="I330">
        <v>0</v>
      </c>
      <c r="J330">
        <v>39599827.4344308</v>
      </c>
      <c r="K330">
        <v>31008084.265568841</v>
      </c>
      <c r="L330">
        <v>50891344.494047612</v>
      </c>
      <c r="M330">
        <v>0</v>
      </c>
      <c r="N330">
        <v>204848857684.33029</v>
      </c>
      <c r="O330">
        <v>2906808634.1019812</v>
      </c>
      <c r="P330">
        <v>0</v>
      </c>
      <c r="Q330">
        <v>4028911764.8035841</v>
      </c>
      <c r="R330">
        <v>0</v>
      </c>
      <c r="S330">
        <v>44767054917.020767</v>
      </c>
      <c r="T330">
        <v>203723113624.78729</v>
      </c>
      <c r="U330">
        <v>18660159647.817451</v>
      </c>
      <c r="V330">
        <v>16.625</v>
      </c>
      <c r="W330">
        <v>9.1666666666666679</v>
      </c>
      <c r="X330">
        <v>3291163.899779357</v>
      </c>
      <c r="Y330">
        <f t="shared" si="21"/>
        <v>15</v>
      </c>
      <c r="Z330">
        <f t="shared" si="21"/>
        <v>15</v>
      </c>
      <c r="AA330">
        <f t="shared" si="21"/>
        <v>15</v>
      </c>
      <c r="AB330">
        <f t="shared" si="21"/>
        <v>10</v>
      </c>
      <c r="AC330">
        <f t="shared" si="21"/>
        <v>10</v>
      </c>
      <c r="AD330">
        <f t="shared" si="21"/>
        <v>15</v>
      </c>
      <c r="AE330">
        <f t="shared" si="21"/>
        <v>5</v>
      </c>
      <c r="AF330">
        <f t="shared" si="21"/>
        <v>3</v>
      </c>
      <c r="AG330">
        <f t="shared" si="21"/>
        <v>3</v>
      </c>
    </row>
    <row r="331" spans="1:33" x14ac:dyDescent="0.25">
      <c r="A331" t="s">
        <v>45</v>
      </c>
      <c r="B331">
        <v>2050</v>
      </c>
      <c r="C331" s="4">
        <v>30391534.821428571</v>
      </c>
      <c r="D331">
        <v>0</v>
      </c>
      <c r="E331">
        <v>22343856.400714289</v>
      </c>
      <c r="F331">
        <v>23413638.426428579</v>
      </c>
      <c r="G331">
        <v>0</v>
      </c>
      <c r="H331">
        <v>14547406.563447859</v>
      </c>
      <c r="I331">
        <v>0</v>
      </c>
      <c r="J331">
        <v>37837460.852678567</v>
      </c>
      <c r="K331">
        <v>29628088.06320456</v>
      </c>
      <c r="L331">
        <v>48626455.714285731</v>
      </c>
      <c r="M331">
        <v>0</v>
      </c>
      <c r="N331">
        <v>195732182070.2572</v>
      </c>
      <c r="O331">
        <v>2666345144.001687</v>
      </c>
      <c r="P331">
        <v>0</v>
      </c>
      <c r="Q331">
        <v>3695623163.378293</v>
      </c>
      <c r="R331">
        <v>0</v>
      </c>
      <c r="S331">
        <v>41063735014.716972</v>
      </c>
      <c r="T331">
        <v>181679436003.57031</v>
      </c>
      <c r="U331">
        <v>17116512411.428579</v>
      </c>
      <c r="V331">
        <v>16.149999999999999</v>
      </c>
      <c r="W331">
        <v>8.8000000000000007</v>
      </c>
      <c r="X331">
        <v>3289469.7680603699</v>
      </c>
      <c r="Y331">
        <f t="shared" si="21"/>
        <v>15</v>
      </c>
      <c r="Z331">
        <f t="shared" si="21"/>
        <v>15</v>
      </c>
      <c r="AA331">
        <f t="shared" si="21"/>
        <v>15</v>
      </c>
      <c r="AB331">
        <f t="shared" si="21"/>
        <v>10</v>
      </c>
      <c r="AC331">
        <f t="shared" si="21"/>
        <v>10</v>
      </c>
      <c r="AD331">
        <f t="shared" si="21"/>
        <v>15</v>
      </c>
      <c r="AE331">
        <f t="shared" si="21"/>
        <v>5</v>
      </c>
      <c r="AF331">
        <f t="shared" si="21"/>
        <v>3</v>
      </c>
      <c r="AG331">
        <f t="shared" si="21"/>
        <v>3</v>
      </c>
    </row>
    <row r="332" spans="1:33" x14ac:dyDescent="0.25">
      <c r="A332" t="s">
        <v>46</v>
      </c>
      <c r="B332">
        <v>1990</v>
      </c>
      <c r="C332">
        <v>35476605.829596408</v>
      </c>
      <c r="D332">
        <v>0</v>
      </c>
      <c r="E332">
        <v>24392791.77667892</v>
      </c>
      <c r="F332">
        <v>30419380.19198161</v>
      </c>
      <c r="G332">
        <v>13897995.810350221</v>
      </c>
      <c r="H332">
        <v>23285495.955525558</v>
      </c>
      <c r="I332">
        <v>549603.57751210756</v>
      </c>
      <c r="J332">
        <v>52853295.701173536</v>
      </c>
      <c r="K332">
        <v>0</v>
      </c>
      <c r="L332">
        <v>18218232.32513772</v>
      </c>
      <c r="M332">
        <v>0</v>
      </c>
      <c r="N332">
        <v>213680855963.70731</v>
      </c>
      <c r="O332">
        <v>4552260245.7300472</v>
      </c>
      <c r="P332">
        <v>2168087346.4146352</v>
      </c>
      <c r="Q332">
        <v>7904261602.1031504</v>
      </c>
      <c r="R332">
        <v>1926578.5528198199</v>
      </c>
      <c r="S332">
        <v>71699900059.950348</v>
      </c>
      <c r="T332">
        <v>0</v>
      </c>
      <c r="U332">
        <v>8016022223.0605965</v>
      </c>
      <c r="V332">
        <v>19</v>
      </c>
      <c r="W332">
        <v>11</v>
      </c>
      <c r="X332">
        <v>3024574.197383001</v>
      </c>
      <c r="Y332">
        <f t="shared" si="21"/>
        <v>15</v>
      </c>
      <c r="Z332">
        <f t="shared" si="21"/>
        <v>15</v>
      </c>
      <c r="AA332">
        <f t="shared" si="21"/>
        <v>15</v>
      </c>
      <c r="AB332">
        <f t="shared" si="21"/>
        <v>10</v>
      </c>
      <c r="AC332">
        <f t="shared" si="21"/>
        <v>10</v>
      </c>
      <c r="AD332">
        <f t="shared" si="21"/>
        <v>15</v>
      </c>
      <c r="AE332">
        <f t="shared" si="21"/>
        <v>5</v>
      </c>
      <c r="AF332">
        <f t="shared" si="21"/>
        <v>3</v>
      </c>
      <c r="AG332">
        <f t="shared" si="21"/>
        <v>3</v>
      </c>
    </row>
    <row r="333" spans="1:33" x14ac:dyDescent="0.25">
      <c r="A333" t="s">
        <v>46</v>
      </c>
      <c r="B333">
        <v>1991</v>
      </c>
      <c r="C333">
        <v>35683770.469798647</v>
      </c>
      <c r="D333">
        <v>0</v>
      </c>
      <c r="E333">
        <v>24535232.797001339</v>
      </c>
      <c r="F333">
        <v>30597013.305558391</v>
      </c>
      <c r="G333">
        <v>13979152.765314089</v>
      </c>
      <c r="H333">
        <v>23421470.95309798</v>
      </c>
      <c r="I333">
        <v>552812.97211812076</v>
      </c>
      <c r="J333">
        <v>53161931.032299317</v>
      </c>
      <c r="K333">
        <v>0</v>
      </c>
      <c r="L333">
        <v>19596425.173252799</v>
      </c>
      <c r="M333">
        <v>0</v>
      </c>
      <c r="N333">
        <v>214928639301.73169</v>
      </c>
      <c r="O333">
        <v>4578843041.1768122</v>
      </c>
      <c r="P333">
        <v>2180747831.388999</v>
      </c>
      <c r="Q333">
        <v>7950418315.0291109</v>
      </c>
      <c r="R333">
        <v>2262787.729668905</v>
      </c>
      <c r="S333">
        <v>72118589606.233398</v>
      </c>
      <c r="T333">
        <v>0</v>
      </c>
      <c r="U333">
        <v>8622427076.2312336</v>
      </c>
      <c r="V333">
        <v>19</v>
      </c>
      <c r="W333">
        <v>11</v>
      </c>
      <c r="X333">
        <v>3066867.7930894122</v>
      </c>
      <c r="Y333">
        <f t="shared" si="21"/>
        <v>15</v>
      </c>
      <c r="Z333">
        <f t="shared" si="21"/>
        <v>15</v>
      </c>
      <c r="AA333">
        <f t="shared" si="21"/>
        <v>15</v>
      </c>
      <c r="AB333">
        <f t="shared" si="21"/>
        <v>10</v>
      </c>
      <c r="AC333">
        <f t="shared" si="21"/>
        <v>10</v>
      </c>
      <c r="AD333">
        <f t="shared" si="21"/>
        <v>15</v>
      </c>
      <c r="AE333">
        <f t="shared" si="21"/>
        <v>5</v>
      </c>
      <c r="AF333">
        <f t="shared" si="21"/>
        <v>3</v>
      </c>
      <c r="AG333">
        <f t="shared" si="21"/>
        <v>3</v>
      </c>
    </row>
    <row r="334" spans="1:33" x14ac:dyDescent="0.25">
      <c r="A334" t="s">
        <v>46</v>
      </c>
      <c r="B334">
        <v>1992</v>
      </c>
      <c r="C334">
        <v>35836858.928571433</v>
      </c>
      <c r="D334">
        <v>0</v>
      </c>
      <c r="E334">
        <v>24640492.440953571</v>
      </c>
      <c r="F334">
        <v>30728278.851444639</v>
      </c>
      <c r="G334">
        <v>14039125.322126791</v>
      </c>
      <c r="H334">
        <v>23521952.400075</v>
      </c>
      <c r="I334">
        <v>555184.61852142843</v>
      </c>
      <c r="J334">
        <v>53390003.289798222</v>
      </c>
      <c r="K334">
        <v>0</v>
      </c>
      <c r="L334">
        <v>20901344.140150059</v>
      </c>
      <c r="M334">
        <v>0</v>
      </c>
      <c r="N334">
        <v>215850713782.7533</v>
      </c>
      <c r="O334">
        <v>4598486930.1186895</v>
      </c>
      <c r="P334">
        <v>2190103550.2517791</v>
      </c>
      <c r="Q334">
        <v>7984526742.2054586</v>
      </c>
      <c r="R334">
        <v>7700735.4388353312</v>
      </c>
      <c r="S334">
        <v>72427988629.552109</v>
      </c>
      <c r="T334">
        <v>0</v>
      </c>
      <c r="U334">
        <v>9196591421.6660252</v>
      </c>
      <c r="V334">
        <v>19</v>
      </c>
      <c r="W334">
        <v>11</v>
      </c>
      <c r="X334">
        <v>3104842.477153311</v>
      </c>
      <c r="Y334">
        <f t="shared" si="21"/>
        <v>15</v>
      </c>
      <c r="Z334">
        <f t="shared" si="21"/>
        <v>15</v>
      </c>
      <c r="AA334">
        <f t="shared" si="21"/>
        <v>15</v>
      </c>
      <c r="AB334">
        <f t="shared" si="21"/>
        <v>10</v>
      </c>
      <c r="AC334">
        <f t="shared" si="21"/>
        <v>10</v>
      </c>
      <c r="AD334">
        <f t="shared" si="21"/>
        <v>15</v>
      </c>
      <c r="AE334">
        <f t="shared" si="21"/>
        <v>5</v>
      </c>
      <c r="AF334">
        <f t="shared" si="21"/>
        <v>3</v>
      </c>
      <c r="AG334">
        <f t="shared" si="21"/>
        <v>3</v>
      </c>
    </row>
    <row r="335" spans="1:33" x14ac:dyDescent="0.25">
      <c r="A335" t="s">
        <v>46</v>
      </c>
      <c r="B335">
        <v>1993</v>
      </c>
      <c r="C335">
        <v>36068878.396436527</v>
      </c>
      <c r="D335">
        <v>0</v>
      </c>
      <c r="E335">
        <v>24800022.99455145</v>
      </c>
      <c r="F335">
        <v>30927223.7121461</v>
      </c>
      <c r="G335">
        <v>14130019.18068241</v>
      </c>
      <c r="H335">
        <v>23674241.162041869</v>
      </c>
      <c r="I335">
        <v>558779.06411759462</v>
      </c>
      <c r="J335">
        <v>53735667.517159916</v>
      </c>
      <c r="K335">
        <v>0</v>
      </c>
      <c r="L335">
        <v>22188703.73051184</v>
      </c>
      <c r="M335">
        <v>0</v>
      </c>
      <c r="N335">
        <v>217248201432.27069</v>
      </c>
      <c r="O335">
        <v>4628259028.5226641</v>
      </c>
      <c r="P335">
        <v>2204282992.1864548</v>
      </c>
      <c r="Q335">
        <v>8036221162.4551134</v>
      </c>
      <c r="R335">
        <v>153685.93219332679</v>
      </c>
      <c r="S335">
        <v>72896910959.320526</v>
      </c>
      <c r="T335">
        <v>0</v>
      </c>
      <c r="U335">
        <v>9763029641.425209</v>
      </c>
      <c r="V335">
        <v>19</v>
      </c>
      <c r="W335">
        <v>11</v>
      </c>
      <c r="X335">
        <v>3150002.845396826</v>
      </c>
      <c r="Y335">
        <f t="shared" si="21"/>
        <v>15</v>
      </c>
      <c r="Z335">
        <f t="shared" si="21"/>
        <v>15</v>
      </c>
      <c r="AA335">
        <f t="shared" si="21"/>
        <v>15</v>
      </c>
      <c r="AB335">
        <f t="shared" si="21"/>
        <v>10</v>
      </c>
      <c r="AC335">
        <f t="shared" si="21"/>
        <v>10</v>
      </c>
      <c r="AD335">
        <f t="shared" si="21"/>
        <v>15</v>
      </c>
      <c r="AE335">
        <f t="shared" si="21"/>
        <v>5</v>
      </c>
      <c r="AF335">
        <f t="shared" si="21"/>
        <v>3</v>
      </c>
      <c r="AG335">
        <f t="shared" si="21"/>
        <v>3</v>
      </c>
    </row>
    <row r="336" spans="1:33" x14ac:dyDescent="0.25">
      <c r="A336" t="s">
        <v>46</v>
      </c>
      <c r="B336">
        <v>1994</v>
      </c>
      <c r="C336">
        <v>36150263.555555552</v>
      </c>
      <c r="D336">
        <v>0</v>
      </c>
      <c r="E336">
        <v>24855981.313947551</v>
      </c>
      <c r="F336">
        <v>30997007.33544755</v>
      </c>
      <c r="G336">
        <v>14161901.898152441</v>
      </c>
      <c r="H336">
        <v>23727659.28785155</v>
      </c>
      <c r="I336">
        <v>560039.88300266652</v>
      </c>
      <c r="J336">
        <v>53856915.696911551</v>
      </c>
      <c r="K336">
        <v>0</v>
      </c>
      <c r="L336">
        <v>23297159.890595131</v>
      </c>
      <c r="M336">
        <v>0</v>
      </c>
      <c r="N336">
        <v>217738396310.1806</v>
      </c>
      <c r="O336">
        <v>4638702147.7497253</v>
      </c>
      <c r="P336">
        <v>2209256696.1117811</v>
      </c>
      <c r="Q336">
        <v>8054353945.2612085</v>
      </c>
      <c r="R336">
        <v>14787139.80735852</v>
      </c>
      <c r="S336">
        <v>73061394219.16861</v>
      </c>
      <c r="T336">
        <v>0</v>
      </c>
      <c r="U336">
        <v>10250750351.86186</v>
      </c>
      <c r="V336">
        <v>19</v>
      </c>
      <c r="W336">
        <v>11</v>
      </c>
      <c r="X336">
        <v>3182306.3363498002</v>
      </c>
      <c r="Y336">
        <f t="shared" si="21"/>
        <v>15</v>
      </c>
      <c r="Z336">
        <f t="shared" si="21"/>
        <v>15</v>
      </c>
      <c r="AA336">
        <f t="shared" si="21"/>
        <v>15</v>
      </c>
      <c r="AB336">
        <f t="shared" si="21"/>
        <v>10</v>
      </c>
      <c r="AC336">
        <f t="shared" si="21"/>
        <v>10</v>
      </c>
      <c r="AD336">
        <f t="shared" si="21"/>
        <v>15</v>
      </c>
      <c r="AE336">
        <f t="shared" si="21"/>
        <v>5</v>
      </c>
      <c r="AF336">
        <f t="shared" si="21"/>
        <v>3</v>
      </c>
      <c r="AG336">
        <f t="shared" si="21"/>
        <v>3</v>
      </c>
    </row>
    <row r="337" spans="1:33" x14ac:dyDescent="0.25">
      <c r="A337" t="s">
        <v>46</v>
      </c>
      <c r="B337">
        <v>1995</v>
      </c>
      <c r="C337">
        <v>36531632.168458782</v>
      </c>
      <c r="D337">
        <v>0</v>
      </c>
      <c r="E337">
        <v>25118200.456595879</v>
      </c>
      <c r="F337">
        <v>31324011.471212819</v>
      </c>
      <c r="G337">
        <v>14311303.433625899</v>
      </c>
      <c r="H337">
        <v>23977975.153353941</v>
      </c>
      <c r="I337">
        <v>565948.0455537634</v>
      </c>
      <c r="J337">
        <v>54425081.32599508</v>
      </c>
      <c r="K337">
        <v>0</v>
      </c>
      <c r="L337">
        <v>24496841.181554232</v>
      </c>
      <c r="M337">
        <v>0</v>
      </c>
      <c r="N337">
        <v>220035435999.77991</v>
      </c>
      <c r="O337">
        <v>4687638316.666997</v>
      </c>
      <c r="P337">
        <v>2232563335.6456399</v>
      </c>
      <c r="Q337">
        <v>8139323665.8059959</v>
      </c>
      <c r="R337">
        <v>4834544.4252790911</v>
      </c>
      <c r="S337">
        <v>73832158242.156174</v>
      </c>
      <c r="T337">
        <v>0</v>
      </c>
      <c r="U337">
        <v>10778610119.88386</v>
      </c>
      <c r="V337">
        <v>19</v>
      </c>
      <c r="W337">
        <v>11</v>
      </c>
      <c r="X337">
        <v>3208360.408919889</v>
      </c>
      <c r="Y337">
        <f t="shared" si="21"/>
        <v>15</v>
      </c>
      <c r="Z337">
        <f t="shared" si="21"/>
        <v>15</v>
      </c>
      <c r="AA337">
        <f t="shared" si="21"/>
        <v>15</v>
      </c>
      <c r="AB337">
        <f t="shared" si="21"/>
        <v>10</v>
      </c>
      <c r="AC337">
        <f t="shared" si="21"/>
        <v>10</v>
      </c>
      <c r="AD337">
        <f t="shared" si="21"/>
        <v>15</v>
      </c>
      <c r="AE337">
        <f t="shared" si="21"/>
        <v>5</v>
      </c>
      <c r="AF337">
        <f t="shared" si="21"/>
        <v>3</v>
      </c>
      <c r="AG337">
        <f t="shared" si="21"/>
        <v>3</v>
      </c>
    </row>
    <row r="338" spans="1:33" x14ac:dyDescent="0.25">
      <c r="A338" t="s">
        <v>46</v>
      </c>
      <c r="B338">
        <v>1996</v>
      </c>
      <c r="C338">
        <v>36954606.594399281</v>
      </c>
      <c r="D338">
        <v>0</v>
      </c>
      <c r="E338">
        <v>25409026.674537491</v>
      </c>
      <c r="F338">
        <v>31686690.46976107</v>
      </c>
      <c r="G338">
        <v>14477004.08796251</v>
      </c>
      <c r="H338">
        <v>24255599.4935131</v>
      </c>
      <c r="I338">
        <v>572500.76536043361</v>
      </c>
      <c r="J338">
        <v>55055231.586582214</v>
      </c>
      <c r="K338">
        <v>0</v>
      </c>
      <c r="L338">
        <v>25611568.509640981</v>
      </c>
      <c r="M338">
        <v>0</v>
      </c>
      <c r="N338">
        <v>222583073668.94839</v>
      </c>
      <c r="O338">
        <v>4741913228.7997437</v>
      </c>
      <c r="P338">
        <v>2258412637.7221522</v>
      </c>
      <c r="Q338">
        <v>8233563248.0730219</v>
      </c>
      <c r="R338">
        <v>1009596.038797476</v>
      </c>
      <c r="S338">
        <v>74687009583.164337</v>
      </c>
      <c r="T338">
        <v>0</v>
      </c>
      <c r="U338">
        <v>11269090144.242029</v>
      </c>
      <c r="V338">
        <v>19</v>
      </c>
      <c r="W338">
        <v>11</v>
      </c>
      <c r="X338">
        <v>3237605.8552107969</v>
      </c>
      <c r="Y338">
        <f t="shared" si="21"/>
        <v>15</v>
      </c>
      <c r="Z338">
        <f t="shared" si="21"/>
        <v>15</v>
      </c>
      <c r="AA338">
        <f t="shared" si="21"/>
        <v>15</v>
      </c>
      <c r="AB338">
        <f t="shared" si="21"/>
        <v>10</v>
      </c>
      <c r="AC338">
        <f t="shared" si="21"/>
        <v>10</v>
      </c>
      <c r="AD338">
        <f t="shared" si="21"/>
        <v>15</v>
      </c>
      <c r="AE338">
        <f t="shared" si="21"/>
        <v>5</v>
      </c>
      <c r="AF338">
        <f t="shared" si="21"/>
        <v>3</v>
      </c>
      <c r="AG338">
        <f t="shared" si="21"/>
        <v>3</v>
      </c>
    </row>
    <row r="339" spans="1:33" x14ac:dyDescent="0.25">
      <c r="A339" t="s">
        <v>46</v>
      </c>
      <c r="B339">
        <v>1997</v>
      </c>
      <c r="C339">
        <v>37346157.559198551</v>
      </c>
      <c r="D339">
        <v>0</v>
      </c>
      <c r="E339">
        <v>25678246.93760838</v>
      </c>
      <c r="F339">
        <v>32022425.45297724</v>
      </c>
      <c r="G339">
        <v>14630394.56997359</v>
      </c>
      <c r="H339">
        <v>24512598.667870682</v>
      </c>
      <c r="I339">
        <v>578566.6729071039</v>
      </c>
      <c r="J339">
        <v>55638566.954796918</v>
      </c>
      <c r="K339">
        <v>0</v>
      </c>
      <c r="L339">
        <v>26572763.742889669</v>
      </c>
      <c r="M339">
        <v>0</v>
      </c>
      <c r="N339">
        <v>224941443173.4494</v>
      </c>
      <c r="O339">
        <v>4792155969.038043</v>
      </c>
      <c r="P339">
        <v>2282341552.9158802</v>
      </c>
      <c r="Q339">
        <v>8320801617.8087025</v>
      </c>
      <c r="R339">
        <v>2424366.3415104011</v>
      </c>
      <c r="S339">
        <v>75478352621.428253</v>
      </c>
      <c r="T339">
        <v>0</v>
      </c>
      <c r="U339">
        <v>11692016046.87145</v>
      </c>
      <c r="V339">
        <v>19</v>
      </c>
      <c r="W339">
        <v>11</v>
      </c>
      <c r="X339">
        <v>3263623.8670771471</v>
      </c>
      <c r="Y339">
        <f t="shared" si="21"/>
        <v>15</v>
      </c>
      <c r="Z339">
        <f t="shared" si="21"/>
        <v>15</v>
      </c>
      <c r="AA339">
        <f t="shared" si="21"/>
        <v>15</v>
      </c>
      <c r="AB339">
        <f t="shared" si="21"/>
        <v>10</v>
      </c>
      <c r="AC339">
        <f t="shared" si="21"/>
        <v>10</v>
      </c>
      <c r="AD339">
        <f t="shared" si="21"/>
        <v>15</v>
      </c>
      <c r="AE339">
        <f t="shared" si="21"/>
        <v>5</v>
      </c>
      <c r="AF339">
        <f t="shared" si="21"/>
        <v>3</v>
      </c>
      <c r="AG339">
        <f t="shared" si="21"/>
        <v>3</v>
      </c>
    </row>
    <row r="340" spans="1:33" x14ac:dyDescent="0.25">
      <c r="A340" t="s">
        <v>46</v>
      </c>
      <c r="B340">
        <v>1998</v>
      </c>
      <c r="C340">
        <v>37675564.279155187</v>
      </c>
      <c r="D340">
        <v>0</v>
      </c>
      <c r="E340">
        <v>25904738.433675852</v>
      </c>
      <c r="F340">
        <v>32304874.915597338</v>
      </c>
      <c r="G340">
        <v>14759439.981923319</v>
      </c>
      <c r="H340">
        <v>24728808.721394859</v>
      </c>
      <c r="I340">
        <v>583669.84181267209</v>
      </c>
      <c r="J340">
        <v>56129319.392035358</v>
      </c>
      <c r="K340">
        <v>0</v>
      </c>
      <c r="L340">
        <v>27339444.18138542</v>
      </c>
      <c r="M340">
        <v>0</v>
      </c>
      <c r="N340">
        <v>226925508679.0004</v>
      </c>
      <c r="O340">
        <v>4834424531.1191406</v>
      </c>
      <c r="P340">
        <v>2302472637.1800389</v>
      </c>
      <c r="Q340">
        <v>8394194120.4774837</v>
      </c>
      <c r="R340">
        <v>4406757.0021061432</v>
      </c>
      <c r="S340">
        <v>76144099198.578644</v>
      </c>
      <c r="T340">
        <v>0</v>
      </c>
      <c r="U340">
        <v>12029355439.809589</v>
      </c>
      <c r="V340">
        <v>19</v>
      </c>
      <c r="W340">
        <v>11</v>
      </c>
      <c r="X340">
        <v>3283748.336801704</v>
      </c>
      <c r="Y340">
        <f t="shared" ref="Y340:AG355" si="22">Y339</f>
        <v>15</v>
      </c>
      <c r="Z340">
        <f t="shared" si="22"/>
        <v>15</v>
      </c>
      <c r="AA340">
        <f t="shared" si="22"/>
        <v>15</v>
      </c>
      <c r="AB340">
        <f t="shared" si="22"/>
        <v>10</v>
      </c>
      <c r="AC340">
        <f t="shared" si="22"/>
        <v>10</v>
      </c>
      <c r="AD340">
        <f t="shared" si="22"/>
        <v>15</v>
      </c>
      <c r="AE340">
        <f t="shared" si="22"/>
        <v>5</v>
      </c>
      <c r="AF340">
        <f t="shared" si="22"/>
        <v>3</v>
      </c>
      <c r="AG340">
        <f t="shared" si="22"/>
        <v>3</v>
      </c>
    </row>
    <row r="341" spans="1:33" x14ac:dyDescent="0.25">
      <c r="A341" t="s">
        <v>46</v>
      </c>
      <c r="B341">
        <v>1999</v>
      </c>
      <c r="C341">
        <v>37980097.685185179</v>
      </c>
      <c r="D341">
        <v>0</v>
      </c>
      <c r="E341">
        <v>26114127.685793519</v>
      </c>
      <c r="F341">
        <v>32565996.780064352</v>
      </c>
      <c r="G341">
        <v>14878741.248268981</v>
      </c>
      <c r="H341">
        <v>24928692.87684352</v>
      </c>
      <c r="I341">
        <v>588387.6733388888</v>
      </c>
      <c r="J341">
        <v>56583015.392072678</v>
      </c>
      <c r="K341">
        <v>0</v>
      </c>
      <c r="L341">
        <v>27922869.069894161</v>
      </c>
      <c r="M341">
        <v>0</v>
      </c>
      <c r="N341">
        <v>228759758527.55121</v>
      </c>
      <c r="O341">
        <v>4873501418.1366291</v>
      </c>
      <c r="P341">
        <v>2321083634.7299609</v>
      </c>
      <c r="Q341">
        <v>8462044797.0445309</v>
      </c>
      <c r="R341">
        <v>1735700.1688640879</v>
      </c>
      <c r="S341">
        <v>76759575630.629272</v>
      </c>
      <c r="T341">
        <v>0</v>
      </c>
      <c r="U341">
        <v>12286062390.753429</v>
      </c>
      <c r="V341">
        <v>19</v>
      </c>
      <c r="W341">
        <v>11</v>
      </c>
      <c r="X341">
        <v>3301253.7943520341</v>
      </c>
      <c r="Y341">
        <f t="shared" si="22"/>
        <v>15</v>
      </c>
      <c r="Z341">
        <f t="shared" si="22"/>
        <v>15</v>
      </c>
      <c r="AA341">
        <f t="shared" si="22"/>
        <v>15</v>
      </c>
      <c r="AB341">
        <f t="shared" si="22"/>
        <v>10</v>
      </c>
      <c r="AC341">
        <f t="shared" si="22"/>
        <v>10</v>
      </c>
      <c r="AD341">
        <f t="shared" si="22"/>
        <v>15</v>
      </c>
      <c r="AE341">
        <f t="shared" si="22"/>
        <v>5</v>
      </c>
      <c r="AF341">
        <f t="shared" si="22"/>
        <v>3</v>
      </c>
      <c r="AG341">
        <f t="shared" si="22"/>
        <v>3</v>
      </c>
    </row>
    <row r="342" spans="1:33" x14ac:dyDescent="0.25">
      <c r="A342" t="s">
        <v>46</v>
      </c>
      <c r="B342">
        <v>2000</v>
      </c>
      <c r="C342">
        <v>38185968.241673119</v>
      </c>
      <c r="D342">
        <v>0</v>
      </c>
      <c r="E342">
        <v>26255678.927800149</v>
      </c>
      <c r="F342">
        <v>32742520.282854371</v>
      </c>
      <c r="G342">
        <v>14959391.24464369</v>
      </c>
      <c r="H342">
        <v>25063818.487041049</v>
      </c>
      <c r="I342">
        <v>591577.0199999999</v>
      </c>
      <c r="J342">
        <v>56889722.788222313</v>
      </c>
      <c r="K342">
        <v>0</v>
      </c>
      <c r="L342">
        <v>28257616.498838112</v>
      </c>
      <c r="M342">
        <v>0</v>
      </c>
      <c r="N342">
        <v>229999747407.5293</v>
      </c>
      <c r="O342">
        <v>4899918160.3291569</v>
      </c>
      <c r="P342">
        <v>2333665034.1644149</v>
      </c>
      <c r="Q342">
        <v>8507913185.4260855</v>
      </c>
      <c r="R342">
        <v>2405506.0574921868</v>
      </c>
      <c r="S342">
        <v>77175649772.455917</v>
      </c>
      <c r="T342">
        <v>0</v>
      </c>
      <c r="U342">
        <v>12433351259.48877</v>
      </c>
      <c r="V342">
        <v>19</v>
      </c>
      <c r="W342">
        <v>11</v>
      </c>
      <c r="X342">
        <v>3324691.6161733982</v>
      </c>
      <c r="Y342">
        <f t="shared" si="22"/>
        <v>15</v>
      </c>
      <c r="Z342">
        <f t="shared" si="22"/>
        <v>15</v>
      </c>
      <c r="AA342">
        <f t="shared" si="22"/>
        <v>15</v>
      </c>
      <c r="AB342">
        <f t="shared" si="22"/>
        <v>10</v>
      </c>
      <c r="AC342">
        <f t="shared" si="22"/>
        <v>10</v>
      </c>
      <c r="AD342">
        <f t="shared" si="22"/>
        <v>15</v>
      </c>
      <c r="AE342">
        <f t="shared" si="22"/>
        <v>5</v>
      </c>
      <c r="AF342">
        <f t="shared" si="22"/>
        <v>3</v>
      </c>
      <c r="AG342">
        <f t="shared" si="22"/>
        <v>3</v>
      </c>
    </row>
    <row r="343" spans="1:33" x14ac:dyDescent="0.25">
      <c r="A343" t="s">
        <v>46</v>
      </c>
      <c r="B343">
        <v>2001</v>
      </c>
      <c r="C343">
        <v>38379256.609642297</v>
      </c>
      <c r="D343">
        <v>0</v>
      </c>
      <c r="E343">
        <v>26388578.98411819</v>
      </c>
      <c r="F343">
        <v>32908255.20068118</v>
      </c>
      <c r="G343">
        <v>15035112.156083981</v>
      </c>
      <c r="H343">
        <v>25190685.626818039</v>
      </c>
      <c r="I343">
        <v>594571.44339657843</v>
      </c>
      <c r="J343">
        <v>57177685.151841357</v>
      </c>
      <c r="K343">
        <v>0</v>
      </c>
      <c r="L343">
        <v>31854782.986003101</v>
      </c>
      <c r="M343">
        <v>0</v>
      </c>
      <c r="N343">
        <v>231163951900.8754</v>
      </c>
      <c r="O343">
        <v>4924720390.7819376</v>
      </c>
      <c r="P343">
        <v>2345477496.3491011</v>
      </c>
      <c r="Q343">
        <v>8550978236.0233831</v>
      </c>
      <c r="R343">
        <v>4184449.8957669628</v>
      </c>
      <c r="S343">
        <v>77566294715.568802</v>
      </c>
      <c r="T343">
        <v>0</v>
      </c>
      <c r="U343">
        <v>14016104513.84137</v>
      </c>
      <c r="V343">
        <v>19</v>
      </c>
      <c r="W343">
        <v>11</v>
      </c>
      <c r="X343">
        <v>3346949.0574823609</v>
      </c>
      <c r="Y343">
        <f t="shared" si="22"/>
        <v>15</v>
      </c>
      <c r="Z343">
        <f t="shared" si="22"/>
        <v>15</v>
      </c>
      <c r="AA343">
        <f t="shared" si="22"/>
        <v>15</v>
      </c>
      <c r="AB343">
        <f t="shared" si="22"/>
        <v>10</v>
      </c>
      <c r="AC343">
        <f t="shared" si="22"/>
        <v>10</v>
      </c>
      <c r="AD343">
        <f t="shared" si="22"/>
        <v>15</v>
      </c>
      <c r="AE343">
        <f t="shared" si="22"/>
        <v>5</v>
      </c>
      <c r="AF343">
        <f t="shared" si="22"/>
        <v>3</v>
      </c>
      <c r="AG343">
        <f t="shared" si="22"/>
        <v>3</v>
      </c>
    </row>
    <row r="344" spans="1:33" x14ac:dyDescent="0.25">
      <c r="A344" t="s">
        <v>46</v>
      </c>
      <c r="B344">
        <v>2002</v>
      </c>
      <c r="C344">
        <v>38613727.868852466</v>
      </c>
      <c r="D344">
        <v>0</v>
      </c>
      <c r="E344">
        <v>26549795.325698368</v>
      </c>
      <c r="F344">
        <v>33109302.347419679</v>
      </c>
      <c r="G344">
        <v>15126966.506350821</v>
      </c>
      <c r="H344">
        <v>25344583.651455741</v>
      </c>
      <c r="I344">
        <v>598203.87214426231</v>
      </c>
      <c r="J344">
        <v>57527002.075111493</v>
      </c>
      <c r="K344">
        <v>0</v>
      </c>
      <c r="L344">
        <v>36296904.196721323</v>
      </c>
      <c r="M344">
        <v>0</v>
      </c>
      <c r="N344">
        <v>232576207053.11771</v>
      </c>
      <c r="O344">
        <v>4954807096.2913542</v>
      </c>
      <c r="P344">
        <v>2359806774.9907279</v>
      </c>
      <c r="Q344">
        <v>8603218920.4866505</v>
      </c>
      <c r="R344">
        <v>4748766.805848565</v>
      </c>
      <c r="S344">
        <v>78040172231.728348</v>
      </c>
      <c r="T344">
        <v>0</v>
      </c>
      <c r="U344">
        <v>15970637846.557381</v>
      </c>
      <c r="V344">
        <v>19</v>
      </c>
      <c r="W344">
        <v>11</v>
      </c>
      <c r="X344">
        <v>3372714.7299118829</v>
      </c>
      <c r="Y344">
        <f t="shared" si="22"/>
        <v>15</v>
      </c>
      <c r="Z344">
        <f t="shared" si="22"/>
        <v>15</v>
      </c>
      <c r="AA344">
        <f t="shared" si="22"/>
        <v>15</v>
      </c>
      <c r="AB344">
        <f t="shared" si="22"/>
        <v>10</v>
      </c>
      <c r="AC344">
        <f t="shared" si="22"/>
        <v>10</v>
      </c>
      <c r="AD344">
        <f t="shared" si="22"/>
        <v>15</v>
      </c>
      <c r="AE344">
        <f t="shared" si="22"/>
        <v>5</v>
      </c>
      <c r="AF344">
        <f t="shared" si="22"/>
        <v>3</v>
      </c>
      <c r="AG344">
        <f t="shared" si="22"/>
        <v>3</v>
      </c>
    </row>
    <row r="345" spans="1:33" x14ac:dyDescent="0.25">
      <c r="A345" t="s">
        <v>46</v>
      </c>
      <c r="B345">
        <v>2003</v>
      </c>
      <c r="C345">
        <v>38810351.09717869</v>
      </c>
      <c r="D345">
        <v>0</v>
      </c>
      <c r="E345">
        <v>26684988.34529154</v>
      </c>
      <c r="F345">
        <v>33277896.73792477</v>
      </c>
      <c r="G345">
        <v>15203993.85267085</v>
      </c>
      <c r="H345">
        <v>25473639.666846398</v>
      </c>
      <c r="I345">
        <v>601249.95919749222</v>
      </c>
      <c r="J345">
        <v>57819932.7370345</v>
      </c>
      <c r="K345">
        <v>0</v>
      </c>
      <c r="L345">
        <v>40750868.652037628</v>
      </c>
      <c r="M345">
        <v>0</v>
      </c>
      <c r="N345">
        <v>233760497904.75391</v>
      </c>
      <c r="O345">
        <v>4980037246.8304415</v>
      </c>
      <c r="P345">
        <v>2371823041.0166531</v>
      </c>
      <c r="Q345">
        <v>8647026984.9110088</v>
      </c>
      <c r="R345">
        <v>18310350.650939781</v>
      </c>
      <c r="S345">
        <v>78437557085.515396</v>
      </c>
      <c r="T345">
        <v>0</v>
      </c>
      <c r="U345">
        <v>17930382206.896561</v>
      </c>
      <c r="V345">
        <v>19</v>
      </c>
      <c r="W345">
        <v>11</v>
      </c>
      <c r="X345">
        <v>3395089.4875489729</v>
      </c>
      <c r="Y345">
        <f t="shared" si="22"/>
        <v>15</v>
      </c>
      <c r="Z345">
        <f t="shared" si="22"/>
        <v>15</v>
      </c>
      <c r="AA345">
        <f t="shared" si="22"/>
        <v>15</v>
      </c>
      <c r="AB345">
        <f t="shared" si="22"/>
        <v>10</v>
      </c>
      <c r="AC345">
        <f t="shared" si="22"/>
        <v>10</v>
      </c>
      <c r="AD345">
        <f t="shared" si="22"/>
        <v>15</v>
      </c>
      <c r="AE345">
        <f t="shared" si="22"/>
        <v>5</v>
      </c>
      <c r="AF345">
        <f t="shared" si="22"/>
        <v>3</v>
      </c>
      <c r="AG345">
        <f t="shared" si="22"/>
        <v>3</v>
      </c>
    </row>
    <row r="346" spans="1:33" x14ac:dyDescent="0.25">
      <c r="A346" t="s">
        <v>46</v>
      </c>
      <c r="B346">
        <v>2004</v>
      </c>
      <c r="C346">
        <v>38960662.942564912</v>
      </c>
      <c r="D346">
        <v>0</v>
      </c>
      <c r="E346">
        <v>26788338.86207113</v>
      </c>
      <c r="F346">
        <v>33406781.479439341</v>
      </c>
      <c r="G346">
        <v>15262878.668412751</v>
      </c>
      <c r="H346">
        <v>25572298.650307789</v>
      </c>
      <c r="I346">
        <v>603578.59030621557</v>
      </c>
      <c r="J346">
        <v>58043868.376473807</v>
      </c>
      <c r="K346">
        <v>0</v>
      </c>
      <c r="L346">
        <v>45583975.642800942</v>
      </c>
      <c r="M346">
        <v>0</v>
      </c>
      <c r="N346">
        <v>234665848431.7431</v>
      </c>
      <c r="O346">
        <v>4999324848.3980961</v>
      </c>
      <c r="P346">
        <v>2381009072.272388</v>
      </c>
      <c r="Q346">
        <v>8680516776.8469791</v>
      </c>
      <c r="R346">
        <v>1630779.959948017</v>
      </c>
      <c r="S346">
        <v>78741344441.718094</v>
      </c>
      <c r="T346">
        <v>0</v>
      </c>
      <c r="U346">
        <v>20056949282.832409</v>
      </c>
      <c r="V346">
        <v>19</v>
      </c>
      <c r="W346">
        <v>11</v>
      </c>
      <c r="X346">
        <v>3413314.4517065361</v>
      </c>
      <c r="Y346">
        <f t="shared" si="22"/>
        <v>15</v>
      </c>
      <c r="Z346">
        <f t="shared" si="22"/>
        <v>15</v>
      </c>
      <c r="AA346">
        <f t="shared" si="22"/>
        <v>15</v>
      </c>
      <c r="AB346">
        <f t="shared" si="22"/>
        <v>10</v>
      </c>
      <c r="AC346">
        <f t="shared" si="22"/>
        <v>10</v>
      </c>
      <c r="AD346">
        <f t="shared" si="22"/>
        <v>15</v>
      </c>
      <c r="AE346">
        <f t="shared" si="22"/>
        <v>5</v>
      </c>
      <c r="AF346">
        <f t="shared" si="22"/>
        <v>3</v>
      </c>
      <c r="AG346">
        <f t="shared" si="22"/>
        <v>3</v>
      </c>
    </row>
    <row r="347" spans="1:33" x14ac:dyDescent="0.25">
      <c r="A347" t="s">
        <v>46</v>
      </c>
      <c r="B347">
        <v>2005</v>
      </c>
      <c r="C347">
        <v>39099928.436018959</v>
      </c>
      <c r="D347">
        <v>0</v>
      </c>
      <c r="E347">
        <v>26884094.194467299</v>
      </c>
      <c r="F347">
        <v>33526194.537536021</v>
      </c>
      <c r="G347">
        <v>15317436.06473886</v>
      </c>
      <c r="H347">
        <v>25663707.228122279</v>
      </c>
      <c r="I347">
        <v>605736.09133080568</v>
      </c>
      <c r="J347">
        <v>58251347.083480097</v>
      </c>
      <c r="K347">
        <v>0</v>
      </c>
      <c r="L347">
        <v>50829906.966824651</v>
      </c>
      <c r="M347">
        <v>0</v>
      </c>
      <c r="N347">
        <v>235504665143.53351</v>
      </c>
      <c r="O347">
        <v>5017195012.5422649</v>
      </c>
      <c r="P347">
        <v>2389520026.0992632</v>
      </c>
      <c r="Q347">
        <v>8711545418.5861053</v>
      </c>
      <c r="R347">
        <v>3328752.06216024</v>
      </c>
      <c r="S347">
        <v>79022806597.664383</v>
      </c>
      <c r="T347">
        <v>0</v>
      </c>
      <c r="U347">
        <v>22365159065.402851</v>
      </c>
      <c r="V347">
        <v>19</v>
      </c>
      <c r="W347">
        <v>11</v>
      </c>
      <c r="X347">
        <v>3430463.8495240551</v>
      </c>
      <c r="Y347">
        <f t="shared" si="22"/>
        <v>15</v>
      </c>
      <c r="Z347">
        <f t="shared" si="22"/>
        <v>15</v>
      </c>
      <c r="AA347">
        <f t="shared" si="22"/>
        <v>15</v>
      </c>
      <c r="AB347">
        <f t="shared" si="22"/>
        <v>10</v>
      </c>
      <c r="AC347">
        <f t="shared" si="22"/>
        <v>10</v>
      </c>
      <c r="AD347">
        <f t="shared" si="22"/>
        <v>15</v>
      </c>
      <c r="AE347">
        <f t="shared" si="22"/>
        <v>5</v>
      </c>
      <c r="AF347">
        <f t="shared" si="22"/>
        <v>3</v>
      </c>
      <c r="AG347">
        <f t="shared" si="22"/>
        <v>3</v>
      </c>
    </row>
    <row r="348" spans="1:33" x14ac:dyDescent="0.25">
      <c r="A348" t="s">
        <v>46</v>
      </c>
      <c r="B348">
        <v>2006</v>
      </c>
      <c r="C348">
        <v>39368670.0095511</v>
      </c>
      <c r="D348">
        <v>0</v>
      </c>
      <c r="E348">
        <v>27068873.913147088</v>
      </c>
      <c r="F348">
        <v>33756626.731019579</v>
      </c>
      <c r="G348">
        <v>15422715.84491165</v>
      </c>
      <c r="H348">
        <v>25840098.984808981</v>
      </c>
      <c r="I348">
        <v>609899.43578796554</v>
      </c>
      <c r="J348">
        <v>58651720.160919301</v>
      </c>
      <c r="K348">
        <v>0</v>
      </c>
      <c r="L348">
        <v>54328764.613180511</v>
      </c>
      <c r="M348">
        <v>0</v>
      </c>
      <c r="N348">
        <v>237123335479.16849</v>
      </c>
      <c r="O348">
        <v>5051679190.2970791</v>
      </c>
      <c r="P348">
        <v>2405943671.8062181</v>
      </c>
      <c r="Q348">
        <v>8771421600.3934078</v>
      </c>
      <c r="R348">
        <v>11669860.28065555</v>
      </c>
      <c r="S348">
        <v>79565946041.633789</v>
      </c>
      <c r="T348">
        <v>0</v>
      </c>
      <c r="U348">
        <v>23904656429.799419</v>
      </c>
      <c r="V348">
        <v>19</v>
      </c>
      <c r="W348">
        <v>11</v>
      </c>
      <c r="X348">
        <v>3446260.4065223248</v>
      </c>
      <c r="Y348">
        <f t="shared" si="22"/>
        <v>15</v>
      </c>
      <c r="Z348">
        <f t="shared" si="22"/>
        <v>15</v>
      </c>
      <c r="AA348">
        <f t="shared" si="22"/>
        <v>15</v>
      </c>
      <c r="AB348">
        <f t="shared" si="22"/>
        <v>10</v>
      </c>
      <c r="AC348">
        <f t="shared" si="22"/>
        <v>10</v>
      </c>
      <c r="AD348">
        <f t="shared" si="22"/>
        <v>15</v>
      </c>
      <c r="AE348">
        <f t="shared" si="22"/>
        <v>5</v>
      </c>
      <c r="AF348">
        <f t="shared" si="22"/>
        <v>3</v>
      </c>
      <c r="AG348">
        <f t="shared" si="22"/>
        <v>3</v>
      </c>
    </row>
    <row r="349" spans="1:33" x14ac:dyDescent="0.25">
      <c r="A349" t="s">
        <v>46</v>
      </c>
      <c r="B349">
        <v>2007</v>
      </c>
      <c r="C349">
        <v>39612563.041385949</v>
      </c>
      <c r="D349">
        <v>0</v>
      </c>
      <c r="E349">
        <v>27236568.420617901</v>
      </c>
      <c r="F349">
        <v>33965752.567273341</v>
      </c>
      <c r="G349">
        <v>15518261.18402599</v>
      </c>
      <c r="H349">
        <v>26000181.102970161</v>
      </c>
      <c r="I349">
        <v>613677.82663715107</v>
      </c>
      <c r="J349">
        <v>59015073.70699808</v>
      </c>
      <c r="K349">
        <v>7909478.8938546507</v>
      </c>
      <c r="L349">
        <v>59022718.931665063</v>
      </c>
      <c r="M349">
        <v>0</v>
      </c>
      <c r="N349">
        <v>238592339364.61292</v>
      </c>
      <c r="O349">
        <v>5082974871.6924543</v>
      </c>
      <c r="P349">
        <v>2420848744.7080541</v>
      </c>
      <c r="Q349">
        <v>8825761475.4032211</v>
      </c>
      <c r="R349">
        <v>3352537.8575045718</v>
      </c>
      <c r="S349">
        <v>80058865406.351822</v>
      </c>
      <c r="T349">
        <v>69287035110.166733</v>
      </c>
      <c r="U349">
        <v>25969996329.932629</v>
      </c>
      <c r="V349">
        <v>19</v>
      </c>
      <c r="W349">
        <v>11</v>
      </c>
      <c r="X349">
        <v>3459497.3583016931</v>
      </c>
      <c r="Y349">
        <f t="shared" si="22"/>
        <v>15</v>
      </c>
      <c r="Z349">
        <f t="shared" si="22"/>
        <v>15</v>
      </c>
      <c r="AA349">
        <f t="shared" si="22"/>
        <v>15</v>
      </c>
      <c r="AB349">
        <f t="shared" si="22"/>
        <v>10</v>
      </c>
      <c r="AC349">
        <f t="shared" si="22"/>
        <v>10</v>
      </c>
      <c r="AD349">
        <f t="shared" si="22"/>
        <v>15</v>
      </c>
      <c r="AE349">
        <f t="shared" si="22"/>
        <v>5</v>
      </c>
      <c r="AF349">
        <f t="shared" si="22"/>
        <v>3</v>
      </c>
      <c r="AG349">
        <f t="shared" si="22"/>
        <v>3</v>
      </c>
    </row>
    <row r="350" spans="1:33" x14ac:dyDescent="0.25">
      <c r="A350" t="s">
        <v>46</v>
      </c>
      <c r="B350">
        <v>2008</v>
      </c>
      <c r="C350">
        <v>39872859.844810873</v>
      </c>
      <c r="D350">
        <v>0</v>
      </c>
      <c r="E350">
        <v>27415541.734935991</v>
      </c>
      <c r="F350">
        <v>34188943.801073231</v>
      </c>
      <c r="G350">
        <v>15620232.7170645</v>
      </c>
      <c r="H350">
        <v>26171030.033459749</v>
      </c>
      <c r="I350">
        <v>617710.34471580992</v>
      </c>
      <c r="J350">
        <v>59402865.706818148</v>
      </c>
      <c r="K350">
        <v>9864999.3720500711</v>
      </c>
      <c r="L350">
        <v>61404204.161008738</v>
      </c>
      <c r="M350">
        <v>0</v>
      </c>
      <c r="N350">
        <v>240160145598.03922</v>
      </c>
      <c r="O350">
        <v>5116375439.8306084</v>
      </c>
      <c r="P350">
        <v>2436756303.862062</v>
      </c>
      <c r="Q350">
        <v>8883756144.8579121</v>
      </c>
      <c r="R350">
        <v>3191348.2415030198</v>
      </c>
      <c r="S350">
        <v>80584937570.107727</v>
      </c>
      <c r="T350">
        <v>86417394499.15863</v>
      </c>
      <c r="U350">
        <v>27017849830.843849</v>
      </c>
      <c r="V350">
        <v>19</v>
      </c>
      <c r="W350">
        <v>11</v>
      </c>
      <c r="X350">
        <v>3473778.702275103</v>
      </c>
      <c r="Y350">
        <f t="shared" si="22"/>
        <v>15</v>
      </c>
      <c r="Z350">
        <f t="shared" si="22"/>
        <v>15</v>
      </c>
      <c r="AA350">
        <f t="shared" si="22"/>
        <v>15</v>
      </c>
      <c r="AB350">
        <f t="shared" si="22"/>
        <v>10</v>
      </c>
      <c r="AC350">
        <f t="shared" si="22"/>
        <v>10</v>
      </c>
      <c r="AD350">
        <f t="shared" si="22"/>
        <v>15</v>
      </c>
      <c r="AE350">
        <f t="shared" si="22"/>
        <v>5</v>
      </c>
      <c r="AF350">
        <f t="shared" si="22"/>
        <v>3</v>
      </c>
      <c r="AG350">
        <f t="shared" si="22"/>
        <v>3</v>
      </c>
    </row>
    <row r="351" spans="1:33" x14ac:dyDescent="0.25">
      <c r="A351" t="s">
        <v>46</v>
      </c>
      <c r="B351">
        <v>2009</v>
      </c>
      <c r="C351">
        <v>40079352.883675471</v>
      </c>
      <c r="D351">
        <v>0</v>
      </c>
      <c r="E351">
        <v>27557520.979640279</v>
      </c>
      <c r="F351">
        <v>34366001.050754651</v>
      </c>
      <c r="G351">
        <v>15701126.571532751</v>
      </c>
      <c r="H351">
        <v>26306564.217434999</v>
      </c>
      <c r="I351">
        <v>620909.3348739004</v>
      </c>
      <c r="J351">
        <v>59710500.481569909</v>
      </c>
      <c r="K351">
        <v>12286239.44532414</v>
      </c>
      <c r="L351">
        <v>66531725.78690128</v>
      </c>
      <c r="M351">
        <v>0</v>
      </c>
      <c r="N351">
        <v>241403883781.6488</v>
      </c>
      <c r="O351">
        <v>5142872057.2454329</v>
      </c>
      <c r="P351">
        <v>2449375745.1591091</v>
      </c>
      <c r="Q351">
        <v>8929763223.6083107</v>
      </c>
      <c r="R351">
        <v>1466648.7395099511</v>
      </c>
      <c r="S351">
        <v>81002269778.289719</v>
      </c>
      <c r="T351">
        <v>107627457541.0394</v>
      </c>
      <c r="U351">
        <v>29273959346.236561</v>
      </c>
      <c r="V351">
        <v>19</v>
      </c>
      <c r="W351">
        <v>11</v>
      </c>
      <c r="X351">
        <v>3482987.232312032</v>
      </c>
      <c r="Y351">
        <f t="shared" si="22"/>
        <v>15</v>
      </c>
      <c r="Z351">
        <f t="shared" si="22"/>
        <v>15</v>
      </c>
      <c r="AA351">
        <f t="shared" si="22"/>
        <v>15</v>
      </c>
      <c r="AB351">
        <f t="shared" si="22"/>
        <v>10</v>
      </c>
      <c r="AC351">
        <f t="shared" si="22"/>
        <v>10</v>
      </c>
      <c r="AD351">
        <f t="shared" si="22"/>
        <v>15</v>
      </c>
      <c r="AE351">
        <f t="shared" si="22"/>
        <v>5</v>
      </c>
      <c r="AF351">
        <f t="shared" si="22"/>
        <v>3</v>
      </c>
      <c r="AG351">
        <f t="shared" si="22"/>
        <v>3</v>
      </c>
    </row>
    <row r="352" spans="1:33" x14ac:dyDescent="0.25">
      <c r="A352" t="s">
        <v>46</v>
      </c>
      <c r="B352">
        <v>2010</v>
      </c>
      <c r="C352">
        <v>40296678.325123154</v>
      </c>
      <c r="D352">
        <v>0</v>
      </c>
      <c r="E352">
        <v>27706948.30271823</v>
      </c>
      <c r="F352">
        <v>34552346.533198521</v>
      </c>
      <c r="G352">
        <v>15786264.03054532</v>
      </c>
      <c r="H352">
        <v>26449208.378834479</v>
      </c>
      <c r="I352">
        <v>624276.14061280782</v>
      </c>
      <c r="J352">
        <v>60034273.445516758</v>
      </c>
      <c r="K352">
        <v>15304514.638766211</v>
      </c>
      <c r="L352">
        <v>69713253.502463058</v>
      </c>
      <c r="M352">
        <v>0</v>
      </c>
      <c r="N352">
        <v>242712867131.81171</v>
      </c>
      <c r="O352">
        <v>5170758658.6931581</v>
      </c>
      <c r="P352">
        <v>2462657188.76507</v>
      </c>
      <c r="Q352">
        <v>8978183784.195364</v>
      </c>
      <c r="R352">
        <v>10702643.96510563</v>
      </c>
      <c r="S352">
        <v>81441494784.963943</v>
      </c>
      <c r="T352">
        <v>134067548235.592</v>
      </c>
      <c r="U352">
        <v>30673831541.08374</v>
      </c>
      <c r="V352">
        <v>19</v>
      </c>
      <c r="W352">
        <v>11</v>
      </c>
      <c r="X352">
        <v>3492756.2935191141</v>
      </c>
      <c r="Y352">
        <f t="shared" si="22"/>
        <v>15</v>
      </c>
      <c r="Z352">
        <f t="shared" si="22"/>
        <v>15</v>
      </c>
      <c r="AA352">
        <f t="shared" si="22"/>
        <v>15</v>
      </c>
      <c r="AB352">
        <f t="shared" si="22"/>
        <v>10</v>
      </c>
      <c r="AC352">
        <f t="shared" si="22"/>
        <v>10</v>
      </c>
      <c r="AD352">
        <f t="shared" si="22"/>
        <v>15</v>
      </c>
      <c r="AE352">
        <f t="shared" si="22"/>
        <v>5</v>
      </c>
      <c r="AF352">
        <f t="shared" si="22"/>
        <v>3</v>
      </c>
      <c r="AG352">
        <f t="shared" si="22"/>
        <v>3</v>
      </c>
    </row>
    <row r="353" spans="1:33" x14ac:dyDescent="0.25">
      <c r="A353" t="s">
        <v>46</v>
      </c>
      <c r="B353">
        <v>2011</v>
      </c>
      <c r="C353">
        <v>39635407.608695649</v>
      </c>
      <c r="D353">
        <v>0</v>
      </c>
      <c r="E353">
        <v>28001702.038206521</v>
      </c>
      <c r="F353">
        <v>34531120.181440212</v>
      </c>
      <c r="G353">
        <v>15971166.76673913</v>
      </c>
      <c r="H353">
        <v>27010935.754211951</v>
      </c>
      <c r="I353">
        <v>649782.87233695644</v>
      </c>
      <c r="J353">
        <v>60565796.210842393</v>
      </c>
      <c r="K353">
        <v>18741732.788157139</v>
      </c>
      <c r="L353">
        <v>70551025.543478251</v>
      </c>
      <c r="M353">
        <v>0</v>
      </c>
      <c r="N353">
        <v>245294909854.68909</v>
      </c>
      <c r="O353">
        <v>5167582135.1525269</v>
      </c>
      <c r="P353">
        <v>2491502015.6113038</v>
      </c>
      <c r="Q353">
        <v>9168862141.7672482</v>
      </c>
      <c r="R353">
        <v>2996112.9928851021</v>
      </c>
      <c r="S353">
        <v>82162549709.69194</v>
      </c>
      <c r="T353">
        <v>164177579224.25659</v>
      </c>
      <c r="U353">
        <v>31042451239.130428</v>
      </c>
      <c r="V353">
        <v>19</v>
      </c>
      <c r="W353">
        <v>11</v>
      </c>
      <c r="X353">
        <v>3443201.183898414</v>
      </c>
      <c r="Y353">
        <f t="shared" si="22"/>
        <v>15</v>
      </c>
      <c r="Z353">
        <f t="shared" si="22"/>
        <v>15</v>
      </c>
      <c r="AA353">
        <f t="shared" si="22"/>
        <v>15</v>
      </c>
      <c r="AB353">
        <f t="shared" si="22"/>
        <v>10</v>
      </c>
      <c r="AC353">
        <f t="shared" si="22"/>
        <v>10</v>
      </c>
      <c r="AD353">
        <f t="shared" si="22"/>
        <v>15</v>
      </c>
      <c r="AE353">
        <f t="shared" si="22"/>
        <v>5</v>
      </c>
      <c r="AF353">
        <f t="shared" si="22"/>
        <v>3</v>
      </c>
      <c r="AG353">
        <f t="shared" si="22"/>
        <v>3</v>
      </c>
    </row>
    <row r="354" spans="1:33" x14ac:dyDescent="0.25">
      <c r="A354" t="s">
        <v>46</v>
      </c>
      <c r="B354">
        <v>2012</v>
      </c>
      <c r="C354">
        <v>39805698.71159564</v>
      </c>
      <c r="D354">
        <v>0</v>
      </c>
      <c r="E354">
        <v>28186216.229187321</v>
      </c>
      <c r="F354">
        <v>34371225.694995053</v>
      </c>
      <c r="G354">
        <v>16093563.406194249</v>
      </c>
      <c r="H354">
        <v>27474092.279236872</v>
      </c>
      <c r="I354">
        <v>685374.52041625371</v>
      </c>
      <c r="J354">
        <v>60857260.920812681</v>
      </c>
      <c r="K354">
        <v>23433866.310424838</v>
      </c>
      <c r="L354">
        <v>71252200.693756193</v>
      </c>
      <c r="M354">
        <v>0</v>
      </c>
      <c r="N354">
        <v>246911254167.68091</v>
      </c>
      <c r="O354">
        <v>5143653925.2560081</v>
      </c>
      <c r="P354">
        <v>2510595891.366303</v>
      </c>
      <c r="Q354">
        <v>9326080624.1869545</v>
      </c>
      <c r="R354">
        <v>5706884.2579438183</v>
      </c>
      <c r="S354">
        <v>82557945877.492477</v>
      </c>
      <c r="T354">
        <v>205280668879.32159</v>
      </c>
      <c r="U354">
        <v>31350968305.25272</v>
      </c>
      <c r="V354">
        <v>19</v>
      </c>
      <c r="W354">
        <v>11</v>
      </c>
      <c r="X354">
        <v>3465682.57354875</v>
      </c>
      <c r="Y354">
        <f t="shared" si="22"/>
        <v>15</v>
      </c>
      <c r="Z354">
        <f t="shared" si="22"/>
        <v>15</v>
      </c>
      <c r="AA354">
        <f t="shared" si="22"/>
        <v>15</v>
      </c>
      <c r="AB354">
        <f t="shared" si="22"/>
        <v>10</v>
      </c>
      <c r="AC354">
        <f t="shared" si="22"/>
        <v>10</v>
      </c>
      <c r="AD354">
        <f t="shared" si="22"/>
        <v>15</v>
      </c>
      <c r="AE354">
        <f t="shared" si="22"/>
        <v>5</v>
      </c>
      <c r="AF354">
        <f t="shared" si="22"/>
        <v>3</v>
      </c>
      <c r="AG354">
        <f t="shared" si="22"/>
        <v>3</v>
      </c>
    </row>
    <row r="355" spans="1:33" x14ac:dyDescent="0.25">
      <c r="A355" t="s">
        <v>46</v>
      </c>
      <c r="B355">
        <v>2013</v>
      </c>
      <c r="C355">
        <v>40021742.54473161</v>
      </c>
      <c r="D355">
        <v>0</v>
      </c>
      <c r="E355">
        <v>28384940.63894036</v>
      </c>
      <c r="F355">
        <v>34227914.941758446</v>
      </c>
      <c r="G355">
        <v>16223973.971040759</v>
      </c>
      <c r="H355">
        <v>27957988.68947316</v>
      </c>
      <c r="I355">
        <v>720391.3658051691</v>
      </c>
      <c r="J355">
        <v>61177635.87130218</v>
      </c>
      <c r="K355">
        <v>29333449.323497429</v>
      </c>
      <c r="L355">
        <v>71638919.15506959</v>
      </c>
      <c r="M355">
        <v>0</v>
      </c>
      <c r="N355">
        <v>248652079997.11761</v>
      </c>
      <c r="O355">
        <v>5122207471.0341511</v>
      </c>
      <c r="P355">
        <v>2530939939.482358</v>
      </c>
      <c r="Q355">
        <v>9490339260.6416645</v>
      </c>
      <c r="R355">
        <v>10738171.88346839</v>
      </c>
      <c r="S355">
        <v>82992561195.744019</v>
      </c>
      <c r="T355">
        <v>256961016073.83749</v>
      </c>
      <c r="U355">
        <v>31521124428.230621</v>
      </c>
      <c r="V355">
        <v>19</v>
      </c>
      <c r="W355">
        <v>11</v>
      </c>
      <c r="X355">
        <v>3492114.78684839</v>
      </c>
      <c r="Y355">
        <f t="shared" si="22"/>
        <v>15</v>
      </c>
      <c r="Z355">
        <f t="shared" si="22"/>
        <v>15</v>
      </c>
      <c r="AA355">
        <f t="shared" si="22"/>
        <v>15</v>
      </c>
      <c r="AB355">
        <f t="shared" si="22"/>
        <v>10</v>
      </c>
      <c r="AC355">
        <f t="shared" si="22"/>
        <v>10</v>
      </c>
      <c r="AD355">
        <f t="shared" si="22"/>
        <v>15</v>
      </c>
      <c r="AE355">
        <f t="shared" si="22"/>
        <v>5</v>
      </c>
      <c r="AF355">
        <f t="shared" si="22"/>
        <v>3</v>
      </c>
      <c r="AG355">
        <f t="shared" si="22"/>
        <v>3</v>
      </c>
    </row>
    <row r="356" spans="1:33" x14ac:dyDescent="0.25">
      <c r="A356" t="s">
        <v>46</v>
      </c>
      <c r="B356">
        <v>2014</v>
      </c>
      <c r="C356">
        <v>40262942.671984047</v>
      </c>
      <c r="D356">
        <v>0</v>
      </c>
      <c r="E356">
        <v>29021166.711482059</v>
      </c>
      <c r="F356">
        <v>34903059.21760419</v>
      </c>
      <c r="G356">
        <v>16599042.323608181</v>
      </c>
      <c r="H356">
        <v>28531327.750934701</v>
      </c>
      <c r="I356">
        <v>0</v>
      </c>
      <c r="J356">
        <v>62469243.969748758</v>
      </c>
      <c r="K356">
        <v>36739837.897153609</v>
      </c>
      <c r="L356">
        <v>72070667.382851452</v>
      </c>
      <c r="M356">
        <v>0</v>
      </c>
      <c r="N356">
        <v>254225420392.58279</v>
      </c>
      <c r="O356">
        <v>5223242811.9144659</v>
      </c>
      <c r="P356">
        <v>2589450602.4828749</v>
      </c>
      <c r="Q356">
        <v>9684959205.0547829</v>
      </c>
      <c r="R356">
        <v>0</v>
      </c>
      <c r="S356">
        <v>84744735215.295013</v>
      </c>
      <c r="T356">
        <v>321840979979.06561</v>
      </c>
      <c r="U356">
        <v>31711093648.454639</v>
      </c>
      <c r="V356">
        <v>19</v>
      </c>
      <c r="W356">
        <v>11</v>
      </c>
      <c r="X356">
        <v>3520721.2098588059</v>
      </c>
      <c r="Y356">
        <f t="shared" ref="Y356:AG371" si="23">Y355</f>
        <v>15</v>
      </c>
      <c r="Z356">
        <f t="shared" si="23"/>
        <v>15</v>
      </c>
      <c r="AA356">
        <f t="shared" si="23"/>
        <v>15</v>
      </c>
      <c r="AB356">
        <f t="shared" si="23"/>
        <v>10</v>
      </c>
      <c r="AC356">
        <f t="shared" si="23"/>
        <v>10</v>
      </c>
      <c r="AD356">
        <f t="shared" si="23"/>
        <v>15</v>
      </c>
      <c r="AE356">
        <f t="shared" si="23"/>
        <v>5</v>
      </c>
      <c r="AF356">
        <f t="shared" si="23"/>
        <v>3</v>
      </c>
      <c r="AG356">
        <f t="shared" si="23"/>
        <v>3</v>
      </c>
    </row>
    <row r="357" spans="1:33" x14ac:dyDescent="0.25">
      <c r="A357" t="s">
        <v>46</v>
      </c>
      <c r="B357">
        <v>2015</v>
      </c>
      <c r="C357">
        <v>40598768.5</v>
      </c>
      <c r="D357">
        <v>0</v>
      </c>
      <c r="E357">
        <v>29453391.577537499</v>
      </c>
      <c r="F357">
        <v>35353042.220883504</v>
      </c>
      <c r="G357">
        <v>16853320.180951498</v>
      </c>
      <c r="H357">
        <v>28904455.628649</v>
      </c>
      <c r="I357">
        <v>0</v>
      </c>
      <c r="J357">
        <v>62949933.312453002</v>
      </c>
      <c r="K357">
        <v>46121697.188955843</v>
      </c>
      <c r="L357">
        <v>72671795.614999995</v>
      </c>
      <c r="M357">
        <v>0</v>
      </c>
      <c r="N357">
        <v>258011710219.22849</v>
      </c>
      <c r="O357">
        <v>5290582768.3552141</v>
      </c>
      <c r="P357">
        <v>2629117948.2284341</v>
      </c>
      <c r="Q357">
        <v>9811617463.1449032</v>
      </c>
      <c r="R357">
        <v>0</v>
      </c>
      <c r="S357">
        <v>85396830366.118546</v>
      </c>
      <c r="T357">
        <v>404026067375.25317</v>
      </c>
      <c r="U357">
        <v>31975590070.599998</v>
      </c>
      <c r="V357">
        <v>19</v>
      </c>
      <c r="W357">
        <v>11</v>
      </c>
      <c r="X357">
        <v>3557601.5615153052</v>
      </c>
      <c r="Y357">
        <f t="shared" si="23"/>
        <v>15</v>
      </c>
      <c r="Z357">
        <f t="shared" si="23"/>
        <v>15</v>
      </c>
      <c r="AA357">
        <f t="shared" si="23"/>
        <v>15</v>
      </c>
      <c r="AB357">
        <f t="shared" si="23"/>
        <v>10</v>
      </c>
      <c r="AC357">
        <f t="shared" si="23"/>
        <v>10</v>
      </c>
      <c r="AD357">
        <f t="shared" si="23"/>
        <v>15</v>
      </c>
      <c r="AE357">
        <f t="shared" si="23"/>
        <v>5</v>
      </c>
      <c r="AF357">
        <f t="shared" si="23"/>
        <v>3</v>
      </c>
      <c r="AG357">
        <f t="shared" si="23"/>
        <v>3</v>
      </c>
    </row>
    <row r="358" spans="1:33" x14ac:dyDescent="0.25">
      <c r="A358" t="s">
        <v>46</v>
      </c>
      <c r="B358">
        <v>2020</v>
      </c>
      <c r="C358">
        <v>40412417.5</v>
      </c>
      <c r="D358">
        <v>0</v>
      </c>
      <c r="E358">
        <v>29318198.58581249</v>
      </c>
      <c r="F358">
        <v>35190769.447242498</v>
      </c>
      <c r="G358">
        <v>16775962.3401825</v>
      </c>
      <c r="H358">
        <v>28771782.288795009</v>
      </c>
      <c r="I358">
        <v>0</v>
      </c>
      <c r="J358">
        <v>62660989.005615003</v>
      </c>
      <c r="K358">
        <v>45909995.585424237</v>
      </c>
      <c r="L358">
        <v>72338227.325000003</v>
      </c>
      <c r="M358">
        <v>0</v>
      </c>
      <c r="N358">
        <v>256827419611.71741</v>
      </c>
      <c r="O358">
        <v>5266298647.7798376</v>
      </c>
      <c r="P358">
        <v>2617050125.068469</v>
      </c>
      <c r="Q358">
        <v>9766581497.9314632</v>
      </c>
      <c r="R358">
        <v>0</v>
      </c>
      <c r="S358">
        <v>85004853335.200546</v>
      </c>
      <c r="T358">
        <v>402171561328.31628</v>
      </c>
      <c r="U358">
        <v>31828820022.999989</v>
      </c>
      <c r="V358">
        <v>19</v>
      </c>
      <c r="W358">
        <v>11</v>
      </c>
      <c r="X358">
        <v>3796430.5458552232</v>
      </c>
      <c r="Y358">
        <f t="shared" si="23"/>
        <v>15</v>
      </c>
      <c r="Z358">
        <f t="shared" si="23"/>
        <v>15</v>
      </c>
      <c r="AA358">
        <f t="shared" si="23"/>
        <v>15</v>
      </c>
      <c r="AB358">
        <f t="shared" si="23"/>
        <v>10</v>
      </c>
      <c r="AC358">
        <f t="shared" si="23"/>
        <v>10</v>
      </c>
      <c r="AD358">
        <f t="shared" si="23"/>
        <v>15</v>
      </c>
      <c r="AE358">
        <f t="shared" si="23"/>
        <v>5</v>
      </c>
      <c r="AF358">
        <f t="shared" si="23"/>
        <v>3</v>
      </c>
      <c r="AG358">
        <f t="shared" si="23"/>
        <v>3</v>
      </c>
    </row>
    <row r="359" spans="1:33" x14ac:dyDescent="0.25">
      <c r="A359" t="s">
        <v>46</v>
      </c>
      <c r="B359">
        <v>2025</v>
      </c>
      <c r="C359">
        <v>39839033.5</v>
      </c>
      <c r="D359">
        <v>0</v>
      </c>
      <c r="E359">
        <v>27938815.400798749</v>
      </c>
      <c r="F359">
        <v>33535089.42648188</v>
      </c>
      <c r="G359">
        <v>15986675.089236951</v>
      </c>
      <c r="H359">
        <v>27418107.281243701</v>
      </c>
      <c r="I359">
        <v>0</v>
      </c>
      <c r="J359">
        <v>59712870.814188898</v>
      </c>
      <c r="K359">
        <v>43749989.889670648</v>
      </c>
      <c r="L359">
        <v>68934807.632833347</v>
      </c>
      <c r="M359">
        <v>0</v>
      </c>
      <c r="N359">
        <v>244744022910.9971</v>
      </c>
      <c r="O359">
        <v>4851241928.2505789</v>
      </c>
      <c r="P359">
        <v>2410790603.4569321</v>
      </c>
      <c r="Q359">
        <v>8996840632.7308998</v>
      </c>
      <c r="R359">
        <v>0</v>
      </c>
      <c r="S359">
        <v>78305302487.614594</v>
      </c>
      <c r="T359">
        <v>364087415861.83911</v>
      </c>
      <c r="U359">
        <v>29320271513.165119</v>
      </c>
      <c r="V359">
        <v>18.524999999999999</v>
      </c>
      <c r="W359">
        <v>10.63333333333334</v>
      </c>
      <c r="X359">
        <v>3752262.3296050648</v>
      </c>
      <c r="Y359">
        <f t="shared" si="23"/>
        <v>15</v>
      </c>
      <c r="Z359">
        <f t="shared" si="23"/>
        <v>15</v>
      </c>
      <c r="AA359">
        <f t="shared" si="23"/>
        <v>15</v>
      </c>
      <c r="AB359">
        <f t="shared" si="23"/>
        <v>10</v>
      </c>
      <c r="AC359">
        <f t="shared" si="23"/>
        <v>10</v>
      </c>
      <c r="AD359">
        <f t="shared" si="23"/>
        <v>15</v>
      </c>
      <c r="AE359">
        <f t="shared" si="23"/>
        <v>5</v>
      </c>
      <c r="AF359">
        <f t="shared" si="23"/>
        <v>3</v>
      </c>
      <c r="AG359">
        <f t="shared" si="23"/>
        <v>3</v>
      </c>
    </row>
    <row r="360" spans="1:33" x14ac:dyDescent="0.25">
      <c r="A360" t="s">
        <v>46</v>
      </c>
      <c r="B360">
        <v>2030</v>
      </c>
      <c r="C360">
        <v>39118317</v>
      </c>
      <c r="D360">
        <v>0</v>
      </c>
      <c r="E360">
        <v>26487403.62387</v>
      </c>
      <c r="F360">
        <v>31792953.1534972</v>
      </c>
      <c r="G360">
        <v>15156172.859074799</v>
      </c>
      <c r="H360">
        <v>25993746.110656802</v>
      </c>
      <c r="I360">
        <v>0</v>
      </c>
      <c r="J360">
        <v>56610807.870909601</v>
      </c>
      <c r="K360">
        <v>41477193.077943027</v>
      </c>
      <c r="L360">
        <v>65353668.267999992</v>
      </c>
      <c r="M360">
        <v>0</v>
      </c>
      <c r="N360">
        <v>232029655745.1012</v>
      </c>
      <c r="O360">
        <v>4440627743.459465</v>
      </c>
      <c r="P360">
        <v>2206738768.2812901</v>
      </c>
      <c r="Q360">
        <v>8235338642.7782869</v>
      </c>
      <c r="R360">
        <v>0</v>
      </c>
      <c r="S360">
        <v>71677459881.264023</v>
      </c>
      <c r="T360">
        <v>327006190226.50281</v>
      </c>
      <c r="U360">
        <v>26838573102.058659</v>
      </c>
      <c r="V360">
        <v>18.05</v>
      </c>
      <c r="W360">
        <v>10.266666666666669</v>
      </c>
      <c r="X360">
        <v>3688629.3208095739</v>
      </c>
      <c r="Y360">
        <f t="shared" si="23"/>
        <v>15</v>
      </c>
      <c r="Z360">
        <f t="shared" si="23"/>
        <v>15</v>
      </c>
      <c r="AA360">
        <f t="shared" si="23"/>
        <v>15</v>
      </c>
      <c r="AB360">
        <f t="shared" si="23"/>
        <v>10</v>
      </c>
      <c r="AC360">
        <f t="shared" si="23"/>
        <v>10</v>
      </c>
      <c r="AD360">
        <f t="shared" si="23"/>
        <v>15</v>
      </c>
      <c r="AE360">
        <f t="shared" si="23"/>
        <v>5</v>
      </c>
      <c r="AF360">
        <f t="shared" si="23"/>
        <v>3</v>
      </c>
      <c r="AG360">
        <f t="shared" si="23"/>
        <v>3</v>
      </c>
    </row>
    <row r="361" spans="1:33" x14ac:dyDescent="0.25">
      <c r="A361" t="s">
        <v>46</v>
      </c>
      <c r="B361">
        <v>2035</v>
      </c>
      <c r="C361">
        <v>38295491.5</v>
      </c>
      <c r="D361">
        <v>0</v>
      </c>
      <c r="E361">
        <v>25004179.526366249</v>
      </c>
      <c r="F361">
        <v>30012632.404898848</v>
      </c>
      <c r="G361">
        <v>14307467.52238965</v>
      </c>
      <c r="H361">
        <v>24538165.519851901</v>
      </c>
      <c r="I361">
        <v>0</v>
      </c>
      <c r="J361">
        <v>53440753.319484293</v>
      </c>
      <c r="K361">
        <v>39154580.671546951</v>
      </c>
      <c r="L361">
        <v>61694036.80650001</v>
      </c>
      <c r="M361">
        <v>0</v>
      </c>
      <c r="N361">
        <v>219036612650.96841</v>
      </c>
      <c r="O361">
        <v>4042251395.4538021</v>
      </c>
      <c r="P361">
        <v>2008768440.143507</v>
      </c>
      <c r="Q361">
        <v>7496532257.1423559</v>
      </c>
      <c r="R361">
        <v>0</v>
      </c>
      <c r="S361">
        <v>65247151746.59137</v>
      </c>
      <c r="T361">
        <v>291545007680.33862</v>
      </c>
      <c r="U361">
        <v>24430838575.374001</v>
      </c>
      <c r="V361">
        <v>17.574999999999999</v>
      </c>
      <c r="W361">
        <v>9.9</v>
      </c>
      <c r="X361">
        <v>3614347.3701454801</v>
      </c>
      <c r="Y361">
        <f t="shared" si="23"/>
        <v>15</v>
      </c>
      <c r="Z361">
        <f t="shared" si="23"/>
        <v>15</v>
      </c>
      <c r="AA361">
        <f t="shared" si="23"/>
        <v>15</v>
      </c>
      <c r="AB361">
        <f t="shared" si="23"/>
        <v>10</v>
      </c>
      <c r="AC361">
        <f t="shared" si="23"/>
        <v>10</v>
      </c>
      <c r="AD361">
        <f t="shared" si="23"/>
        <v>15</v>
      </c>
      <c r="AE361">
        <f t="shared" si="23"/>
        <v>5</v>
      </c>
      <c r="AF361">
        <f t="shared" si="23"/>
        <v>3</v>
      </c>
      <c r="AG361">
        <f t="shared" si="23"/>
        <v>3</v>
      </c>
    </row>
    <row r="362" spans="1:33" x14ac:dyDescent="0.25">
      <c r="A362" t="s">
        <v>46</v>
      </c>
      <c r="B362">
        <v>2040</v>
      </c>
      <c r="C362">
        <v>37363656</v>
      </c>
      <c r="D362">
        <v>0</v>
      </c>
      <c r="E362">
        <v>23492211.891720001</v>
      </c>
      <c r="F362">
        <v>28197810.655643199</v>
      </c>
      <c r="G362">
        <v>13442315.046388799</v>
      </c>
      <c r="H362">
        <v>23054377.09798079</v>
      </c>
      <c r="I362">
        <v>0</v>
      </c>
      <c r="J362">
        <v>50209265.987337589</v>
      </c>
      <c r="K362">
        <v>36786958.144237101</v>
      </c>
      <c r="L362">
        <v>57963485.007999986</v>
      </c>
      <c r="M362">
        <v>0</v>
      </c>
      <c r="N362">
        <v>205791776171.46719</v>
      </c>
      <c r="O362">
        <v>3657162049.3347359</v>
      </c>
      <c r="P362">
        <v>1817400994.271765</v>
      </c>
      <c r="Q362">
        <v>6782367198.4549694</v>
      </c>
      <c r="R362">
        <v>0</v>
      </c>
      <c r="S362">
        <v>59031312961.679413</v>
      </c>
      <c r="T362">
        <v>257803002674.8136</v>
      </c>
      <c r="U362">
        <v>22103408949.717331</v>
      </c>
      <c r="V362">
        <v>17.100000000000001</v>
      </c>
      <c r="W362">
        <v>9.5333333333333314</v>
      </c>
      <c r="X362">
        <v>3534918.414721292</v>
      </c>
      <c r="Y362">
        <f t="shared" si="23"/>
        <v>15</v>
      </c>
      <c r="Z362">
        <f t="shared" si="23"/>
        <v>15</v>
      </c>
      <c r="AA362">
        <f t="shared" si="23"/>
        <v>15</v>
      </c>
      <c r="AB362">
        <f t="shared" si="23"/>
        <v>10</v>
      </c>
      <c r="AC362">
        <f t="shared" si="23"/>
        <v>10</v>
      </c>
      <c r="AD362">
        <f t="shared" si="23"/>
        <v>15</v>
      </c>
      <c r="AE362">
        <f t="shared" si="23"/>
        <v>5</v>
      </c>
      <c r="AF362">
        <f t="shared" si="23"/>
        <v>3</v>
      </c>
      <c r="AG362">
        <f t="shared" si="23"/>
        <v>3</v>
      </c>
    </row>
    <row r="363" spans="1:33" x14ac:dyDescent="0.25">
      <c r="A363" t="s">
        <v>46</v>
      </c>
      <c r="B363">
        <v>2045</v>
      </c>
      <c r="C363">
        <v>36342807</v>
      </c>
      <c r="D363">
        <v>0</v>
      </c>
      <c r="E363">
        <v>21971498.2569375</v>
      </c>
      <c r="F363">
        <v>26372491.041947499</v>
      </c>
      <c r="G363">
        <v>12572158.0825275</v>
      </c>
      <c r="H363">
        <v>21562005.679065</v>
      </c>
      <c r="I363">
        <v>0</v>
      </c>
      <c r="J363">
        <v>46959086.066804998</v>
      </c>
      <c r="K363">
        <v>34405640.067848057</v>
      </c>
      <c r="L363">
        <v>54211353.774999991</v>
      </c>
      <c r="M363">
        <v>0</v>
      </c>
      <c r="N363">
        <v>192470324730.77249</v>
      </c>
      <c r="O363">
        <v>3288869403.6895361</v>
      </c>
      <c r="P363">
        <v>1634380550.728575</v>
      </c>
      <c r="Q363">
        <v>6099352356.4655132</v>
      </c>
      <c r="R363">
        <v>0</v>
      </c>
      <c r="S363">
        <v>53086594588.994347</v>
      </c>
      <c r="T363">
        <v>226045055245.76181</v>
      </c>
      <c r="U363">
        <v>19877496384.16666</v>
      </c>
      <c r="V363">
        <v>16.625</v>
      </c>
      <c r="W363">
        <v>9.1666666666666679</v>
      </c>
      <c r="X363">
        <v>3448982.7988285669</v>
      </c>
      <c r="Y363">
        <f t="shared" si="23"/>
        <v>15</v>
      </c>
      <c r="Z363">
        <f t="shared" si="23"/>
        <v>15</v>
      </c>
      <c r="AA363">
        <f t="shared" si="23"/>
        <v>15</v>
      </c>
      <c r="AB363">
        <f t="shared" si="23"/>
        <v>10</v>
      </c>
      <c r="AC363">
        <f t="shared" si="23"/>
        <v>10</v>
      </c>
      <c r="AD363">
        <f t="shared" si="23"/>
        <v>15</v>
      </c>
      <c r="AE363">
        <f t="shared" si="23"/>
        <v>5</v>
      </c>
      <c r="AF363">
        <f t="shared" si="23"/>
        <v>3</v>
      </c>
      <c r="AG363">
        <f t="shared" si="23"/>
        <v>3</v>
      </c>
    </row>
    <row r="364" spans="1:33" x14ac:dyDescent="0.25">
      <c r="A364" t="s">
        <v>46</v>
      </c>
      <c r="B364">
        <v>2050</v>
      </c>
      <c r="C364">
        <v>35179598</v>
      </c>
      <c r="D364">
        <v>0</v>
      </c>
      <c r="E364">
        <v>20417535.087239999</v>
      </c>
      <c r="F364">
        <v>24507261.857614409</v>
      </c>
      <c r="G364">
        <v>11682975.633729599</v>
      </c>
      <c r="H364">
        <v>20037004.411593601</v>
      </c>
      <c r="I364">
        <v>0</v>
      </c>
      <c r="J364">
        <v>43637842.818979211</v>
      </c>
      <c r="K364">
        <v>31972255.832049619</v>
      </c>
      <c r="L364">
        <v>50377184.33600001</v>
      </c>
      <c r="M364">
        <v>0</v>
      </c>
      <c r="N364">
        <v>178857607364.22241</v>
      </c>
      <c r="O364">
        <v>2934009389.593596</v>
      </c>
      <c r="P364">
        <v>1458035359.0894539</v>
      </c>
      <c r="Q364">
        <v>5441248918.0123577</v>
      </c>
      <c r="R364">
        <v>0</v>
      </c>
      <c r="S364">
        <v>47358696216.677513</v>
      </c>
      <c r="T364">
        <v>196053872762.1283</v>
      </c>
      <c r="U364">
        <v>17732768886.271999</v>
      </c>
      <c r="V364">
        <v>16.149999999999999</v>
      </c>
      <c r="W364">
        <v>8.8000000000000007</v>
      </c>
      <c r="X364">
        <v>3346809.9946386442</v>
      </c>
      <c r="Y364">
        <f t="shared" si="23"/>
        <v>15</v>
      </c>
      <c r="Z364">
        <f t="shared" si="23"/>
        <v>15</v>
      </c>
      <c r="AA364">
        <f t="shared" si="23"/>
        <v>15</v>
      </c>
      <c r="AB364">
        <f t="shared" si="23"/>
        <v>10</v>
      </c>
      <c r="AC364">
        <f t="shared" si="23"/>
        <v>10</v>
      </c>
      <c r="AD364">
        <f t="shared" si="23"/>
        <v>15</v>
      </c>
      <c r="AE364">
        <f t="shared" si="23"/>
        <v>5</v>
      </c>
      <c r="AF364">
        <f t="shared" si="23"/>
        <v>3</v>
      </c>
      <c r="AG364">
        <f t="shared" si="23"/>
        <v>3</v>
      </c>
    </row>
    <row r="365" spans="1:33" x14ac:dyDescent="0.25">
      <c r="A365" t="s">
        <v>47</v>
      </c>
      <c r="B365">
        <v>1990</v>
      </c>
      <c r="C365">
        <v>3329240.789473685</v>
      </c>
      <c r="D365">
        <v>0</v>
      </c>
      <c r="E365">
        <v>0</v>
      </c>
      <c r="F365">
        <v>3180160.716161842</v>
      </c>
      <c r="G365">
        <v>202054.95275394741</v>
      </c>
      <c r="H365">
        <v>1266120.2599592099</v>
      </c>
      <c r="I365">
        <v>0</v>
      </c>
      <c r="J365">
        <v>3490086.3997355271</v>
      </c>
      <c r="K365">
        <v>0</v>
      </c>
      <c r="L365">
        <v>485173.36979681061</v>
      </c>
      <c r="M365">
        <v>0</v>
      </c>
      <c r="N365">
        <v>0</v>
      </c>
      <c r="O365">
        <v>487518637.78761041</v>
      </c>
      <c r="P365">
        <v>31520572.629615791</v>
      </c>
      <c r="Q365">
        <v>422852513.81987733</v>
      </c>
      <c r="R365">
        <v>0</v>
      </c>
      <c r="S365">
        <v>5711235552.6338787</v>
      </c>
      <c r="T365">
        <v>0</v>
      </c>
      <c r="U365">
        <v>213476282.71059671</v>
      </c>
      <c r="V365">
        <v>19</v>
      </c>
      <c r="W365">
        <v>11</v>
      </c>
      <c r="X365">
        <v>421954.91674190242</v>
      </c>
      <c r="Y365">
        <f t="shared" si="23"/>
        <v>15</v>
      </c>
      <c r="Z365">
        <f t="shared" si="23"/>
        <v>15</v>
      </c>
      <c r="AA365">
        <f t="shared" si="23"/>
        <v>15</v>
      </c>
      <c r="AB365">
        <f t="shared" si="23"/>
        <v>10</v>
      </c>
      <c r="AC365">
        <f t="shared" si="23"/>
        <v>10</v>
      </c>
      <c r="AD365">
        <f t="shared" si="23"/>
        <v>15</v>
      </c>
      <c r="AE365">
        <f t="shared" si="23"/>
        <v>5</v>
      </c>
      <c r="AF365">
        <f t="shared" si="23"/>
        <v>3</v>
      </c>
      <c r="AG365">
        <f t="shared" si="23"/>
        <v>3</v>
      </c>
    </row>
    <row r="366" spans="1:33" x14ac:dyDescent="0.25">
      <c r="A366" t="s">
        <v>47</v>
      </c>
      <c r="B366">
        <v>1991</v>
      </c>
      <c r="C366">
        <v>3407194.3615257051</v>
      </c>
      <c r="D366">
        <v>0</v>
      </c>
      <c r="E366">
        <v>0</v>
      </c>
      <c r="F366">
        <v>3254623.605210945</v>
      </c>
      <c r="G366">
        <v>206786.03299535651</v>
      </c>
      <c r="H366">
        <v>1295766.2372713101</v>
      </c>
      <c r="I366">
        <v>0</v>
      </c>
      <c r="J366">
        <v>3571806.1427140972</v>
      </c>
      <c r="K366">
        <v>0</v>
      </c>
      <c r="L366">
        <v>530995.20549826615</v>
      </c>
      <c r="M366">
        <v>0</v>
      </c>
      <c r="N366">
        <v>0</v>
      </c>
      <c r="O366">
        <v>498933798.6788379</v>
      </c>
      <c r="P366">
        <v>32258621.147275619</v>
      </c>
      <c r="Q366">
        <v>432753529.09268582</v>
      </c>
      <c r="R366">
        <v>0</v>
      </c>
      <c r="S366">
        <v>5844963102.0397263</v>
      </c>
      <c r="T366">
        <v>0</v>
      </c>
      <c r="U366">
        <v>233637890.41923711</v>
      </c>
      <c r="V366">
        <v>19</v>
      </c>
      <c r="W366">
        <v>11</v>
      </c>
      <c r="X366">
        <v>432564.7830384603</v>
      </c>
      <c r="Y366">
        <f t="shared" si="23"/>
        <v>15</v>
      </c>
      <c r="Z366">
        <f t="shared" si="23"/>
        <v>15</v>
      </c>
      <c r="AA366">
        <f t="shared" si="23"/>
        <v>15</v>
      </c>
      <c r="AB366">
        <f t="shared" si="23"/>
        <v>10</v>
      </c>
      <c r="AC366">
        <f t="shared" si="23"/>
        <v>10</v>
      </c>
      <c r="AD366">
        <f t="shared" si="23"/>
        <v>15</v>
      </c>
      <c r="AE366">
        <f t="shared" si="23"/>
        <v>5</v>
      </c>
      <c r="AF366">
        <f t="shared" si="23"/>
        <v>3</v>
      </c>
      <c r="AG366">
        <f t="shared" si="23"/>
        <v>3</v>
      </c>
    </row>
    <row r="367" spans="1:33" x14ac:dyDescent="0.25">
      <c r="A367" t="s">
        <v>47</v>
      </c>
      <c r="B367">
        <v>1992</v>
      </c>
      <c r="C367">
        <v>3467278.595317726</v>
      </c>
      <c r="D367">
        <v>0</v>
      </c>
      <c r="E367">
        <v>0</v>
      </c>
      <c r="F367">
        <v>3312017.3270979929</v>
      </c>
      <c r="G367">
        <v>210432.60522842809</v>
      </c>
      <c r="H367">
        <v>1318616.4516351169</v>
      </c>
      <c r="I367">
        <v>0</v>
      </c>
      <c r="J367">
        <v>3634793.2260933109</v>
      </c>
      <c r="K367">
        <v>0</v>
      </c>
      <c r="L367">
        <v>573879.34297527932</v>
      </c>
      <c r="M367">
        <v>0</v>
      </c>
      <c r="N367">
        <v>0</v>
      </c>
      <c r="O367">
        <v>507732256.24412233</v>
      </c>
      <c r="P367">
        <v>32827486.415634781</v>
      </c>
      <c r="Q367">
        <v>440384929.43483818</v>
      </c>
      <c r="R367">
        <v>0</v>
      </c>
      <c r="S367">
        <v>5948036215.0661964</v>
      </c>
      <c r="T367">
        <v>0</v>
      </c>
      <c r="U367">
        <v>252506910.90912291</v>
      </c>
      <c r="V367">
        <v>19</v>
      </c>
      <c r="W367">
        <v>11</v>
      </c>
      <c r="X367">
        <v>440863.34451928781</v>
      </c>
      <c r="Y367">
        <f t="shared" si="23"/>
        <v>15</v>
      </c>
      <c r="Z367">
        <f t="shared" si="23"/>
        <v>15</v>
      </c>
      <c r="AA367">
        <f t="shared" si="23"/>
        <v>15</v>
      </c>
      <c r="AB367">
        <f t="shared" si="23"/>
        <v>10</v>
      </c>
      <c r="AC367">
        <f t="shared" si="23"/>
        <v>10</v>
      </c>
      <c r="AD367">
        <f t="shared" si="23"/>
        <v>15</v>
      </c>
      <c r="AE367">
        <f t="shared" si="23"/>
        <v>5</v>
      </c>
      <c r="AF367">
        <f t="shared" si="23"/>
        <v>3</v>
      </c>
      <c r="AG367">
        <f t="shared" si="23"/>
        <v>3</v>
      </c>
    </row>
    <row r="368" spans="1:33" x14ac:dyDescent="0.25">
      <c r="A368" t="s">
        <v>47</v>
      </c>
      <c r="B368">
        <v>1993</v>
      </c>
      <c r="C368">
        <v>3518029.679595279</v>
      </c>
      <c r="D368">
        <v>0</v>
      </c>
      <c r="E368">
        <v>0</v>
      </c>
      <c r="F368">
        <v>3360495.8285726821</v>
      </c>
      <c r="G368">
        <v>213512.73928431701</v>
      </c>
      <c r="H368">
        <v>1337917.241239123</v>
      </c>
      <c r="I368">
        <v>0</v>
      </c>
      <c r="J368">
        <v>3687996.2475055661</v>
      </c>
      <c r="K368">
        <v>0</v>
      </c>
      <c r="L368">
        <v>614166.8448050844</v>
      </c>
      <c r="M368">
        <v>0</v>
      </c>
      <c r="N368">
        <v>0</v>
      </c>
      <c r="O368">
        <v>515164010.52019203</v>
      </c>
      <c r="P368">
        <v>33307987.328353461</v>
      </c>
      <c r="Q368">
        <v>446830910.64283621</v>
      </c>
      <c r="R368">
        <v>0</v>
      </c>
      <c r="S368">
        <v>6035098526.022233</v>
      </c>
      <c r="T368">
        <v>0</v>
      </c>
      <c r="U368">
        <v>270233411.71423721</v>
      </c>
      <c r="V368">
        <v>19</v>
      </c>
      <c r="W368">
        <v>11</v>
      </c>
      <c r="X368">
        <v>447923.32509344647</v>
      </c>
      <c r="Y368">
        <f t="shared" si="23"/>
        <v>15</v>
      </c>
      <c r="Z368">
        <f t="shared" si="23"/>
        <v>15</v>
      </c>
      <c r="AA368">
        <f t="shared" si="23"/>
        <v>15</v>
      </c>
      <c r="AB368">
        <f t="shared" si="23"/>
        <v>10</v>
      </c>
      <c r="AC368">
        <f t="shared" si="23"/>
        <v>10</v>
      </c>
      <c r="AD368">
        <f t="shared" si="23"/>
        <v>15</v>
      </c>
      <c r="AE368">
        <f t="shared" si="23"/>
        <v>5</v>
      </c>
      <c r="AF368">
        <f t="shared" si="23"/>
        <v>3</v>
      </c>
      <c r="AG368">
        <f t="shared" si="23"/>
        <v>3</v>
      </c>
    </row>
    <row r="369" spans="1:33" x14ac:dyDescent="0.25">
      <c r="A369" t="s">
        <v>47</v>
      </c>
      <c r="B369">
        <v>1994</v>
      </c>
      <c r="C369">
        <v>3567983.333333333</v>
      </c>
      <c r="D369">
        <v>0</v>
      </c>
      <c r="E369">
        <v>0</v>
      </c>
      <c r="F369">
        <v>3408212.6076500001</v>
      </c>
      <c r="G369">
        <v>216544.4764833333</v>
      </c>
      <c r="H369">
        <v>1356914.765616667</v>
      </c>
      <c r="I369">
        <v>0</v>
      </c>
      <c r="J369">
        <v>3740363.3121166672</v>
      </c>
      <c r="K369">
        <v>0</v>
      </c>
      <c r="L369">
        <v>652532.1355724294</v>
      </c>
      <c r="M369">
        <v>0</v>
      </c>
      <c r="N369">
        <v>0</v>
      </c>
      <c r="O369">
        <v>522478992.75274497</v>
      </c>
      <c r="P369">
        <v>33780938.3314</v>
      </c>
      <c r="Q369">
        <v>453175608.84682631</v>
      </c>
      <c r="R369">
        <v>0</v>
      </c>
      <c r="S369">
        <v>6120792863.3362494</v>
      </c>
      <c r="T369">
        <v>0</v>
      </c>
      <c r="U369">
        <v>287114139.65186888</v>
      </c>
      <c r="V369">
        <v>19</v>
      </c>
      <c r="W369">
        <v>11</v>
      </c>
      <c r="X369">
        <v>454824.80270465527</v>
      </c>
      <c r="Y369">
        <f t="shared" si="23"/>
        <v>15</v>
      </c>
      <c r="Z369">
        <f t="shared" si="23"/>
        <v>15</v>
      </c>
      <c r="AA369">
        <f t="shared" si="23"/>
        <v>15</v>
      </c>
      <c r="AB369">
        <f t="shared" si="23"/>
        <v>10</v>
      </c>
      <c r="AC369">
        <f t="shared" si="23"/>
        <v>10</v>
      </c>
      <c r="AD369">
        <f t="shared" si="23"/>
        <v>15</v>
      </c>
      <c r="AE369">
        <f t="shared" si="23"/>
        <v>5</v>
      </c>
      <c r="AF369">
        <f t="shared" si="23"/>
        <v>3</v>
      </c>
      <c r="AG369">
        <f t="shared" si="23"/>
        <v>3</v>
      </c>
    </row>
    <row r="370" spans="1:33" x14ac:dyDescent="0.25">
      <c r="A370" t="s">
        <v>47</v>
      </c>
      <c r="B370">
        <v>1995</v>
      </c>
      <c r="C370">
        <v>3613159.465020576</v>
      </c>
      <c r="D370">
        <v>0</v>
      </c>
      <c r="E370">
        <v>0</v>
      </c>
      <c r="F370">
        <v>3451365.79733642</v>
      </c>
      <c r="G370">
        <v>219286.26109156379</v>
      </c>
      <c r="H370">
        <v>1374095.3840257199</v>
      </c>
      <c r="I370">
        <v>0</v>
      </c>
      <c r="J370">
        <v>3787722.0382541148</v>
      </c>
      <c r="K370">
        <v>0</v>
      </c>
      <c r="L370">
        <v>687568.09299589496</v>
      </c>
      <c r="M370">
        <v>0</v>
      </c>
      <c r="N370">
        <v>0</v>
      </c>
      <c r="O370">
        <v>529094376.73167312</v>
      </c>
      <c r="P370">
        <v>34208656.730283953</v>
      </c>
      <c r="Q370">
        <v>458913505.87998992</v>
      </c>
      <c r="R370">
        <v>0</v>
      </c>
      <c r="S370">
        <v>6198291472.0996723</v>
      </c>
      <c r="T370">
        <v>0</v>
      </c>
      <c r="U370">
        <v>302529960.91819382</v>
      </c>
      <c r="V370">
        <v>19</v>
      </c>
      <c r="W370">
        <v>11</v>
      </c>
      <c r="X370">
        <v>461214.57988271769</v>
      </c>
      <c r="Y370">
        <f t="shared" si="23"/>
        <v>15</v>
      </c>
      <c r="Z370">
        <f t="shared" si="23"/>
        <v>15</v>
      </c>
      <c r="AA370">
        <f t="shared" si="23"/>
        <v>15</v>
      </c>
      <c r="AB370">
        <f t="shared" si="23"/>
        <v>10</v>
      </c>
      <c r="AC370">
        <f t="shared" si="23"/>
        <v>10</v>
      </c>
      <c r="AD370">
        <f t="shared" si="23"/>
        <v>15</v>
      </c>
      <c r="AE370">
        <f t="shared" si="23"/>
        <v>5</v>
      </c>
      <c r="AF370">
        <f t="shared" si="23"/>
        <v>3</v>
      </c>
      <c r="AG370">
        <f t="shared" si="23"/>
        <v>3</v>
      </c>
    </row>
    <row r="371" spans="1:33" x14ac:dyDescent="0.25">
      <c r="A371" t="s">
        <v>47</v>
      </c>
      <c r="B371">
        <v>1996</v>
      </c>
      <c r="C371">
        <v>3661248.962655602</v>
      </c>
      <c r="D371">
        <v>0</v>
      </c>
      <c r="E371">
        <v>0</v>
      </c>
      <c r="F371">
        <v>3497301.895356847</v>
      </c>
      <c r="G371">
        <v>222204.86079253111</v>
      </c>
      <c r="H371">
        <v>1392383.964244813</v>
      </c>
      <c r="I371">
        <v>0</v>
      </c>
      <c r="J371">
        <v>3838134.8837883822</v>
      </c>
      <c r="K371">
        <v>0</v>
      </c>
      <c r="L371">
        <v>720086.1034615055</v>
      </c>
      <c r="M371">
        <v>0</v>
      </c>
      <c r="N371">
        <v>0</v>
      </c>
      <c r="O371">
        <v>536136380.55820447</v>
      </c>
      <c r="P371">
        <v>34663958.283634856</v>
      </c>
      <c r="Q371">
        <v>465021434.45866138</v>
      </c>
      <c r="R371">
        <v>0</v>
      </c>
      <c r="S371">
        <v>6280787892.7460365</v>
      </c>
      <c r="T371">
        <v>0</v>
      </c>
      <c r="U371">
        <v>316837885.52306241</v>
      </c>
      <c r="V371">
        <v>19</v>
      </c>
      <c r="W371">
        <v>11</v>
      </c>
      <c r="X371">
        <v>467919.29224187433</v>
      </c>
      <c r="Y371">
        <f t="shared" si="23"/>
        <v>15</v>
      </c>
      <c r="Z371">
        <f t="shared" si="23"/>
        <v>15</v>
      </c>
      <c r="AA371">
        <f t="shared" si="23"/>
        <v>15</v>
      </c>
      <c r="AB371">
        <f t="shared" si="23"/>
        <v>10</v>
      </c>
      <c r="AC371">
        <f t="shared" si="23"/>
        <v>10</v>
      </c>
      <c r="AD371">
        <f t="shared" si="23"/>
        <v>15</v>
      </c>
      <c r="AE371">
        <f t="shared" si="23"/>
        <v>5</v>
      </c>
      <c r="AF371">
        <f t="shared" si="23"/>
        <v>3</v>
      </c>
      <c r="AG371">
        <f t="shared" si="23"/>
        <v>3</v>
      </c>
    </row>
    <row r="372" spans="1:33" x14ac:dyDescent="0.25">
      <c r="A372" t="s">
        <v>47</v>
      </c>
      <c r="B372">
        <v>1997</v>
      </c>
      <c r="C372">
        <v>3706160.041841005</v>
      </c>
      <c r="D372">
        <v>0</v>
      </c>
      <c r="E372">
        <v>0</v>
      </c>
      <c r="F372">
        <v>3540201.9013274061</v>
      </c>
      <c r="G372">
        <v>224930.55909937239</v>
      </c>
      <c r="H372">
        <v>1409463.782392259</v>
      </c>
      <c r="I372">
        <v>0</v>
      </c>
      <c r="J372">
        <v>3885215.7519424688</v>
      </c>
      <c r="K372">
        <v>0</v>
      </c>
      <c r="L372">
        <v>748346.1789879339</v>
      </c>
      <c r="M372">
        <v>0</v>
      </c>
      <c r="N372">
        <v>0</v>
      </c>
      <c r="O372">
        <v>542712951.47349131</v>
      </c>
      <c r="P372">
        <v>35089167.219502091</v>
      </c>
      <c r="Q372">
        <v>470725666.72445488</v>
      </c>
      <c r="R372">
        <v>0</v>
      </c>
      <c r="S372">
        <v>6357831810.074523</v>
      </c>
      <c r="T372">
        <v>0</v>
      </c>
      <c r="U372">
        <v>329272318.75469089</v>
      </c>
      <c r="V372">
        <v>19</v>
      </c>
      <c r="W372">
        <v>11</v>
      </c>
      <c r="X372">
        <v>474158.03574747231</v>
      </c>
      <c r="Y372">
        <f t="shared" ref="Y372:AG387" si="24">Y371</f>
        <v>15</v>
      </c>
      <c r="Z372">
        <f t="shared" si="24"/>
        <v>15</v>
      </c>
      <c r="AA372">
        <f t="shared" si="24"/>
        <v>15</v>
      </c>
      <c r="AB372">
        <f t="shared" si="24"/>
        <v>10</v>
      </c>
      <c r="AC372">
        <f t="shared" si="24"/>
        <v>10</v>
      </c>
      <c r="AD372">
        <f t="shared" si="24"/>
        <v>15</v>
      </c>
      <c r="AE372">
        <f t="shared" si="24"/>
        <v>5</v>
      </c>
      <c r="AF372">
        <f t="shared" si="24"/>
        <v>3</v>
      </c>
      <c r="AG372">
        <f t="shared" si="24"/>
        <v>3</v>
      </c>
    </row>
    <row r="373" spans="1:33" x14ac:dyDescent="0.25">
      <c r="A373" t="s">
        <v>47</v>
      </c>
      <c r="B373">
        <v>1998</v>
      </c>
      <c r="C373">
        <v>3759933.192686358</v>
      </c>
      <c r="D373">
        <v>0</v>
      </c>
      <c r="E373">
        <v>0</v>
      </c>
      <c r="F373">
        <v>3591567.1442510551</v>
      </c>
      <c r="G373">
        <v>228194.10539732769</v>
      </c>
      <c r="H373">
        <v>1429913.8729782</v>
      </c>
      <c r="I373">
        <v>0</v>
      </c>
      <c r="J373">
        <v>3941586.8450246141</v>
      </c>
      <c r="K373">
        <v>0</v>
      </c>
      <c r="L373">
        <v>774279.24649926741</v>
      </c>
      <c r="M373">
        <v>0</v>
      </c>
      <c r="N373">
        <v>0</v>
      </c>
      <c r="O373">
        <v>550587243.2136867</v>
      </c>
      <c r="P373">
        <v>35598280.441983134</v>
      </c>
      <c r="Q373">
        <v>477555485.72789431</v>
      </c>
      <c r="R373">
        <v>0</v>
      </c>
      <c r="S373">
        <v>6450078406.3123617</v>
      </c>
      <c r="T373">
        <v>0</v>
      </c>
      <c r="U373">
        <v>340682868.45967758</v>
      </c>
      <c r="V373">
        <v>19</v>
      </c>
      <c r="W373">
        <v>11</v>
      </c>
      <c r="X373">
        <v>481468.64567613951</v>
      </c>
      <c r="Y373">
        <f t="shared" si="24"/>
        <v>15</v>
      </c>
      <c r="Z373">
        <f t="shared" si="24"/>
        <v>15</v>
      </c>
      <c r="AA373">
        <f t="shared" si="24"/>
        <v>15</v>
      </c>
      <c r="AB373">
        <f t="shared" si="24"/>
        <v>10</v>
      </c>
      <c r="AC373">
        <f t="shared" si="24"/>
        <v>10</v>
      </c>
      <c r="AD373">
        <f t="shared" si="24"/>
        <v>15</v>
      </c>
      <c r="AE373">
        <f t="shared" si="24"/>
        <v>5</v>
      </c>
      <c r="AF373">
        <f t="shared" si="24"/>
        <v>3</v>
      </c>
      <c r="AG373">
        <f t="shared" si="24"/>
        <v>3</v>
      </c>
    </row>
    <row r="374" spans="1:33" x14ac:dyDescent="0.25">
      <c r="A374" t="s">
        <v>47</v>
      </c>
      <c r="B374">
        <v>1999</v>
      </c>
      <c r="C374">
        <v>3811265.2482269499</v>
      </c>
      <c r="D374">
        <v>0</v>
      </c>
      <c r="E374">
        <v>0</v>
      </c>
      <c r="F374">
        <v>3640600.6016765959</v>
      </c>
      <c r="G374">
        <v>231309.49918014181</v>
      </c>
      <c r="H374">
        <v>1449435.607696454</v>
      </c>
      <c r="I374">
        <v>0</v>
      </c>
      <c r="J374">
        <v>3995398.906164539</v>
      </c>
      <c r="K374">
        <v>0</v>
      </c>
      <c r="L374">
        <v>795171.3287208511</v>
      </c>
      <c r="M374">
        <v>0</v>
      </c>
      <c r="N374">
        <v>0</v>
      </c>
      <c r="O374">
        <v>558104072.23702204</v>
      </c>
      <c r="P374">
        <v>36084281.872102126</v>
      </c>
      <c r="Q374">
        <v>484075257.08042318</v>
      </c>
      <c r="R374">
        <v>0</v>
      </c>
      <c r="S374">
        <v>6538137360.0294218</v>
      </c>
      <c r="T374">
        <v>0</v>
      </c>
      <c r="U374">
        <v>349875384.63717449</v>
      </c>
      <c r="V374">
        <v>19</v>
      </c>
      <c r="W374">
        <v>11</v>
      </c>
      <c r="X374">
        <v>488402.47476686159</v>
      </c>
      <c r="Y374">
        <f t="shared" si="24"/>
        <v>15</v>
      </c>
      <c r="Z374">
        <f t="shared" si="24"/>
        <v>15</v>
      </c>
      <c r="AA374">
        <f t="shared" si="24"/>
        <v>15</v>
      </c>
      <c r="AB374">
        <f t="shared" si="24"/>
        <v>10</v>
      </c>
      <c r="AC374">
        <f t="shared" si="24"/>
        <v>10</v>
      </c>
      <c r="AD374">
        <f t="shared" si="24"/>
        <v>15</v>
      </c>
      <c r="AE374">
        <f t="shared" si="24"/>
        <v>5</v>
      </c>
      <c r="AF374">
        <f t="shared" si="24"/>
        <v>3</v>
      </c>
      <c r="AG374">
        <f t="shared" si="24"/>
        <v>3</v>
      </c>
    </row>
    <row r="375" spans="1:33" x14ac:dyDescent="0.25">
      <c r="A375" t="s">
        <v>47</v>
      </c>
      <c r="B375">
        <v>2000</v>
      </c>
      <c r="C375">
        <v>3841578.25311943</v>
      </c>
      <c r="D375">
        <v>0</v>
      </c>
      <c r="E375">
        <v>0</v>
      </c>
      <c r="F375">
        <v>3669556.2205229951</v>
      </c>
      <c r="G375">
        <v>233149.22576007131</v>
      </c>
      <c r="H375">
        <v>1460963.7343960779</v>
      </c>
      <c r="I375">
        <v>0</v>
      </c>
      <c r="J375">
        <v>4027176.4232623889</v>
      </c>
      <c r="K375">
        <v>0</v>
      </c>
      <c r="L375">
        <v>806731.43315508019</v>
      </c>
      <c r="M375">
        <v>0</v>
      </c>
      <c r="N375">
        <v>0</v>
      </c>
      <c r="O375">
        <v>562542968.60617507</v>
      </c>
      <c r="P375">
        <v>36371279.218571119</v>
      </c>
      <c r="Q375">
        <v>487925363.19493032</v>
      </c>
      <c r="R375">
        <v>0</v>
      </c>
      <c r="S375">
        <v>6590138618.6336279</v>
      </c>
      <c r="T375">
        <v>0</v>
      </c>
      <c r="U375">
        <v>354961830.58823532</v>
      </c>
      <c r="V375">
        <v>19</v>
      </c>
      <c r="W375">
        <v>11</v>
      </c>
      <c r="X375">
        <v>494159.19022278988</v>
      </c>
      <c r="Y375">
        <f t="shared" si="24"/>
        <v>15</v>
      </c>
      <c r="Z375">
        <f t="shared" si="24"/>
        <v>15</v>
      </c>
      <c r="AA375">
        <f t="shared" si="24"/>
        <v>15</v>
      </c>
      <c r="AB375">
        <f t="shared" si="24"/>
        <v>10</v>
      </c>
      <c r="AC375">
        <f t="shared" si="24"/>
        <v>10</v>
      </c>
      <c r="AD375">
        <f t="shared" si="24"/>
        <v>15</v>
      </c>
      <c r="AE375">
        <f t="shared" si="24"/>
        <v>5</v>
      </c>
      <c r="AF375">
        <f t="shared" si="24"/>
        <v>3</v>
      </c>
      <c r="AG375">
        <f t="shared" si="24"/>
        <v>3</v>
      </c>
    </row>
    <row r="376" spans="1:33" x14ac:dyDescent="0.25">
      <c r="A376" t="s">
        <v>47</v>
      </c>
      <c r="B376">
        <v>2001</v>
      </c>
      <c r="C376">
        <v>3883867.0250896062</v>
      </c>
      <c r="D376">
        <v>0</v>
      </c>
      <c r="E376">
        <v>0</v>
      </c>
      <c r="F376">
        <v>3709951.3435731181</v>
      </c>
      <c r="G376">
        <v>235715.7736197132</v>
      </c>
      <c r="H376">
        <v>1477046.2812426521</v>
      </c>
      <c r="I376">
        <v>0</v>
      </c>
      <c r="J376">
        <v>4071508.2926727599</v>
      </c>
      <c r="K376">
        <v>0</v>
      </c>
      <c r="L376">
        <v>893289.4157706094</v>
      </c>
      <c r="M376">
        <v>0</v>
      </c>
      <c r="N376">
        <v>0</v>
      </c>
      <c r="O376">
        <v>568735540.96975899</v>
      </c>
      <c r="P376">
        <v>36771660.684675261</v>
      </c>
      <c r="Q376">
        <v>493296531.77801478</v>
      </c>
      <c r="R376">
        <v>0</v>
      </c>
      <c r="S376">
        <v>6662684028.6012487</v>
      </c>
      <c r="T376">
        <v>0</v>
      </c>
      <c r="U376">
        <v>393047342.93906808</v>
      </c>
      <c r="V376">
        <v>19</v>
      </c>
      <c r="W376">
        <v>11</v>
      </c>
      <c r="X376">
        <v>501443.22597128112</v>
      </c>
      <c r="Y376">
        <f t="shared" si="24"/>
        <v>15</v>
      </c>
      <c r="Z376">
        <f t="shared" si="24"/>
        <v>15</v>
      </c>
      <c r="AA376">
        <f t="shared" si="24"/>
        <v>15</v>
      </c>
      <c r="AB376">
        <f t="shared" si="24"/>
        <v>10</v>
      </c>
      <c r="AC376">
        <f t="shared" si="24"/>
        <v>10</v>
      </c>
      <c r="AD376">
        <f t="shared" si="24"/>
        <v>15</v>
      </c>
      <c r="AE376">
        <f t="shared" si="24"/>
        <v>5</v>
      </c>
      <c r="AF376">
        <f t="shared" si="24"/>
        <v>3</v>
      </c>
      <c r="AG376">
        <f t="shared" si="24"/>
        <v>3</v>
      </c>
    </row>
    <row r="377" spans="1:33" x14ac:dyDescent="0.25">
      <c r="A377" t="s">
        <v>47</v>
      </c>
      <c r="B377">
        <v>2002</v>
      </c>
      <c r="C377">
        <v>3923702.3423423418</v>
      </c>
      <c r="D377">
        <v>0</v>
      </c>
      <c r="E377">
        <v>0</v>
      </c>
      <c r="F377">
        <v>3748002.875154594</v>
      </c>
      <c r="G377">
        <v>238133.4188590991</v>
      </c>
      <c r="H377">
        <v>1492195.7718998201</v>
      </c>
      <c r="I377">
        <v>0</v>
      </c>
      <c r="J377">
        <v>4113268.1736079282</v>
      </c>
      <c r="K377">
        <v>0</v>
      </c>
      <c r="L377">
        <v>980925.58558558556</v>
      </c>
      <c r="M377">
        <v>0</v>
      </c>
      <c r="N377">
        <v>0</v>
      </c>
      <c r="O377">
        <v>574568840.76119924</v>
      </c>
      <c r="P377">
        <v>37148813.342019454</v>
      </c>
      <c r="Q377">
        <v>498356082.92024231</v>
      </c>
      <c r="R377">
        <v>0</v>
      </c>
      <c r="S377">
        <v>6731020593.7615738</v>
      </c>
      <c r="T377">
        <v>0</v>
      </c>
      <c r="U377">
        <v>431607257.65765762</v>
      </c>
      <c r="V377">
        <v>19</v>
      </c>
      <c r="W377">
        <v>11</v>
      </c>
      <c r="X377">
        <v>508400.43832102738</v>
      </c>
      <c r="Y377">
        <f t="shared" si="24"/>
        <v>15</v>
      </c>
      <c r="Z377">
        <f t="shared" si="24"/>
        <v>15</v>
      </c>
      <c r="AA377">
        <f t="shared" si="24"/>
        <v>15</v>
      </c>
      <c r="AB377">
        <f t="shared" si="24"/>
        <v>10</v>
      </c>
      <c r="AC377">
        <f t="shared" si="24"/>
        <v>10</v>
      </c>
      <c r="AD377">
        <f t="shared" si="24"/>
        <v>15</v>
      </c>
      <c r="AE377">
        <f t="shared" si="24"/>
        <v>5</v>
      </c>
      <c r="AF377">
        <f t="shared" si="24"/>
        <v>3</v>
      </c>
      <c r="AG377">
        <f t="shared" si="24"/>
        <v>3</v>
      </c>
    </row>
    <row r="378" spans="1:33" x14ac:dyDescent="0.25">
      <c r="A378" t="s">
        <v>47</v>
      </c>
      <c r="B378">
        <v>2003</v>
      </c>
      <c r="C378">
        <v>3954989.1304347818</v>
      </c>
      <c r="D378">
        <v>0</v>
      </c>
      <c r="E378">
        <v>0</v>
      </c>
      <c r="F378">
        <v>3777888.6721630432</v>
      </c>
      <c r="G378">
        <v>240032.24531521741</v>
      </c>
      <c r="H378">
        <v>1504094.2312717389</v>
      </c>
      <c r="I378">
        <v>0</v>
      </c>
      <c r="J378">
        <v>4146066.5202934779</v>
      </c>
      <c r="K378">
        <v>0</v>
      </c>
      <c r="L378">
        <v>1028297.173913043</v>
      </c>
      <c r="M378">
        <v>0</v>
      </c>
      <c r="N378">
        <v>0</v>
      </c>
      <c r="O378">
        <v>579150333.44259441</v>
      </c>
      <c r="P378">
        <v>37445030.269173913</v>
      </c>
      <c r="Q378">
        <v>502329870.88897902</v>
      </c>
      <c r="R378">
        <v>0</v>
      </c>
      <c r="S378">
        <v>6784692354.9169188</v>
      </c>
      <c r="T378">
        <v>0</v>
      </c>
      <c r="U378">
        <v>452450756.52173913</v>
      </c>
      <c r="V378">
        <v>19</v>
      </c>
      <c r="W378">
        <v>11</v>
      </c>
      <c r="X378">
        <v>514233.43967780861</v>
      </c>
      <c r="Y378">
        <f t="shared" si="24"/>
        <v>15</v>
      </c>
      <c r="Z378">
        <f t="shared" si="24"/>
        <v>15</v>
      </c>
      <c r="AA378">
        <f t="shared" si="24"/>
        <v>15</v>
      </c>
      <c r="AB378">
        <f t="shared" si="24"/>
        <v>10</v>
      </c>
      <c r="AC378">
        <f t="shared" si="24"/>
        <v>10</v>
      </c>
      <c r="AD378">
        <f t="shared" si="24"/>
        <v>15</v>
      </c>
      <c r="AE378">
        <f t="shared" si="24"/>
        <v>5</v>
      </c>
      <c r="AF378">
        <f t="shared" si="24"/>
        <v>3</v>
      </c>
      <c r="AG378">
        <f t="shared" si="24"/>
        <v>3</v>
      </c>
    </row>
    <row r="379" spans="1:33" x14ac:dyDescent="0.25">
      <c r="A379" t="s">
        <v>47</v>
      </c>
      <c r="B379">
        <v>2004</v>
      </c>
      <c r="C379">
        <v>3985562.4772313288</v>
      </c>
      <c r="D379">
        <v>0</v>
      </c>
      <c r="E379">
        <v>0</v>
      </c>
      <c r="F379">
        <v>3807092.9750633878</v>
      </c>
      <c r="G379">
        <v>241887.77230564659</v>
      </c>
      <c r="H379">
        <v>1515721.366778506</v>
      </c>
      <c r="I379">
        <v>0</v>
      </c>
      <c r="J379">
        <v>4178116.9571938068</v>
      </c>
      <c r="K379">
        <v>0</v>
      </c>
      <c r="L379">
        <v>1076101.8688524589</v>
      </c>
      <c r="M379">
        <v>0</v>
      </c>
      <c r="N379">
        <v>0</v>
      </c>
      <c r="O379">
        <v>583627353.07721722</v>
      </c>
      <c r="P379">
        <v>37734492.479680873</v>
      </c>
      <c r="Q379">
        <v>506213043.46985161</v>
      </c>
      <c r="R379">
        <v>0</v>
      </c>
      <c r="S379">
        <v>6837140224.0345659</v>
      </c>
      <c r="T379">
        <v>0</v>
      </c>
      <c r="U379">
        <v>473484822.29508191</v>
      </c>
      <c r="V379">
        <v>19</v>
      </c>
      <c r="W379">
        <v>11</v>
      </c>
      <c r="X379">
        <v>519951.67619806668</v>
      </c>
      <c r="Y379">
        <f t="shared" si="24"/>
        <v>15</v>
      </c>
      <c r="Z379">
        <f t="shared" si="24"/>
        <v>15</v>
      </c>
      <c r="AA379">
        <f t="shared" si="24"/>
        <v>15</v>
      </c>
      <c r="AB379">
        <f t="shared" si="24"/>
        <v>10</v>
      </c>
      <c r="AC379">
        <f t="shared" si="24"/>
        <v>10</v>
      </c>
      <c r="AD379">
        <f t="shared" si="24"/>
        <v>15</v>
      </c>
      <c r="AE379">
        <f t="shared" si="24"/>
        <v>5</v>
      </c>
      <c r="AF379">
        <f t="shared" si="24"/>
        <v>3</v>
      </c>
      <c r="AG379">
        <f t="shared" si="24"/>
        <v>3</v>
      </c>
    </row>
    <row r="380" spans="1:33" x14ac:dyDescent="0.25">
      <c r="A380" t="s">
        <v>47</v>
      </c>
      <c r="B380">
        <v>2005</v>
      </c>
      <c r="C380">
        <v>4018282.7838827842</v>
      </c>
      <c r="D380">
        <v>0</v>
      </c>
      <c r="E380">
        <v>0</v>
      </c>
      <c r="F380">
        <v>3838348.0991032971</v>
      </c>
      <c r="G380">
        <v>243873.60043662999</v>
      </c>
      <c r="H380">
        <v>1528164.997558974</v>
      </c>
      <c r="I380">
        <v>0</v>
      </c>
      <c r="J380">
        <v>4212418.0800205125</v>
      </c>
      <c r="K380">
        <v>0</v>
      </c>
      <c r="L380">
        <v>1125119.179487179</v>
      </c>
      <c r="M380">
        <v>0</v>
      </c>
      <c r="N380">
        <v>0</v>
      </c>
      <c r="O380">
        <v>588418763.59253526</v>
      </c>
      <c r="P380">
        <v>38044281.668114282</v>
      </c>
      <c r="Q380">
        <v>510368905.05975842</v>
      </c>
      <c r="R380">
        <v>0</v>
      </c>
      <c r="S380">
        <v>6893271153.1135674</v>
      </c>
      <c r="T380">
        <v>0</v>
      </c>
      <c r="U380">
        <v>495052438.97435898</v>
      </c>
      <c r="V380">
        <v>19</v>
      </c>
      <c r="W380">
        <v>11</v>
      </c>
      <c r="X380">
        <v>525927.44479480607</v>
      </c>
      <c r="Y380">
        <f t="shared" si="24"/>
        <v>15</v>
      </c>
      <c r="Z380">
        <f t="shared" si="24"/>
        <v>15</v>
      </c>
      <c r="AA380">
        <f t="shared" si="24"/>
        <v>15</v>
      </c>
      <c r="AB380">
        <f t="shared" si="24"/>
        <v>10</v>
      </c>
      <c r="AC380">
        <f t="shared" si="24"/>
        <v>10</v>
      </c>
      <c r="AD380">
        <f t="shared" si="24"/>
        <v>15</v>
      </c>
      <c r="AE380">
        <f t="shared" si="24"/>
        <v>5</v>
      </c>
      <c r="AF380">
        <f t="shared" si="24"/>
        <v>3</v>
      </c>
      <c r="AG380">
        <f t="shared" si="24"/>
        <v>3</v>
      </c>
    </row>
    <row r="381" spans="1:33" x14ac:dyDescent="0.25">
      <c r="A381" t="s">
        <v>47</v>
      </c>
      <c r="B381">
        <v>2006</v>
      </c>
      <c r="C381">
        <v>4054795.8732498158</v>
      </c>
      <c r="D381">
        <v>0</v>
      </c>
      <c r="E381">
        <v>0</v>
      </c>
      <c r="F381">
        <v>3873226.1688415618</v>
      </c>
      <c r="G381">
        <v>246089.61634340449</v>
      </c>
      <c r="H381">
        <v>1542051.0349845239</v>
      </c>
      <c r="I381">
        <v>0</v>
      </c>
      <c r="J381">
        <v>4250695.2262741346</v>
      </c>
      <c r="K381">
        <v>0</v>
      </c>
      <c r="L381">
        <v>1135342.844509949</v>
      </c>
      <c r="M381">
        <v>0</v>
      </c>
      <c r="N381">
        <v>0</v>
      </c>
      <c r="O381">
        <v>593765571.68341148</v>
      </c>
      <c r="P381">
        <v>38389980.149571113</v>
      </c>
      <c r="Q381">
        <v>515006494.40895659</v>
      </c>
      <c r="R381">
        <v>0</v>
      </c>
      <c r="S381">
        <v>6955908513.1954317</v>
      </c>
      <c r="T381">
        <v>0</v>
      </c>
      <c r="U381">
        <v>499550851.58437729</v>
      </c>
      <c r="V381">
        <v>19</v>
      </c>
      <c r="W381">
        <v>11</v>
      </c>
      <c r="X381">
        <v>532182.25665393972</v>
      </c>
      <c r="Y381">
        <f t="shared" si="24"/>
        <v>15</v>
      </c>
      <c r="Z381">
        <f t="shared" si="24"/>
        <v>15</v>
      </c>
      <c r="AA381">
        <f t="shared" si="24"/>
        <v>15</v>
      </c>
      <c r="AB381">
        <f t="shared" si="24"/>
        <v>10</v>
      </c>
      <c r="AC381">
        <f t="shared" si="24"/>
        <v>10</v>
      </c>
      <c r="AD381">
        <f t="shared" si="24"/>
        <v>15</v>
      </c>
      <c r="AE381">
        <f t="shared" si="24"/>
        <v>5</v>
      </c>
      <c r="AF381">
        <f t="shared" si="24"/>
        <v>3</v>
      </c>
      <c r="AG381">
        <f t="shared" si="24"/>
        <v>3</v>
      </c>
    </row>
    <row r="382" spans="1:33" x14ac:dyDescent="0.25">
      <c r="A382" t="s">
        <v>47</v>
      </c>
      <c r="B382">
        <v>2007</v>
      </c>
      <c r="C382">
        <v>4090440.3261675318</v>
      </c>
      <c r="D382">
        <v>0</v>
      </c>
      <c r="E382">
        <v>0</v>
      </c>
      <c r="F382">
        <v>3907274.4988020761</v>
      </c>
      <c r="G382">
        <v>248252.91383543369</v>
      </c>
      <c r="H382">
        <v>1555606.727362491</v>
      </c>
      <c r="I382">
        <v>0</v>
      </c>
      <c r="J382">
        <v>4288061.7696456639</v>
      </c>
      <c r="K382">
        <v>940943.59914335934</v>
      </c>
      <c r="L382">
        <v>1268036.5011119349</v>
      </c>
      <c r="M382">
        <v>0</v>
      </c>
      <c r="N382">
        <v>0</v>
      </c>
      <c r="O382">
        <v>598985180.66635811</v>
      </c>
      <c r="P382">
        <v>38727454.558327653</v>
      </c>
      <c r="Q382">
        <v>519533756.77088791</v>
      </c>
      <c r="R382">
        <v>0</v>
      </c>
      <c r="S382">
        <v>7017055747.5443258</v>
      </c>
      <c r="T382">
        <v>8242665928.4958277</v>
      </c>
      <c r="U382">
        <v>557936060.48925138</v>
      </c>
      <c r="V382">
        <v>19</v>
      </c>
      <c r="W382">
        <v>11</v>
      </c>
      <c r="X382">
        <v>538294.775542708</v>
      </c>
      <c r="Y382">
        <f t="shared" si="24"/>
        <v>15</v>
      </c>
      <c r="Z382">
        <f t="shared" si="24"/>
        <v>15</v>
      </c>
      <c r="AA382">
        <f t="shared" si="24"/>
        <v>15</v>
      </c>
      <c r="AB382">
        <f t="shared" si="24"/>
        <v>10</v>
      </c>
      <c r="AC382">
        <f t="shared" si="24"/>
        <v>10</v>
      </c>
      <c r="AD382">
        <f t="shared" si="24"/>
        <v>15</v>
      </c>
      <c r="AE382">
        <f t="shared" si="24"/>
        <v>5</v>
      </c>
      <c r="AF382">
        <f t="shared" si="24"/>
        <v>3</v>
      </c>
      <c r="AG382">
        <f t="shared" si="24"/>
        <v>3</v>
      </c>
    </row>
    <row r="383" spans="1:33" x14ac:dyDescent="0.25">
      <c r="A383" t="s">
        <v>47</v>
      </c>
      <c r="B383">
        <v>2008</v>
      </c>
      <c r="C383">
        <v>4124137.5838926169</v>
      </c>
      <c r="D383">
        <v>0</v>
      </c>
      <c r="E383">
        <v>0</v>
      </c>
      <c r="F383">
        <v>3939462.8270234899</v>
      </c>
      <c r="G383">
        <v>250298.0341040268</v>
      </c>
      <c r="H383">
        <v>1568421.895567114</v>
      </c>
      <c r="I383">
        <v>0</v>
      </c>
      <c r="J383">
        <v>4323387.0429832218</v>
      </c>
      <c r="K383">
        <v>1177619.8954120311</v>
      </c>
      <c r="L383">
        <v>1360965.402684564</v>
      </c>
      <c r="M383">
        <v>0</v>
      </c>
      <c r="N383">
        <v>0</v>
      </c>
      <c r="O383">
        <v>603919651.38270092</v>
      </c>
      <c r="P383">
        <v>39046493.320228182</v>
      </c>
      <c r="Q383">
        <v>523813702.57202679</v>
      </c>
      <c r="R383">
        <v>0</v>
      </c>
      <c r="S383">
        <v>7074862613.5884609</v>
      </c>
      <c r="T383">
        <v>10315950283.809389</v>
      </c>
      <c r="U383">
        <v>598824777.18120801</v>
      </c>
      <c r="V383">
        <v>19</v>
      </c>
      <c r="W383">
        <v>11</v>
      </c>
      <c r="X383">
        <v>544120.36142259231</v>
      </c>
      <c r="Y383">
        <f t="shared" si="24"/>
        <v>15</v>
      </c>
      <c r="Z383">
        <f t="shared" si="24"/>
        <v>15</v>
      </c>
      <c r="AA383">
        <f t="shared" si="24"/>
        <v>15</v>
      </c>
      <c r="AB383">
        <f t="shared" si="24"/>
        <v>10</v>
      </c>
      <c r="AC383">
        <f t="shared" si="24"/>
        <v>10</v>
      </c>
      <c r="AD383">
        <f t="shared" si="24"/>
        <v>15</v>
      </c>
      <c r="AE383">
        <f t="shared" si="24"/>
        <v>5</v>
      </c>
      <c r="AF383">
        <f t="shared" si="24"/>
        <v>3</v>
      </c>
      <c r="AG383">
        <f t="shared" si="24"/>
        <v>3</v>
      </c>
    </row>
    <row r="384" spans="1:33" x14ac:dyDescent="0.25">
      <c r="A384" t="s">
        <v>47</v>
      </c>
      <c r="B384">
        <v>2009</v>
      </c>
      <c r="C384">
        <v>4161569.7674418599</v>
      </c>
      <c r="D384">
        <v>0</v>
      </c>
      <c r="E384">
        <v>0</v>
      </c>
      <c r="F384">
        <v>3975218.8348255809</v>
      </c>
      <c r="G384">
        <v>252569.83075581389</v>
      </c>
      <c r="H384">
        <v>1582657.467267442</v>
      </c>
      <c r="I384">
        <v>0</v>
      </c>
      <c r="J384">
        <v>4362627.6876162793</v>
      </c>
      <c r="K384">
        <v>1475000.509802117</v>
      </c>
      <c r="L384">
        <v>1456549.418604651</v>
      </c>
      <c r="M384">
        <v>0</v>
      </c>
      <c r="N384">
        <v>0</v>
      </c>
      <c r="O384">
        <v>609401047.37876153</v>
      </c>
      <c r="P384">
        <v>39400893.597906969</v>
      </c>
      <c r="Q384">
        <v>528568027.63064378</v>
      </c>
      <c r="R384">
        <v>0</v>
      </c>
      <c r="S384">
        <v>7139076658.4767399</v>
      </c>
      <c r="T384">
        <v>12921004465.866541</v>
      </c>
      <c r="U384">
        <v>640881744.18604648</v>
      </c>
      <c r="V384">
        <v>19</v>
      </c>
      <c r="W384">
        <v>11</v>
      </c>
      <c r="X384">
        <v>550407.21033254266</v>
      </c>
      <c r="Y384">
        <f t="shared" si="24"/>
        <v>15</v>
      </c>
      <c r="Z384">
        <f t="shared" si="24"/>
        <v>15</v>
      </c>
      <c r="AA384">
        <f t="shared" si="24"/>
        <v>15</v>
      </c>
      <c r="AB384">
        <f t="shared" si="24"/>
        <v>10</v>
      </c>
      <c r="AC384">
        <f t="shared" si="24"/>
        <v>10</v>
      </c>
      <c r="AD384">
        <f t="shared" si="24"/>
        <v>15</v>
      </c>
      <c r="AE384">
        <f t="shared" si="24"/>
        <v>5</v>
      </c>
      <c r="AF384">
        <f t="shared" si="24"/>
        <v>3</v>
      </c>
      <c r="AG384">
        <f t="shared" si="24"/>
        <v>3</v>
      </c>
    </row>
    <row r="385" spans="1:33" x14ac:dyDescent="0.25">
      <c r="A385" t="s">
        <v>47</v>
      </c>
      <c r="B385">
        <v>2010</v>
      </c>
      <c r="C385">
        <v>4195958.113207547</v>
      </c>
      <c r="D385">
        <v>0</v>
      </c>
      <c r="E385">
        <v>0</v>
      </c>
      <c r="F385">
        <v>4008067.3048562258</v>
      </c>
      <c r="G385">
        <v>254656.8938486792</v>
      </c>
      <c r="H385">
        <v>1595735.45832717</v>
      </c>
      <c r="I385">
        <v>0</v>
      </c>
      <c r="J385">
        <v>4398677.4375309432</v>
      </c>
      <c r="K385">
        <v>1845922.627612269</v>
      </c>
      <c r="L385">
        <v>1510544.920754717</v>
      </c>
      <c r="M385">
        <v>0</v>
      </c>
      <c r="N385">
        <v>0</v>
      </c>
      <c r="O385">
        <v>614436717.83445942</v>
      </c>
      <c r="P385">
        <v>39726475.440393947</v>
      </c>
      <c r="Q385">
        <v>532935749.69481653</v>
      </c>
      <c r="R385">
        <v>0</v>
      </c>
      <c r="S385">
        <v>7198069070.0662613</v>
      </c>
      <c r="T385">
        <v>16170282217.88348</v>
      </c>
      <c r="U385">
        <v>664639765.13207543</v>
      </c>
      <c r="V385">
        <v>19</v>
      </c>
      <c r="W385">
        <v>11</v>
      </c>
      <c r="X385">
        <v>556258.79296705162</v>
      </c>
      <c r="Y385">
        <f t="shared" si="24"/>
        <v>15</v>
      </c>
      <c r="Z385">
        <f t="shared" si="24"/>
        <v>15</v>
      </c>
      <c r="AA385">
        <f t="shared" si="24"/>
        <v>15</v>
      </c>
      <c r="AB385">
        <f t="shared" si="24"/>
        <v>10</v>
      </c>
      <c r="AC385">
        <f t="shared" si="24"/>
        <v>10</v>
      </c>
      <c r="AD385">
        <f t="shared" si="24"/>
        <v>15</v>
      </c>
      <c r="AE385">
        <f t="shared" si="24"/>
        <v>5</v>
      </c>
      <c r="AF385">
        <f t="shared" si="24"/>
        <v>3</v>
      </c>
      <c r="AG385">
        <f t="shared" si="24"/>
        <v>3</v>
      </c>
    </row>
    <row r="386" spans="1:33" x14ac:dyDescent="0.25">
      <c r="A386" t="s">
        <v>47</v>
      </c>
      <c r="B386">
        <v>2011</v>
      </c>
      <c r="C386">
        <v>4207031.7700453857</v>
      </c>
      <c r="D386">
        <v>0</v>
      </c>
      <c r="E386">
        <v>0</v>
      </c>
      <c r="F386">
        <v>4045448.0938214832</v>
      </c>
      <c r="G386">
        <v>257882.63344024209</v>
      </c>
      <c r="H386">
        <v>1592630.7749954611</v>
      </c>
      <c r="I386">
        <v>0</v>
      </c>
      <c r="J386">
        <v>4454388.4099969743</v>
      </c>
      <c r="K386">
        <v>2305872.8075011321</v>
      </c>
      <c r="L386">
        <v>1556601.754916793</v>
      </c>
      <c r="M386">
        <v>0</v>
      </c>
      <c r="N386">
        <v>0</v>
      </c>
      <c r="O386">
        <v>620167192.78283322</v>
      </c>
      <c r="P386">
        <v>40229690.816677757</v>
      </c>
      <c r="Q386">
        <v>531898863.07910931</v>
      </c>
      <c r="R386">
        <v>0</v>
      </c>
      <c r="S386">
        <v>7289235433.9258823</v>
      </c>
      <c r="T386">
        <v>20199445793.709919</v>
      </c>
      <c r="U386">
        <v>684904772.16338885</v>
      </c>
      <c r="V386">
        <v>19</v>
      </c>
      <c r="W386">
        <v>11</v>
      </c>
      <c r="X386">
        <v>561099.72313194012</v>
      </c>
      <c r="Y386">
        <f t="shared" si="24"/>
        <v>15</v>
      </c>
      <c r="Z386">
        <f t="shared" si="24"/>
        <v>15</v>
      </c>
      <c r="AA386">
        <f t="shared" si="24"/>
        <v>15</v>
      </c>
      <c r="AB386">
        <f t="shared" si="24"/>
        <v>10</v>
      </c>
      <c r="AC386">
        <f t="shared" si="24"/>
        <v>10</v>
      </c>
      <c r="AD386">
        <f t="shared" si="24"/>
        <v>15</v>
      </c>
      <c r="AE386">
        <f t="shared" si="24"/>
        <v>5</v>
      </c>
      <c r="AF386">
        <f t="shared" si="24"/>
        <v>3</v>
      </c>
      <c r="AG386">
        <f t="shared" si="24"/>
        <v>3</v>
      </c>
    </row>
    <row r="387" spans="1:33" x14ac:dyDescent="0.25">
      <c r="A387" t="s">
        <v>47</v>
      </c>
      <c r="B387">
        <v>2012</v>
      </c>
      <c r="C387">
        <v>4202579.9848369975</v>
      </c>
      <c r="D387">
        <v>0</v>
      </c>
      <c r="E387">
        <v>0</v>
      </c>
      <c r="F387">
        <v>4041688.4126974982</v>
      </c>
      <c r="G387">
        <v>263136.14059059892</v>
      </c>
      <c r="H387">
        <v>1569722.460456406</v>
      </c>
      <c r="I387">
        <v>0</v>
      </c>
      <c r="J387">
        <v>4491301.4323752839</v>
      </c>
      <c r="K387">
        <v>2869792.619231991</v>
      </c>
      <c r="L387">
        <v>1639006.194086429</v>
      </c>
      <c r="M387">
        <v>0</v>
      </c>
      <c r="N387">
        <v>0</v>
      </c>
      <c r="O387">
        <v>619590833.66652632</v>
      </c>
      <c r="P387">
        <v>41049237.932133429</v>
      </c>
      <c r="Q387">
        <v>524248058.73092818</v>
      </c>
      <c r="R387">
        <v>0</v>
      </c>
      <c r="S387">
        <v>7349640518.9627876</v>
      </c>
      <c r="T387">
        <v>25139383344.47224</v>
      </c>
      <c r="U387">
        <v>721162725.39802873</v>
      </c>
      <c r="V387">
        <v>19</v>
      </c>
      <c r="W387">
        <v>11</v>
      </c>
      <c r="X387">
        <v>563854.28779685893</v>
      </c>
      <c r="Y387">
        <f t="shared" si="24"/>
        <v>15</v>
      </c>
      <c r="Z387">
        <f t="shared" si="24"/>
        <v>15</v>
      </c>
      <c r="AA387">
        <f t="shared" si="24"/>
        <v>15</v>
      </c>
      <c r="AB387">
        <f t="shared" si="24"/>
        <v>10</v>
      </c>
      <c r="AC387">
        <f t="shared" si="24"/>
        <v>10</v>
      </c>
      <c r="AD387">
        <f t="shared" si="24"/>
        <v>15</v>
      </c>
      <c r="AE387">
        <f t="shared" si="24"/>
        <v>5</v>
      </c>
      <c r="AF387">
        <f t="shared" si="24"/>
        <v>3</v>
      </c>
      <c r="AG387">
        <f t="shared" si="24"/>
        <v>3</v>
      </c>
    </row>
    <row r="388" spans="1:33" x14ac:dyDescent="0.25">
      <c r="A388" t="s">
        <v>47</v>
      </c>
      <c r="B388">
        <v>2013</v>
      </c>
      <c r="C388">
        <v>4180704.7872340418</v>
      </c>
      <c r="D388">
        <v>0</v>
      </c>
      <c r="E388">
        <v>0</v>
      </c>
      <c r="F388">
        <v>4019517.7141622328</v>
      </c>
      <c r="G388">
        <v>268213.11562499998</v>
      </c>
      <c r="H388">
        <v>1523921.2441090429</v>
      </c>
      <c r="I388">
        <v>0</v>
      </c>
      <c r="J388">
        <v>4490298.5188430846</v>
      </c>
      <c r="K388">
        <v>3556777.9408489331</v>
      </c>
      <c r="L388">
        <v>1630474.8670212771</v>
      </c>
      <c r="M388">
        <v>0</v>
      </c>
      <c r="N388">
        <v>0</v>
      </c>
      <c r="O388">
        <v>616192065.5810703</v>
      </c>
      <c r="P388">
        <v>41841246.037499987</v>
      </c>
      <c r="Q388">
        <v>508951597.50131762</v>
      </c>
      <c r="R388">
        <v>0</v>
      </c>
      <c r="S388">
        <v>7347999334.5434713</v>
      </c>
      <c r="T388">
        <v>31157374761.836651</v>
      </c>
      <c r="U388">
        <v>717408941.48936176</v>
      </c>
      <c r="V388">
        <v>19</v>
      </c>
      <c r="W388">
        <v>11</v>
      </c>
      <c r="X388">
        <v>564229.29444700014</v>
      </c>
      <c r="Y388">
        <f t="shared" ref="Y388:AG403" si="25">Y387</f>
        <v>15</v>
      </c>
      <c r="Z388">
        <f t="shared" si="25"/>
        <v>15</v>
      </c>
      <c r="AA388">
        <f t="shared" si="25"/>
        <v>15</v>
      </c>
      <c r="AB388">
        <f t="shared" si="25"/>
        <v>10</v>
      </c>
      <c r="AC388">
        <f t="shared" si="25"/>
        <v>10</v>
      </c>
      <c r="AD388">
        <f t="shared" si="25"/>
        <v>15</v>
      </c>
      <c r="AE388">
        <f t="shared" si="25"/>
        <v>5</v>
      </c>
      <c r="AF388">
        <f t="shared" si="25"/>
        <v>3</v>
      </c>
      <c r="AG388">
        <f t="shared" si="25"/>
        <v>3</v>
      </c>
    </row>
    <row r="389" spans="1:33" x14ac:dyDescent="0.25">
      <c r="A389" t="s">
        <v>47</v>
      </c>
      <c r="B389">
        <v>2014</v>
      </c>
      <c r="C389">
        <v>4161007.9969535419</v>
      </c>
      <c r="D389">
        <v>0</v>
      </c>
      <c r="E389">
        <v>0</v>
      </c>
      <c r="F389">
        <v>3997559.4418252101</v>
      </c>
      <c r="G389">
        <v>269620.8351785987</v>
      </c>
      <c r="H389">
        <v>1509372.362830922</v>
      </c>
      <c r="I389">
        <v>0</v>
      </c>
      <c r="J389">
        <v>6202644.01973077</v>
      </c>
      <c r="K389">
        <v>4410382.6126940725</v>
      </c>
      <c r="L389">
        <v>1622793.1188118809</v>
      </c>
      <c r="M389">
        <v>0</v>
      </c>
      <c r="N389">
        <v>0</v>
      </c>
      <c r="O389">
        <v>612825862.43180454</v>
      </c>
      <c r="P389">
        <v>42060850.287861399</v>
      </c>
      <c r="Q389">
        <v>504092634.87645721</v>
      </c>
      <c r="R389">
        <v>0</v>
      </c>
      <c r="S389">
        <v>10150110051.28776</v>
      </c>
      <c r="T389">
        <v>38634951687.200081</v>
      </c>
      <c r="U389">
        <v>714028972.27722776</v>
      </c>
      <c r="V389">
        <v>19</v>
      </c>
      <c r="W389">
        <v>11</v>
      </c>
      <c r="X389">
        <v>564844.57686420425</v>
      </c>
      <c r="Y389">
        <f t="shared" si="25"/>
        <v>15</v>
      </c>
      <c r="Z389">
        <f t="shared" si="25"/>
        <v>15</v>
      </c>
      <c r="AA389">
        <f t="shared" si="25"/>
        <v>15</v>
      </c>
      <c r="AB389">
        <f t="shared" si="25"/>
        <v>10</v>
      </c>
      <c r="AC389">
        <f t="shared" si="25"/>
        <v>10</v>
      </c>
      <c r="AD389">
        <f t="shared" si="25"/>
        <v>15</v>
      </c>
      <c r="AE389">
        <f t="shared" si="25"/>
        <v>5</v>
      </c>
      <c r="AF389">
        <f t="shared" si="25"/>
        <v>3</v>
      </c>
      <c r="AG389">
        <f t="shared" si="25"/>
        <v>3</v>
      </c>
    </row>
    <row r="390" spans="1:33" x14ac:dyDescent="0.25">
      <c r="A390" t="s">
        <v>47</v>
      </c>
      <c r="B390">
        <v>2015</v>
      </c>
      <c r="C390">
        <v>4144281.6793893129</v>
      </c>
      <c r="D390">
        <v>0</v>
      </c>
      <c r="E390">
        <v>0</v>
      </c>
      <c r="F390">
        <v>3981490.1507412209</v>
      </c>
      <c r="G390">
        <v>271222.51450763358</v>
      </c>
      <c r="H390">
        <v>1503305.0249450379</v>
      </c>
      <c r="I390">
        <v>0</v>
      </c>
      <c r="J390">
        <v>6477259.463703054</v>
      </c>
      <c r="K390">
        <v>5472618.6019793591</v>
      </c>
      <c r="L390">
        <v>1616269.8549618321</v>
      </c>
      <c r="M390">
        <v>0</v>
      </c>
      <c r="N390">
        <v>0</v>
      </c>
      <c r="O390">
        <v>610362440.10862923</v>
      </c>
      <c r="P390">
        <v>42310712.263190843</v>
      </c>
      <c r="Q390">
        <v>502066295.70601922</v>
      </c>
      <c r="R390">
        <v>0</v>
      </c>
      <c r="S390">
        <v>10599495340.728069</v>
      </c>
      <c r="T390">
        <v>47940138953.339188</v>
      </c>
      <c r="U390">
        <v>711158736.18320608</v>
      </c>
      <c r="V390">
        <v>19</v>
      </c>
      <c r="W390">
        <v>11</v>
      </c>
      <c r="X390">
        <v>565813.71169974166</v>
      </c>
      <c r="Y390">
        <f t="shared" si="25"/>
        <v>15</v>
      </c>
      <c r="Z390">
        <f t="shared" si="25"/>
        <v>15</v>
      </c>
      <c r="AA390">
        <f t="shared" si="25"/>
        <v>15</v>
      </c>
      <c r="AB390">
        <f t="shared" si="25"/>
        <v>10</v>
      </c>
      <c r="AC390">
        <f t="shared" si="25"/>
        <v>10</v>
      </c>
      <c r="AD390">
        <f t="shared" si="25"/>
        <v>15</v>
      </c>
      <c r="AE390">
        <f t="shared" si="25"/>
        <v>5</v>
      </c>
      <c r="AF390">
        <f t="shared" si="25"/>
        <v>3</v>
      </c>
      <c r="AG390">
        <f t="shared" si="25"/>
        <v>3</v>
      </c>
    </row>
    <row r="391" spans="1:33" x14ac:dyDescent="0.25">
      <c r="A391" t="s">
        <v>47</v>
      </c>
      <c r="B391">
        <v>2020</v>
      </c>
      <c r="C391">
        <v>4310603.4351145038</v>
      </c>
      <c r="D391">
        <v>0</v>
      </c>
      <c r="E391">
        <v>0</v>
      </c>
      <c r="F391">
        <v>4141278.6215797709</v>
      </c>
      <c r="G391">
        <v>282107.44181106868</v>
      </c>
      <c r="H391">
        <v>1563636.911260305</v>
      </c>
      <c r="I391">
        <v>0</v>
      </c>
      <c r="J391">
        <v>6737210.2222744282</v>
      </c>
      <c r="K391">
        <v>5692250.2787599964</v>
      </c>
      <c r="L391">
        <v>1681135.3396946569</v>
      </c>
      <c r="M391">
        <v>0</v>
      </c>
      <c r="N391">
        <v>0</v>
      </c>
      <c r="O391">
        <v>634858012.68817866</v>
      </c>
      <c r="P391">
        <v>44008760.922526717</v>
      </c>
      <c r="Q391">
        <v>522215637.43816048</v>
      </c>
      <c r="R391">
        <v>0</v>
      </c>
      <c r="S391">
        <v>10574051443.85972</v>
      </c>
      <c r="T391">
        <v>49864112441.937569</v>
      </c>
      <c r="U391">
        <v>739699549.46564889</v>
      </c>
      <c r="V391">
        <v>19</v>
      </c>
      <c r="W391">
        <v>11</v>
      </c>
      <c r="X391">
        <v>679566.79035542253</v>
      </c>
      <c r="Y391">
        <f t="shared" si="25"/>
        <v>15</v>
      </c>
      <c r="Z391">
        <f t="shared" si="25"/>
        <v>15</v>
      </c>
      <c r="AA391">
        <f t="shared" si="25"/>
        <v>15</v>
      </c>
      <c r="AB391">
        <f t="shared" si="25"/>
        <v>10</v>
      </c>
      <c r="AC391">
        <f t="shared" si="25"/>
        <v>10</v>
      </c>
      <c r="AD391">
        <f t="shared" si="25"/>
        <v>15</v>
      </c>
      <c r="AE391">
        <f t="shared" si="25"/>
        <v>5</v>
      </c>
      <c r="AF391">
        <f t="shared" si="25"/>
        <v>3</v>
      </c>
      <c r="AG391">
        <f t="shared" si="25"/>
        <v>3</v>
      </c>
    </row>
    <row r="392" spans="1:33" x14ac:dyDescent="0.25">
      <c r="A392" t="s">
        <v>47</v>
      </c>
      <c r="B392">
        <v>2025</v>
      </c>
      <c r="C392">
        <v>4262561.0687022898</v>
      </c>
      <c r="D392">
        <v>0</v>
      </c>
      <c r="E392">
        <v>0</v>
      </c>
      <c r="F392">
        <v>3958619.2937838421</v>
      </c>
      <c r="G392">
        <v>269664.53216984728</v>
      </c>
      <c r="H392">
        <v>1494669.5962770991</v>
      </c>
      <c r="I392">
        <v>0</v>
      </c>
      <c r="J392">
        <v>6440052.1696846038</v>
      </c>
      <c r="K392">
        <v>5441182.262194653</v>
      </c>
      <c r="L392">
        <v>1606985.522900763</v>
      </c>
      <c r="M392">
        <v>0</v>
      </c>
      <c r="N392">
        <v>0</v>
      </c>
      <c r="O392">
        <v>586627793.14582729</v>
      </c>
      <c r="P392">
        <v>40665411.45121298</v>
      </c>
      <c r="Q392">
        <v>482542869.13608932</v>
      </c>
      <c r="R392">
        <v>0</v>
      </c>
      <c r="S392">
        <v>9770739817.6426563</v>
      </c>
      <c r="T392">
        <v>45281518785.983902</v>
      </c>
      <c r="U392">
        <v>683504509.07379138</v>
      </c>
      <c r="V392">
        <v>18.524999999999999</v>
      </c>
      <c r="W392">
        <v>10.63333333333334</v>
      </c>
      <c r="X392">
        <v>673911.93928421498</v>
      </c>
      <c r="Y392">
        <f t="shared" si="25"/>
        <v>15</v>
      </c>
      <c r="Z392">
        <f t="shared" si="25"/>
        <v>15</v>
      </c>
      <c r="AA392">
        <f t="shared" si="25"/>
        <v>15</v>
      </c>
      <c r="AB392">
        <f t="shared" si="25"/>
        <v>10</v>
      </c>
      <c r="AC392">
        <f t="shared" si="25"/>
        <v>10</v>
      </c>
      <c r="AD392">
        <f t="shared" si="25"/>
        <v>15</v>
      </c>
      <c r="AE392">
        <f t="shared" si="25"/>
        <v>5</v>
      </c>
      <c r="AF392">
        <f t="shared" si="25"/>
        <v>3</v>
      </c>
      <c r="AG392">
        <f t="shared" si="25"/>
        <v>3</v>
      </c>
    </row>
    <row r="393" spans="1:33" x14ac:dyDescent="0.25">
      <c r="A393" t="s">
        <v>47</v>
      </c>
      <c r="B393">
        <v>2030</v>
      </c>
      <c r="C393">
        <v>4201213.7404580154</v>
      </c>
      <c r="D393">
        <v>0</v>
      </c>
      <c r="E393">
        <v>0</v>
      </c>
      <c r="F393">
        <v>3767106.805951145</v>
      </c>
      <c r="G393">
        <v>256618.53769465661</v>
      </c>
      <c r="H393">
        <v>1422359.5629984729</v>
      </c>
      <c r="I393">
        <v>0</v>
      </c>
      <c r="J393">
        <v>6128491.4154778626</v>
      </c>
      <c r="K393">
        <v>5177945.4428772815</v>
      </c>
      <c r="L393">
        <v>1529241.8015267181</v>
      </c>
      <c r="M393">
        <v>0</v>
      </c>
      <c r="N393">
        <v>0</v>
      </c>
      <c r="O393">
        <v>538997641.79548979</v>
      </c>
      <c r="P393">
        <v>37363659.088341989</v>
      </c>
      <c r="Q393">
        <v>443363699.38225389</v>
      </c>
      <c r="R393">
        <v>0</v>
      </c>
      <c r="S393">
        <v>8977422791.4863396</v>
      </c>
      <c r="T393">
        <v>40822921871.644478</v>
      </c>
      <c r="U393">
        <v>628008633.16030538</v>
      </c>
      <c r="V393">
        <v>18.05</v>
      </c>
      <c r="W393">
        <v>10.266666666666669</v>
      </c>
      <c r="X393">
        <v>667860.06420570682</v>
      </c>
      <c r="Y393">
        <f t="shared" si="25"/>
        <v>15</v>
      </c>
      <c r="Z393">
        <f t="shared" si="25"/>
        <v>15</v>
      </c>
      <c r="AA393">
        <f t="shared" si="25"/>
        <v>15</v>
      </c>
      <c r="AB393">
        <f t="shared" si="25"/>
        <v>10</v>
      </c>
      <c r="AC393">
        <f t="shared" si="25"/>
        <v>10</v>
      </c>
      <c r="AD393">
        <f t="shared" si="25"/>
        <v>15</v>
      </c>
      <c r="AE393">
        <f t="shared" si="25"/>
        <v>5</v>
      </c>
      <c r="AF393">
        <f t="shared" si="25"/>
        <v>3</v>
      </c>
      <c r="AG393">
        <f t="shared" si="25"/>
        <v>3</v>
      </c>
    </row>
    <row r="394" spans="1:33" x14ac:dyDescent="0.25">
      <c r="A394" t="s">
        <v>47</v>
      </c>
      <c r="B394">
        <v>2035</v>
      </c>
      <c r="C394">
        <v>4138919.083969465</v>
      </c>
      <c r="D394">
        <v>0</v>
      </c>
      <c r="E394">
        <v>0</v>
      </c>
      <c r="F394">
        <v>3578704.3830888541</v>
      </c>
      <c r="G394">
        <v>243784.40350534351</v>
      </c>
      <c r="H394">
        <v>1351223.8077215259</v>
      </c>
      <c r="I394">
        <v>0</v>
      </c>
      <c r="J394">
        <v>5821990.2487621373</v>
      </c>
      <c r="K394">
        <v>4918983.4550340604</v>
      </c>
      <c r="L394">
        <v>1452760.598473283</v>
      </c>
      <c r="M394">
        <v>0</v>
      </c>
      <c r="N394">
        <v>0</v>
      </c>
      <c r="O394">
        <v>493753843.73476911</v>
      </c>
      <c r="P394">
        <v>34227330.252150238</v>
      </c>
      <c r="Q394">
        <v>406147474.06541699</v>
      </c>
      <c r="R394">
        <v>0</v>
      </c>
      <c r="S394">
        <v>8223852325.8889589</v>
      </c>
      <c r="T394">
        <v>36626750806.183609</v>
      </c>
      <c r="U394">
        <v>575293196.99541986</v>
      </c>
      <c r="V394">
        <v>17.574999999999999</v>
      </c>
      <c r="W394">
        <v>9.9</v>
      </c>
      <c r="X394">
        <v>663511.63555616466</v>
      </c>
      <c r="Y394">
        <f t="shared" si="25"/>
        <v>15</v>
      </c>
      <c r="Z394">
        <f t="shared" si="25"/>
        <v>15</v>
      </c>
      <c r="AA394">
        <f t="shared" si="25"/>
        <v>15</v>
      </c>
      <c r="AB394">
        <f t="shared" si="25"/>
        <v>10</v>
      </c>
      <c r="AC394">
        <f t="shared" si="25"/>
        <v>10</v>
      </c>
      <c r="AD394">
        <f t="shared" si="25"/>
        <v>15</v>
      </c>
      <c r="AE394">
        <f t="shared" si="25"/>
        <v>5</v>
      </c>
      <c r="AF394">
        <f t="shared" si="25"/>
        <v>3</v>
      </c>
      <c r="AG394">
        <f t="shared" si="25"/>
        <v>3</v>
      </c>
    </row>
    <row r="395" spans="1:33" x14ac:dyDescent="0.25">
      <c r="A395" t="s">
        <v>47</v>
      </c>
      <c r="B395">
        <v>2040</v>
      </c>
      <c r="C395">
        <v>4070722.900763358</v>
      </c>
      <c r="D395">
        <v>0</v>
      </c>
      <c r="E395">
        <v>0</v>
      </c>
      <c r="F395">
        <v>3389378.0565653429</v>
      </c>
      <c r="G395">
        <v>230887.3322083969</v>
      </c>
      <c r="H395">
        <v>1279739.2109395419</v>
      </c>
      <c r="I395">
        <v>0</v>
      </c>
      <c r="J395">
        <v>5513986.0358233573</v>
      </c>
      <c r="K395">
        <v>4658751.5475950586</v>
      </c>
      <c r="L395">
        <v>1375904.340458015</v>
      </c>
      <c r="M395">
        <v>0</v>
      </c>
      <c r="N395">
        <v>0</v>
      </c>
      <c r="O395">
        <v>450312768.59527129</v>
      </c>
      <c r="P395">
        <v>31215967.314575259</v>
      </c>
      <c r="Q395">
        <v>370414115.91039562</v>
      </c>
      <c r="R395">
        <v>0</v>
      </c>
      <c r="S395">
        <v>7500307605.4614592</v>
      </c>
      <c r="T395">
        <v>32648530845.546169</v>
      </c>
      <c r="U395">
        <v>524678188.49465638</v>
      </c>
      <c r="V395">
        <v>17.100000000000001</v>
      </c>
      <c r="W395">
        <v>9.5333333333333314</v>
      </c>
      <c r="X395">
        <v>656706.47711493156</v>
      </c>
      <c r="Y395">
        <f t="shared" si="25"/>
        <v>15</v>
      </c>
      <c r="Z395">
        <f t="shared" si="25"/>
        <v>15</v>
      </c>
      <c r="AA395">
        <f t="shared" si="25"/>
        <v>15</v>
      </c>
      <c r="AB395">
        <f t="shared" si="25"/>
        <v>10</v>
      </c>
      <c r="AC395">
        <f t="shared" si="25"/>
        <v>10</v>
      </c>
      <c r="AD395">
        <f t="shared" si="25"/>
        <v>15</v>
      </c>
      <c r="AE395">
        <f t="shared" si="25"/>
        <v>5</v>
      </c>
      <c r="AF395">
        <f t="shared" si="25"/>
        <v>3</v>
      </c>
      <c r="AG395">
        <f t="shared" si="25"/>
        <v>3</v>
      </c>
    </row>
    <row r="396" spans="1:33" x14ac:dyDescent="0.25">
      <c r="A396" t="s">
        <v>47</v>
      </c>
      <c r="B396">
        <v>2045</v>
      </c>
      <c r="C396">
        <v>3990129.7709923661</v>
      </c>
      <c r="D396">
        <v>0</v>
      </c>
      <c r="E396">
        <v>0</v>
      </c>
      <c r="F396">
        <v>3194494.5695483461</v>
      </c>
      <c r="G396">
        <v>217611.7023854962</v>
      </c>
      <c r="H396">
        <v>1206156.3778244271</v>
      </c>
      <c r="I396">
        <v>0</v>
      </c>
      <c r="J396">
        <v>5196941.1951208645</v>
      </c>
      <c r="K396">
        <v>4390881.2387687834</v>
      </c>
      <c r="L396">
        <v>1296792.175572519</v>
      </c>
      <c r="M396">
        <v>0</v>
      </c>
      <c r="N396">
        <v>0</v>
      </c>
      <c r="O396">
        <v>408096681.25980109</v>
      </c>
      <c r="P396">
        <v>28289521.31011451</v>
      </c>
      <c r="Q396">
        <v>335688396.90326089</v>
      </c>
      <c r="R396">
        <v>0</v>
      </c>
      <c r="S396">
        <v>6797166004.7851667</v>
      </c>
      <c r="T396">
        <v>28848089738.710911</v>
      </c>
      <c r="U396">
        <v>475490464.37659031</v>
      </c>
      <c r="V396">
        <v>16.625</v>
      </c>
      <c r="W396">
        <v>9.1666666666666679</v>
      </c>
      <c r="X396">
        <v>645393.40309157374</v>
      </c>
      <c r="Y396">
        <f t="shared" si="25"/>
        <v>15</v>
      </c>
      <c r="Z396">
        <f t="shared" si="25"/>
        <v>15</v>
      </c>
      <c r="AA396">
        <f t="shared" si="25"/>
        <v>15</v>
      </c>
      <c r="AB396">
        <f t="shared" si="25"/>
        <v>10</v>
      </c>
      <c r="AC396">
        <f t="shared" si="25"/>
        <v>10</v>
      </c>
      <c r="AD396">
        <f t="shared" si="25"/>
        <v>15</v>
      </c>
      <c r="AE396">
        <f t="shared" si="25"/>
        <v>5</v>
      </c>
      <c r="AF396">
        <f t="shared" si="25"/>
        <v>3</v>
      </c>
      <c r="AG396">
        <f t="shared" si="25"/>
        <v>3</v>
      </c>
    </row>
    <row r="397" spans="1:33" x14ac:dyDescent="0.25">
      <c r="A397" t="s">
        <v>47</v>
      </c>
      <c r="B397">
        <v>2050</v>
      </c>
      <c r="C397">
        <v>3886698.4732824429</v>
      </c>
      <c r="D397">
        <v>0</v>
      </c>
      <c r="E397">
        <v>0</v>
      </c>
      <c r="F397">
        <v>2987220.0564427478</v>
      </c>
      <c r="G397">
        <v>203491.98526717571</v>
      </c>
      <c r="H397">
        <v>1127895.022076336</v>
      </c>
      <c r="I397">
        <v>0</v>
      </c>
      <c r="J397">
        <v>4859738.1001068698</v>
      </c>
      <c r="K397">
        <v>4105979.2766411789</v>
      </c>
      <c r="L397">
        <v>1212649.9236641231</v>
      </c>
      <c r="M397">
        <v>0</v>
      </c>
      <c r="N397">
        <v>0</v>
      </c>
      <c r="O397">
        <v>366352667.72213858</v>
      </c>
      <c r="P397">
        <v>25395799.76134352</v>
      </c>
      <c r="Q397">
        <v>301350991.99835533</v>
      </c>
      <c r="R397">
        <v>0</v>
      </c>
      <c r="S397">
        <v>6101887158.4941874</v>
      </c>
      <c r="T397">
        <v>25177864924.363701</v>
      </c>
      <c r="U397">
        <v>426852773.12977111</v>
      </c>
      <c r="V397">
        <v>16.149999999999999</v>
      </c>
      <c r="W397">
        <v>8.8000000000000007</v>
      </c>
      <c r="X397">
        <v>629893.44730840344</v>
      </c>
      <c r="Y397">
        <f t="shared" si="25"/>
        <v>15</v>
      </c>
      <c r="Z397">
        <f t="shared" si="25"/>
        <v>15</v>
      </c>
      <c r="AA397">
        <f t="shared" si="25"/>
        <v>15</v>
      </c>
      <c r="AB397">
        <f t="shared" si="25"/>
        <v>10</v>
      </c>
      <c r="AC397">
        <f t="shared" si="25"/>
        <v>10</v>
      </c>
      <c r="AD397">
        <f t="shared" si="25"/>
        <v>15</v>
      </c>
      <c r="AE397">
        <f t="shared" si="25"/>
        <v>5</v>
      </c>
      <c r="AF397">
        <f t="shared" si="25"/>
        <v>3</v>
      </c>
      <c r="AG397">
        <f t="shared" si="25"/>
        <v>3</v>
      </c>
    </row>
    <row r="398" spans="1:33" x14ac:dyDescent="0.25">
      <c r="A398" t="s">
        <v>48</v>
      </c>
      <c r="B398">
        <v>1990</v>
      </c>
      <c r="C398">
        <v>3900309.3984962399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5699327.108552631</v>
      </c>
      <c r="K398">
        <v>0</v>
      </c>
      <c r="L398">
        <v>703728.04861531546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9915879281.0301514</v>
      </c>
      <c r="T398">
        <v>0</v>
      </c>
      <c r="U398">
        <v>309640341.39073879</v>
      </c>
      <c r="V398">
        <v>19</v>
      </c>
      <c r="W398">
        <v>11</v>
      </c>
      <c r="X398">
        <v>399071.60633301712</v>
      </c>
      <c r="Y398">
        <f t="shared" si="25"/>
        <v>15</v>
      </c>
      <c r="Z398">
        <f t="shared" si="25"/>
        <v>15</v>
      </c>
      <c r="AA398">
        <f t="shared" si="25"/>
        <v>15</v>
      </c>
      <c r="AB398">
        <f t="shared" si="25"/>
        <v>10</v>
      </c>
      <c r="AC398">
        <f t="shared" si="25"/>
        <v>10</v>
      </c>
      <c r="AD398">
        <f t="shared" si="25"/>
        <v>15</v>
      </c>
      <c r="AE398">
        <f t="shared" si="25"/>
        <v>5</v>
      </c>
      <c r="AF398">
        <f t="shared" si="25"/>
        <v>3</v>
      </c>
      <c r="AG398">
        <f t="shared" si="25"/>
        <v>3</v>
      </c>
    </row>
    <row r="399" spans="1:33" x14ac:dyDescent="0.25">
      <c r="A399" t="s">
        <v>48</v>
      </c>
      <c r="B399">
        <v>1991</v>
      </c>
      <c r="C399">
        <v>3899681.5789473681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5698409.7072368413</v>
      </c>
      <c r="K399">
        <v>0</v>
      </c>
      <c r="L399">
        <v>752448.69201466569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9914283155.6408978</v>
      </c>
      <c r="T399">
        <v>0</v>
      </c>
      <c r="U399">
        <v>331077424.48645288</v>
      </c>
      <c r="V399">
        <v>19</v>
      </c>
      <c r="W399">
        <v>11</v>
      </c>
      <c r="X399">
        <v>399369.6917095774</v>
      </c>
      <c r="Y399">
        <f t="shared" si="25"/>
        <v>15</v>
      </c>
      <c r="Z399">
        <f t="shared" si="25"/>
        <v>15</v>
      </c>
      <c r="AA399">
        <f t="shared" si="25"/>
        <v>15</v>
      </c>
      <c r="AB399">
        <f t="shared" si="25"/>
        <v>10</v>
      </c>
      <c r="AC399">
        <f t="shared" si="25"/>
        <v>10</v>
      </c>
      <c r="AD399">
        <f t="shared" si="25"/>
        <v>15</v>
      </c>
      <c r="AE399">
        <f t="shared" si="25"/>
        <v>5</v>
      </c>
      <c r="AF399">
        <f t="shared" si="25"/>
        <v>3</v>
      </c>
      <c r="AG399">
        <f t="shared" si="25"/>
        <v>3</v>
      </c>
    </row>
    <row r="400" spans="1:33" x14ac:dyDescent="0.25">
      <c r="A400" t="s">
        <v>48</v>
      </c>
      <c r="B400">
        <v>1992</v>
      </c>
      <c r="C400">
        <v>3899867.2932330831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5698681.0822368413</v>
      </c>
      <c r="K400">
        <v>0</v>
      </c>
      <c r="L400">
        <v>799163.6761546582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9914755302.9117298</v>
      </c>
      <c r="T400">
        <v>0</v>
      </c>
      <c r="U400">
        <v>351632017.50804961</v>
      </c>
      <c r="V400">
        <v>19</v>
      </c>
      <c r="W400">
        <v>11</v>
      </c>
      <c r="X400">
        <v>399751.05069846258</v>
      </c>
      <c r="Y400">
        <f t="shared" si="25"/>
        <v>15</v>
      </c>
      <c r="Z400">
        <f t="shared" si="25"/>
        <v>15</v>
      </c>
      <c r="AA400">
        <f t="shared" si="25"/>
        <v>15</v>
      </c>
      <c r="AB400">
        <f t="shared" si="25"/>
        <v>10</v>
      </c>
      <c r="AC400">
        <f t="shared" si="25"/>
        <v>10</v>
      </c>
      <c r="AD400">
        <f t="shared" si="25"/>
        <v>15</v>
      </c>
      <c r="AE400">
        <f t="shared" si="25"/>
        <v>5</v>
      </c>
      <c r="AF400">
        <f t="shared" si="25"/>
        <v>3</v>
      </c>
      <c r="AG400">
        <f t="shared" si="25"/>
        <v>3</v>
      </c>
    </row>
    <row r="401" spans="1:33" x14ac:dyDescent="0.25">
      <c r="A401" t="s">
        <v>48</v>
      </c>
      <c r="B401">
        <v>1993</v>
      </c>
      <c r="C401">
        <v>3896629.6992481202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5693950.1480263146</v>
      </c>
      <c r="K401">
        <v>0</v>
      </c>
      <c r="L401">
        <v>842228.7423131892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9906524265.8744507</v>
      </c>
      <c r="T401">
        <v>0</v>
      </c>
      <c r="U401">
        <v>370580646.61780328</v>
      </c>
      <c r="V401">
        <v>19</v>
      </c>
      <c r="W401">
        <v>11</v>
      </c>
      <c r="X401">
        <v>399781.22417444061</v>
      </c>
      <c r="Y401">
        <f t="shared" si="25"/>
        <v>15</v>
      </c>
      <c r="Z401">
        <f t="shared" si="25"/>
        <v>15</v>
      </c>
      <c r="AA401">
        <f t="shared" si="25"/>
        <v>15</v>
      </c>
      <c r="AB401">
        <f t="shared" si="25"/>
        <v>10</v>
      </c>
      <c r="AC401">
        <f t="shared" si="25"/>
        <v>10</v>
      </c>
      <c r="AD401">
        <f t="shared" si="25"/>
        <v>15</v>
      </c>
      <c r="AE401">
        <f t="shared" si="25"/>
        <v>5</v>
      </c>
      <c r="AF401">
        <f t="shared" si="25"/>
        <v>3</v>
      </c>
      <c r="AG401">
        <f t="shared" si="25"/>
        <v>3</v>
      </c>
    </row>
    <row r="402" spans="1:33" x14ac:dyDescent="0.25">
      <c r="A402" t="s">
        <v>48</v>
      </c>
      <c r="B402">
        <v>1994</v>
      </c>
      <c r="C402">
        <v>3890981.2030075188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5685696.2828947362</v>
      </c>
      <c r="K402">
        <v>0</v>
      </c>
      <c r="L402">
        <v>881033.19830046187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9892163916.1896915</v>
      </c>
      <c r="T402">
        <v>0</v>
      </c>
      <c r="U402">
        <v>387654607.25220323</v>
      </c>
      <c r="V402">
        <v>19</v>
      </c>
      <c r="W402">
        <v>11</v>
      </c>
      <c r="X402">
        <v>399563.2214978977</v>
      </c>
      <c r="Y402">
        <f t="shared" si="25"/>
        <v>15</v>
      </c>
      <c r="Z402">
        <f t="shared" si="25"/>
        <v>15</v>
      </c>
      <c r="AA402">
        <f t="shared" si="25"/>
        <v>15</v>
      </c>
      <c r="AB402">
        <f t="shared" si="25"/>
        <v>10</v>
      </c>
      <c r="AC402">
        <f t="shared" si="25"/>
        <v>10</v>
      </c>
      <c r="AD402">
        <f t="shared" si="25"/>
        <v>15</v>
      </c>
      <c r="AE402">
        <f t="shared" si="25"/>
        <v>5</v>
      </c>
      <c r="AF402">
        <f t="shared" si="25"/>
        <v>3</v>
      </c>
      <c r="AG402">
        <f t="shared" si="25"/>
        <v>3</v>
      </c>
    </row>
    <row r="403" spans="1:33" x14ac:dyDescent="0.25">
      <c r="A403" t="s">
        <v>48</v>
      </c>
      <c r="B403">
        <v>1995</v>
      </c>
      <c r="C403">
        <v>3885977.443609023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5678384.5394736836</v>
      </c>
      <c r="K403">
        <v>0</v>
      </c>
      <c r="L403">
        <v>915551.78575170191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9879442701.2609634</v>
      </c>
      <c r="T403">
        <v>0</v>
      </c>
      <c r="U403">
        <v>402842785.73074877</v>
      </c>
      <c r="V403">
        <v>19</v>
      </c>
      <c r="W403">
        <v>11</v>
      </c>
      <c r="X403">
        <v>399410.43686650711</v>
      </c>
      <c r="Y403">
        <f t="shared" si="25"/>
        <v>15</v>
      </c>
      <c r="Z403">
        <f t="shared" si="25"/>
        <v>15</v>
      </c>
      <c r="AA403">
        <f t="shared" si="25"/>
        <v>15</v>
      </c>
      <c r="AB403">
        <f t="shared" si="25"/>
        <v>10</v>
      </c>
      <c r="AC403">
        <f t="shared" si="25"/>
        <v>10</v>
      </c>
      <c r="AD403">
        <f t="shared" si="25"/>
        <v>15</v>
      </c>
      <c r="AE403">
        <f t="shared" si="25"/>
        <v>5</v>
      </c>
      <c r="AF403">
        <f t="shared" si="25"/>
        <v>3</v>
      </c>
      <c r="AG403">
        <f t="shared" si="25"/>
        <v>3</v>
      </c>
    </row>
    <row r="404" spans="1:33" x14ac:dyDescent="0.25">
      <c r="A404" t="s">
        <v>48</v>
      </c>
      <c r="B404">
        <v>1996</v>
      </c>
      <c r="C404">
        <v>3880161.2781954892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5669885.6677631577</v>
      </c>
      <c r="K404">
        <v>0</v>
      </c>
      <c r="L404">
        <v>944841.58336135151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9864656080.9632664</v>
      </c>
      <c r="T404">
        <v>0</v>
      </c>
      <c r="U404">
        <v>415730296.67899472</v>
      </c>
      <c r="V404">
        <v>19</v>
      </c>
      <c r="W404">
        <v>11</v>
      </c>
      <c r="X404">
        <v>399173.14583419648</v>
      </c>
      <c r="Y404">
        <f t="shared" ref="Y404:AG419" si="26">Y403</f>
        <v>15</v>
      </c>
      <c r="Z404">
        <f t="shared" si="26"/>
        <v>15</v>
      </c>
      <c r="AA404">
        <f t="shared" si="26"/>
        <v>15</v>
      </c>
      <c r="AB404">
        <f t="shared" si="26"/>
        <v>10</v>
      </c>
      <c r="AC404">
        <f t="shared" si="26"/>
        <v>10</v>
      </c>
      <c r="AD404">
        <f t="shared" si="26"/>
        <v>15</v>
      </c>
      <c r="AE404">
        <f t="shared" si="26"/>
        <v>5</v>
      </c>
      <c r="AF404">
        <f t="shared" si="26"/>
        <v>3</v>
      </c>
      <c r="AG404">
        <f t="shared" si="26"/>
        <v>3</v>
      </c>
    </row>
    <row r="405" spans="1:33" x14ac:dyDescent="0.25">
      <c r="A405" t="s">
        <v>48</v>
      </c>
      <c r="B405">
        <v>1997</v>
      </c>
      <c r="C405">
        <v>3872649.2481203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5658908.7138157887</v>
      </c>
      <c r="K405">
        <v>0</v>
      </c>
      <c r="L405">
        <v>968145.41583667998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9845558010.5871696</v>
      </c>
      <c r="T405">
        <v>0</v>
      </c>
      <c r="U405">
        <v>425983982.96813917</v>
      </c>
      <c r="V405">
        <v>19</v>
      </c>
      <c r="W405">
        <v>11</v>
      </c>
      <c r="X405">
        <v>398760.15371203038</v>
      </c>
      <c r="Y405">
        <f t="shared" si="26"/>
        <v>15</v>
      </c>
      <c r="Z405">
        <f t="shared" si="26"/>
        <v>15</v>
      </c>
      <c r="AA405">
        <f t="shared" si="26"/>
        <v>15</v>
      </c>
      <c r="AB405">
        <f t="shared" si="26"/>
        <v>10</v>
      </c>
      <c r="AC405">
        <f t="shared" si="26"/>
        <v>10</v>
      </c>
      <c r="AD405">
        <f t="shared" si="26"/>
        <v>15</v>
      </c>
      <c r="AE405">
        <f t="shared" si="26"/>
        <v>5</v>
      </c>
      <c r="AF405">
        <f t="shared" si="26"/>
        <v>3</v>
      </c>
      <c r="AG405">
        <f t="shared" si="26"/>
        <v>3</v>
      </c>
    </row>
    <row r="406" spans="1:33" x14ac:dyDescent="0.25">
      <c r="A406" t="s">
        <v>48</v>
      </c>
      <c r="B406">
        <v>1998</v>
      </c>
      <c r="C406">
        <v>3864557.8947368418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5647085.2236842094</v>
      </c>
      <c r="K406">
        <v>0</v>
      </c>
      <c r="L406">
        <v>985306.53095063276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9824987108.3399105</v>
      </c>
      <c r="T406">
        <v>0</v>
      </c>
      <c r="U406">
        <v>433534873.61827838</v>
      </c>
      <c r="V406">
        <v>19</v>
      </c>
      <c r="W406">
        <v>11</v>
      </c>
      <c r="X406">
        <v>398286.05992405268</v>
      </c>
      <c r="Y406">
        <f t="shared" si="26"/>
        <v>15</v>
      </c>
      <c r="Z406">
        <f t="shared" si="26"/>
        <v>15</v>
      </c>
      <c r="AA406">
        <f t="shared" si="26"/>
        <v>15</v>
      </c>
      <c r="AB406">
        <f t="shared" si="26"/>
        <v>10</v>
      </c>
      <c r="AC406">
        <f t="shared" si="26"/>
        <v>10</v>
      </c>
      <c r="AD406">
        <f t="shared" si="26"/>
        <v>15</v>
      </c>
      <c r="AE406">
        <f t="shared" si="26"/>
        <v>5</v>
      </c>
      <c r="AF406">
        <f t="shared" si="26"/>
        <v>3</v>
      </c>
      <c r="AG406">
        <f t="shared" si="26"/>
        <v>3</v>
      </c>
    </row>
    <row r="407" spans="1:33" x14ac:dyDescent="0.25">
      <c r="A407" t="s">
        <v>48</v>
      </c>
      <c r="B407">
        <v>1999</v>
      </c>
      <c r="C407">
        <v>3854667.6691729319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5632633.1315789456</v>
      </c>
      <c r="K407">
        <v>0</v>
      </c>
      <c r="L407">
        <v>995709.22775999992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9799842876.75877</v>
      </c>
      <c r="T407">
        <v>0</v>
      </c>
      <c r="U407">
        <v>438112060.21439999</v>
      </c>
      <c r="V407">
        <v>19</v>
      </c>
      <c r="W407">
        <v>11</v>
      </c>
      <c r="X407">
        <v>397624.90148748527</v>
      </c>
      <c r="Y407">
        <f t="shared" si="26"/>
        <v>15</v>
      </c>
      <c r="Z407">
        <f t="shared" si="26"/>
        <v>15</v>
      </c>
      <c r="AA407">
        <f t="shared" si="26"/>
        <v>15</v>
      </c>
      <c r="AB407">
        <f t="shared" si="26"/>
        <v>10</v>
      </c>
      <c r="AC407">
        <f t="shared" si="26"/>
        <v>10</v>
      </c>
      <c r="AD407">
        <f t="shared" si="26"/>
        <v>15</v>
      </c>
      <c r="AE407">
        <f t="shared" si="26"/>
        <v>5</v>
      </c>
      <c r="AF407">
        <f t="shared" si="26"/>
        <v>3</v>
      </c>
      <c r="AG407">
        <f t="shared" si="26"/>
        <v>3</v>
      </c>
    </row>
    <row r="408" spans="1:33" x14ac:dyDescent="0.25">
      <c r="A408" t="s">
        <v>48</v>
      </c>
      <c r="B408">
        <v>2000</v>
      </c>
      <c r="C408">
        <v>3859651.6047828821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5639915.9074889859</v>
      </c>
      <c r="K408">
        <v>0</v>
      </c>
      <c r="L408">
        <v>1003509.417243549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9812513693.0462532</v>
      </c>
      <c r="T408">
        <v>0</v>
      </c>
      <c r="U408">
        <v>441544143.58716172</v>
      </c>
      <c r="V408">
        <v>19</v>
      </c>
      <c r="W408">
        <v>11</v>
      </c>
      <c r="X408">
        <v>396749.82183185947</v>
      </c>
      <c r="Y408">
        <f t="shared" si="26"/>
        <v>15</v>
      </c>
      <c r="Z408">
        <f t="shared" si="26"/>
        <v>15</v>
      </c>
      <c r="AA408">
        <f t="shared" si="26"/>
        <v>15</v>
      </c>
      <c r="AB408">
        <f t="shared" si="26"/>
        <v>10</v>
      </c>
      <c r="AC408">
        <f t="shared" si="26"/>
        <v>10</v>
      </c>
      <c r="AD408">
        <f t="shared" si="26"/>
        <v>15</v>
      </c>
      <c r="AE408">
        <f t="shared" si="26"/>
        <v>5</v>
      </c>
      <c r="AF408">
        <f t="shared" si="26"/>
        <v>3</v>
      </c>
      <c r="AG408">
        <f t="shared" si="26"/>
        <v>3</v>
      </c>
    </row>
    <row r="409" spans="1:33" x14ac:dyDescent="0.25">
      <c r="A409" t="s">
        <v>48</v>
      </c>
      <c r="B409">
        <v>2001</v>
      </c>
      <c r="C409">
        <v>3868633.8811630839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5653041.2588495566</v>
      </c>
      <c r="K409">
        <v>0</v>
      </c>
      <c r="L409">
        <v>1083217.486725664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9835349616.8550873</v>
      </c>
      <c r="T409">
        <v>0</v>
      </c>
      <c r="U409">
        <v>476615694.15929198</v>
      </c>
      <c r="V409">
        <v>19</v>
      </c>
      <c r="W409">
        <v>11</v>
      </c>
      <c r="X409">
        <v>396277.56865838432</v>
      </c>
      <c r="Y409">
        <f t="shared" si="26"/>
        <v>15</v>
      </c>
      <c r="Z409">
        <f t="shared" si="26"/>
        <v>15</v>
      </c>
      <c r="AA409">
        <f t="shared" si="26"/>
        <v>15</v>
      </c>
      <c r="AB409">
        <f t="shared" si="26"/>
        <v>10</v>
      </c>
      <c r="AC409">
        <f t="shared" si="26"/>
        <v>10</v>
      </c>
      <c r="AD409">
        <f t="shared" si="26"/>
        <v>15</v>
      </c>
      <c r="AE409">
        <f t="shared" si="26"/>
        <v>5</v>
      </c>
      <c r="AF409">
        <f t="shared" si="26"/>
        <v>3</v>
      </c>
      <c r="AG409">
        <f t="shared" si="26"/>
        <v>3</v>
      </c>
    </row>
    <row r="410" spans="1:33" x14ac:dyDescent="0.25">
      <c r="A410" t="s">
        <v>48</v>
      </c>
      <c r="B410">
        <v>2002</v>
      </c>
      <c r="C410">
        <v>3876134.4761904762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5664001.5033333329</v>
      </c>
      <c r="K410">
        <v>0</v>
      </c>
      <c r="L410">
        <v>1240363.032380952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9854418615.5494442</v>
      </c>
      <c r="T410">
        <v>0</v>
      </c>
      <c r="U410">
        <v>545759734.24761915</v>
      </c>
      <c r="V410">
        <v>19</v>
      </c>
      <c r="W410">
        <v>11</v>
      </c>
      <c r="X410">
        <v>395644.43658874021</v>
      </c>
      <c r="Y410">
        <f t="shared" si="26"/>
        <v>15</v>
      </c>
      <c r="Z410">
        <f t="shared" si="26"/>
        <v>15</v>
      </c>
      <c r="AA410">
        <f t="shared" si="26"/>
        <v>15</v>
      </c>
      <c r="AB410">
        <f t="shared" si="26"/>
        <v>10</v>
      </c>
      <c r="AC410">
        <f t="shared" si="26"/>
        <v>10</v>
      </c>
      <c r="AD410">
        <f t="shared" si="26"/>
        <v>15</v>
      </c>
      <c r="AE410">
        <f t="shared" si="26"/>
        <v>5</v>
      </c>
      <c r="AF410">
        <f t="shared" si="26"/>
        <v>3</v>
      </c>
      <c r="AG410">
        <f t="shared" si="26"/>
        <v>3</v>
      </c>
    </row>
    <row r="411" spans="1:33" x14ac:dyDescent="0.25">
      <c r="A411" t="s">
        <v>48</v>
      </c>
      <c r="B411">
        <v>2003</v>
      </c>
      <c r="C411">
        <v>3881005.8673469392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5671119.8236607136</v>
      </c>
      <c r="K411">
        <v>0</v>
      </c>
      <c r="L411">
        <v>1435972.1709183671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9866803306.5323639</v>
      </c>
      <c r="T411">
        <v>0</v>
      </c>
      <c r="U411">
        <v>631827755.20408165</v>
      </c>
      <c r="V411">
        <v>19</v>
      </c>
      <c r="W411">
        <v>11</v>
      </c>
      <c r="X411">
        <v>394735.3004398896</v>
      </c>
      <c r="Y411">
        <f t="shared" si="26"/>
        <v>15</v>
      </c>
      <c r="Z411">
        <f t="shared" si="26"/>
        <v>15</v>
      </c>
      <c r="AA411">
        <f t="shared" si="26"/>
        <v>15</v>
      </c>
      <c r="AB411">
        <f t="shared" si="26"/>
        <v>10</v>
      </c>
      <c r="AC411">
        <f t="shared" si="26"/>
        <v>10</v>
      </c>
      <c r="AD411">
        <f t="shared" si="26"/>
        <v>15</v>
      </c>
      <c r="AE411">
        <f t="shared" si="26"/>
        <v>5</v>
      </c>
      <c r="AF411">
        <f t="shared" si="26"/>
        <v>3</v>
      </c>
      <c r="AG411">
        <f t="shared" si="26"/>
        <v>3</v>
      </c>
    </row>
    <row r="412" spans="1:33" x14ac:dyDescent="0.25">
      <c r="A412" t="s">
        <v>48</v>
      </c>
      <c r="B412">
        <v>2004</v>
      </c>
      <c r="C412">
        <v>3888561.9474695711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5682161.1457399102</v>
      </c>
      <c r="K412">
        <v>0</v>
      </c>
      <c r="L412">
        <v>1672081.637411915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9886013366.7298203</v>
      </c>
      <c r="T412">
        <v>0</v>
      </c>
      <c r="U412">
        <v>735715920.46124279</v>
      </c>
      <c r="V412">
        <v>19</v>
      </c>
      <c r="W412">
        <v>11</v>
      </c>
      <c r="X412">
        <v>394091.55018147919</v>
      </c>
      <c r="Y412">
        <f t="shared" si="26"/>
        <v>15</v>
      </c>
      <c r="Z412">
        <f t="shared" si="26"/>
        <v>15</v>
      </c>
      <c r="AA412">
        <f t="shared" si="26"/>
        <v>15</v>
      </c>
      <c r="AB412">
        <f t="shared" si="26"/>
        <v>10</v>
      </c>
      <c r="AC412">
        <f t="shared" si="26"/>
        <v>10</v>
      </c>
      <c r="AD412">
        <f t="shared" si="26"/>
        <v>15</v>
      </c>
      <c r="AE412">
        <f t="shared" si="26"/>
        <v>5</v>
      </c>
      <c r="AF412">
        <f t="shared" si="26"/>
        <v>3</v>
      </c>
      <c r="AG412">
        <f t="shared" si="26"/>
        <v>3</v>
      </c>
    </row>
    <row r="413" spans="1:33" x14ac:dyDescent="0.25">
      <c r="A413" t="s">
        <v>48</v>
      </c>
      <c r="B413">
        <v>2005</v>
      </c>
      <c r="C413">
        <v>3898667.5675675678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5696927.9831081079</v>
      </c>
      <c r="K413">
        <v>0</v>
      </c>
      <c r="L413">
        <v>1637440.378378378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9911705202.6109219</v>
      </c>
      <c r="T413">
        <v>0</v>
      </c>
      <c r="U413">
        <v>720473766.48648655</v>
      </c>
      <c r="V413">
        <v>19</v>
      </c>
      <c r="W413">
        <v>11</v>
      </c>
      <c r="X413">
        <v>393696.59454323869</v>
      </c>
      <c r="Y413">
        <f t="shared" si="26"/>
        <v>15</v>
      </c>
      <c r="Z413">
        <f t="shared" si="26"/>
        <v>15</v>
      </c>
      <c r="AA413">
        <f t="shared" si="26"/>
        <v>15</v>
      </c>
      <c r="AB413">
        <f t="shared" si="26"/>
        <v>10</v>
      </c>
      <c r="AC413">
        <f t="shared" si="26"/>
        <v>10</v>
      </c>
      <c r="AD413">
        <f t="shared" si="26"/>
        <v>15</v>
      </c>
      <c r="AE413">
        <f t="shared" si="26"/>
        <v>5</v>
      </c>
      <c r="AF413">
        <f t="shared" si="26"/>
        <v>3</v>
      </c>
      <c r="AG413">
        <f t="shared" si="26"/>
        <v>3</v>
      </c>
    </row>
    <row r="414" spans="1:33" x14ac:dyDescent="0.25">
      <c r="A414" t="s">
        <v>48</v>
      </c>
      <c r="B414">
        <v>2006</v>
      </c>
      <c r="C414">
        <v>3933091.725214676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5747230.2834699461</v>
      </c>
      <c r="K414">
        <v>0</v>
      </c>
      <c r="L414">
        <v>2084538.6143637791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9999222821.5237942</v>
      </c>
      <c r="T414">
        <v>0</v>
      </c>
      <c r="U414">
        <v>917196990.32006264</v>
      </c>
      <c r="V414">
        <v>19</v>
      </c>
      <c r="W414">
        <v>11</v>
      </c>
      <c r="X414">
        <v>393231.03007894248</v>
      </c>
      <c r="Y414">
        <f t="shared" si="26"/>
        <v>15</v>
      </c>
      <c r="Z414">
        <f t="shared" si="26"/>
        <v>15</v>
      </c>
      <c r="AA414">
        <f t="shared" si="26"/>
        <v>15</v>
      </c>
      <c r="AB414">
        <f t="shared" si="26"/>
        <v>10</v>
      </c>
      <c r="AC414">
        <f t="shared" si="26"/>
        <v>10</v>
      </c>
      <c r="AD414">
        <f t="shared" si="26"/>
        <v>15</v>
      </c>
      <c r="AE414">
        <f t="shared" si="26"/>
        <v>5</v>
      </c>
      <c r="AF414">
        <f t="shared" si="26"/>
        <v>3</v>
      </c>
      <c r="AG414">
        <f t="shared" si="26"/>
        <v>3</v>
      </c>
    </row>
    <row r="415" spans="1:33" x14ac:dyDescent="0.25">
      <c r="A415" t="s">
        <v>48</v>
      </c>
      <c r="B415">
        <v>2007</v>
      </c>
      <c r="C415">
        <v>3972438.0426203632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5804725.0897790045</v>
      </c>
      <c r="K415">
        <v>831006.86986104131</v>
      </c>
      <c r="L415">
        <v>2939604.1515390682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10099254202.03384</v>
      </c>
      <c r="T415">
        <v>7279620179.9827223</v>
      </c>
      <c r="U415">
        <v>1293425826.6771901</v>
      </c>
      <c r="V415">
        <v>19</v>
      </c>
      <c r="W415">
        <v>11</v>
      </c>
      <c r="X415">
        <v>393175.87989318388</v>
      </c>
      <c r="Y415">
        <f t="shared" si="26"/>
        <v>15</v>
      </c>
      <c r="Z415">
        <f t="shared" si="26"/>
        <v>15</v>
      </c>
      <c r="AA415">
        <f t="shared" si="26"/>
        <v>15</v>
      </c>
      <c r="AB415">
        <f t="shared" si="26"/>
        <v>10</v>
      </c>
      <c r="AC415">
        <f t="shared" si="26"/>
        <v>10</v>
      </c>
      <c r="AD415">
        <f t="shared" si="26"/>
        <v>15</v>
      </c>
      <c r="AE415">
        <f t="shared" si="26"/>
        <v>5</v>
      </c>
      <c r="AF415">
        <f t="shared" si="26"/>
        <v>3</v>
      </c>
      <c r="AG415">
        <f t="shared" si="26"/>
        <v>3</v>
      </c>
    </row>
    <row r="416" spans="1:33" x14ac:dyDescent="0.25">
      <c r="A416" t="s">
        <v>48</v>
      </c>
      <c r="B416">
        <v>2008</v>
      </c>
      <c r="C416">
        <v>4008539.9042298482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5857478.935055865</v>
      </c>
      <c r="K416">
        <v>1035546.9146711821</v>
      </c>
      <c r="L416">
        <v>3287002.7214684752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10191037100.50803</v>
      </c>
      <c r="T416">
        <v>9071390972.519556</v>
      </c>
      <c r="U416">
        <v>1446281197.4461291</v>
      </c>
      <c r="V416">
        <v>19</v>
      </c>
      <c r="W416">
        <v>11</v>
      </c>
      <c r="X416">
        <v>392716.00305621233</v>
      </c>
      <c r="Y416">
        <f t="shared" si="26"/>
        <v>15</v>
      </c>
      <c r="Z416">
        <f t="shared" si="26"/>
        <v>15</v>
      </c>
      <c r="AA416">
        <f t="shared" si="26"/>
        <v>15</v>
      </c>
      <c r="AB416">
        <f t="shared" si="26"/>
        <v>10</v>
      </c>
      <c r="AC416">
        <f t="shared" si="26"/>
        <v>10</v>
      </c>
      <c r="AD416">
        <f t="shared" si="26"/>
        <v>15</v>
      </c>
      <c r="AE416">
        <f t="shared" si="26"/>
        <v>5</v>
      </c>
      <c r="AF416">
        <f t="shared" si="26"/>
        <v>3</v>
      </c>
      <c r="AG416">
        <f t="shared" si="26"/>
        <v>3</v>
      </c>
    </row>
    <row r="417" spans="1:33" x14ac:dyDescent="0.25">
      <c r="A417" t="s">
        <v>48</v>
      </c>
      <c r="B417">
        <v>2009</v>
      </c>
      <c r="C417">
        <v>4048012.5100887809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5915158.280367231</v>
      </c>
      <c r="K417">
        <v>1291240.9155459099</v>
      </c>
      <c r="L417">
        <v>3602731.1339790151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10291389548.125589</v>
      </c>
      <c r="T417">
        <v>11311270420.182171</v>
      </c>
      <c r="U417">
        <v>1585201698.950767</v>
      </c>
      <c r="V417">
        <v>19</v>
      </c>
      <c r="W417">
        <v>11</v>
      </c>
      <c r="X417">
        <v>392502.40212155948</v>
      </c>
      <c r="Y417">
        <f t="shared" si="26"/>
        <v>15</v>
      </c>
      <c r="Z417">
        <f t="shared" si="26"/>
        <v>15</v>
      </c>
      <c r="AA417">
        <f t="shared" si="26"/>
        <v>15</v>
      </c>
      <c r="AB417">
        <f t="shared" si="26"/>
        <v>10</v>
      </c>
      <c r="AC417">
        <f t="shared" si="26"/>
        <v>10</v>
      </c>
      <c r="AD417">
        <f t="shared" si="26"/>
        <v>15</v>
      </c>
      <c r="AE417">
        <f t="shared" si="26"/>
        <v>5</v>
      </c>
      <c r="AF417">
        <f t="shared" si="26"/>
        <v>3</v>
      </c>
      <c r="AG417">
        <f t="shared" si="26"/>
        <v>3</v>
      </c>
    </row>
    <row r="418" spans="1:33" x14ac:dyDescent="0.25">
      <c r="A418" t="s">
        <v>48</v>
      </c>
      <c r="B418">
        <v>2010</v>
      </c>
      <c r="C418">
        <v>4087479.1836734689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5972828.957142856</v>
      </c>
      <c r="K418">
        <v>1609709.100265509</v>
      </c>
      <c r="L418">
        <v>4128353.9755102042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10391726913.935711</v>
      </c>
      <c r="T418">
        <v>14101051718.325859</v>
      </c>
      <c r="U418">
        <v>1816475749.2244899</v>
      </c>
      <c r="V418">
        <v>19</v>
      </c>
      <c r="W418">
        <v>11</v>
      </c>
      <c r="X418">
        <v>392200.6535926339</v>
      </c>
      <c r="Y418">
        <f t="shared" si="26"/>
        <v>15</v>
      </c>
      <c r="Z418">
        <f t="shared" si="26"/>
        <v>15</v>
      </c>
      <c r="AA418">
        <f t="shared" si="26"/>
        <v>15</v>
      </c>
      <c r="AB418">
        <f t="shared" si="26"/>
        <v>10</v>
      </c>
      <c r="AC418">
        <f t="shared" si="26"/>
        <v>10</v>
      </c>
      <c r="AD418">
        <f t="shared" si="26"/>
        <v>15</v>
      </c>
      <c r="AE418">
        <f t="shared" si="26"/>
        <v>5</v>
      </c>
      <c r="AF418">
        <f t="shared" si="26"/>
        <v>3</v>
      </c>
      <c r="AG418">
        <f t="shared" si="26"/>
        <v>3</v>
      </c>
    </row>
    <row r="419" spans="1:33" x14ac:dyDescent="0.25">
      <c r="A419" t="s">
        <v>48</v>
      </c>
      <c r="B419">
        <v>2011</v>
      </c>
      <c r="C419">
        <v>4112735.5848434921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6123328.6302059302</v>
      </c>
      <c r="K419">
        <v>2004319.0864958139</v>
      </c>
      <c r="L419">
        <v>4647391.2108731456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10653571261.786619</v>
      </c>
      <c r="T419">
        <v>17557835197.703331</v>
      </c>
      <c r="U419">
        <v>2044852132.784184</v>
      </c>
      <c r="V419">
        <v>19</v>
      </c>
      <c r="W419">
        <v>11</v>
      </c>
      <c r="X419">
        <v>391429.27585893503</v>
      </c>
      <c r="Y419">
        <f t="shared" si="26"/>
        <v>15</v>
      </c>
      <c r="Z419">
        <f t="shared" si="26"/>
        <v>15</v>
      </c>
      <c r="AA419">
        <f t="shared" si="26"/>
        <v>15</v>
      </c>
      <c r="AB419">
        <f t="shared" si="26"/>
        <v>10</v>
      </c>
      <c r="AC419">
        <f t="shared" si="26"/>
        <v>10</v>
      </c>
      <c r="AD419">
        <f t="shared" si="26"/>
        <v>15</v>
      </c>
      <c r="AE419">
        <f t="shared" si="26"/>
        <v>5</v>
      </c>
      <c r="AF419">
        <f t="shared" si="26"/>
        <v>3</v>
      </c>
      <c r="AG419">
        <f t="shared" si="26"/>
        <v>3</v>
      </c>
    </row>
    <row r="420" spans="1:33" x14ac:dyDescent="0.25">
      <c r="A420" t="s">
        <v>48</v>
      </c>
      <c r="B420">
        <v>2012</v>
      </c>
      <c r="C420">
        <v>4127982.1280132998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6338087.2474231087</v>
      </c>
      <c r="K420">
        <v>2489329.8806245271</v>
      </c>
      <c r="L420">
        <v>5242537.3025768911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11027215462.64164</v>
      </c>
      <c r="T420">
        <v>21806529754.270859</v>
      </c>
      <c r="U420">
        <v>2306716413.133832</v>
      </c>
      <c r="V420">
        <v>19</v>
      </c>
      <c r="W420">
        <v>11</v>
      </c>
      <c r="X420">
        <v>389667.40384186018</v>
      </c>
      <c r="Y420">
        <f t="shared" ref="Y420:AG435" si="27">Y419</f>
        <v>15</v>
      </c>
      <c r="Z420">
        <f t="shared" si="27"/>
        <v>15</v>
      </c>
      <c r="AA420">
        <f t="shared" si="27"/>
        <v>15</v>
      </c>
      <c r="AB420">
        <f t="shared" si="27"/>
        <v>10</v>
      </c>
      <c r="AC420">
        <f t="shared" si="27"/>
        <v>10</v>
      </c>
      <c r="AD420">
        <f t="shared" si="27"/>
        <v>15</v>
      </c>
      <c r="AE420">
        <f t="shared" si="27"/>
        <v>5</v>
      </c>
      <c r="AF420">
        <f t="shared" si="27"/>
        <v>3</v>
      </c>
      <c r="AG420">
        <f t="shared" si="27"/>
        <v>3</v>
      </c>
    </row>
    <row r="421" spans="1:33" x14ac:dyDescent="0.25">
      <c r="A421" t="s">
        <v>48</v>
      </c>
      <c r="B421">
        <v>2013</v>
      </c>
      <c r="C421">
        <v>4156375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6449729.720999998</v>
      </c>
      <c r="K421">
        <v>3101213.2137763901</v>
      </c>
      <c r="L421">
        <v>5278596.2499999991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11221454759.5865</v>
      </c>
      <c r="T421">
        <v>27166627752.681171</v>
      </c>
      <c r="U421">
        <v>2322582350</v>
      </c>
      <c r="V421">
        <v>19</v>
      </c>
      <c r="W421">
        <v>11</v>
      </c>
      <c r="X421">
        <v>389106.14635778993</v>
      </c>
      <c r="Y421">
        <f t="shared" si="27"/>
        <v>15</v>
      </c>
      <c r="Z421">
        <f t="shared" si="27"/>
        <v>15</v>
      </c>
      <c r="AA421">
        <f t="shared" si="27"/>
        <v>15</v>
      </c>
      <c r="AB421">
        <f t="shared" si="27"/>
        <v>10</v>
      </c>
      <c r="AC421">
        <f t="shared" si="27"/>
        <v>10</v>
      </c>
      <c r="AD421">
        <f t="shared" si="27"/>
        <v>15</v>
      </c>
      <c r="AE421">
        <f t="shared" si="27"/>
        <v>5</v>
      </c>
      <c r="AF421">
        <f t="shared" si="27"/>
        <v>3</v>
      </c>
      <c r="AG421">
        <f t="shared" si="27"/>
        <v>3</v>
      </c>
    </row>
    <row r="422" spans="1:33" x14ac:dyDescent="0.25">
      <c r="A422" t="s">
        <v>48</v>
      </c>
      <c r="B422">
        <v>2014</v>
      </c>
      <c r="C422">
        <v>4181780.2709568162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6488914.4460266726</v>
      </c>
      <c r="K422">
        <v>3860231.793282676</v>
      </c>
      <c r="L422">
        <v>5310860.9441151563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11289629650.345409</v>
      </c>
      <c r="T422">
        <v>33815630509.156239</v>
      </c>
      <c r="U422">
        <v>2336778815.4106688</v>
      </c>
      <c r="V422">
        <v>19</v>
      </c>
      <c r="W422">
        <v>11</v>
      </c>
      <c r="X422">
        <v>388216.81688748411</v>
      </c>
      <c r="Y422">
        <f t="shared" si="27"/>
        <v>15</v>
      </c>
      <c r="Z422">
        <f t="shared" si="27"/>
        <v>15</v>
      </c>
      <c r="AA422">
        <f t="shared" si="27"/>
        <v>15</v>
      </c>
      <c r="AB422">
        <f t="shared" si="27"/>
        <v>10</v>
      </c>
      <c r="AC422">
        <f t="shared" si="27"/>
        <v>10</v>
      </c>
      <c r="AD422">
        <f t="shared" si="27"/>
        <v>15</v>
      </c>
      <c r="AE422">
        <f t="shared" si="27"/>
        <v>5</v>
      </c>
      <c r="AF422">
        <f t="shared" si="27"/>
        <v>3</v>
      </c>
      <c r="AG422">
        <f t="shared" si="27"/>
        <v>3</v>
      </c>
    </row>
    <row r="423" spans="1:33" x14ac:dyDescent="0.25">
      <c r="A423" t="s">
        <v>48</v>
      </c>
      <c r="B423">
        <v>2015</v>
      </c>
      <c r="C423">
        <v>4211782.478632479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6910162.0063478639</v>
      </c>
      <c r="K423">
        <v>4809674.6722924626</v>
      </c>
      <c r="L423">
        <v>5348963.747863248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12022530197.37756</v>
      </c>
      <c r="T423">
        <v>42132750129.281967</v>
      </c>
      <c r="U423">
        <v>2353544049.0598292</v>
      </c>
      <c r="V423">
        <v>19</v>
      </c>
      <c r="W423">
        <v>11</v>
      </c>
      <c r="X423">
        <v>387704.47645251808</v>
      </c>
      <c r="Y423">
        <f t="shared" si="27"/>
        <v>15</v>
      </c>
      <c r="Z423">
        <f t="shared" si="27"/>
        <v>15</v>
      </c>
      <c r="AA423">
        <f t="shared" si="27"/>
        <v>15</v>
      </c>
      <c r="AB423">
        <f t="shared" si="27"/>
        <v>10</v>
      </c>
      <c r="AC423">
        <f t="shared" si="27"/>
        <v>10</v>
      </c>
      <c r="AD423">
        <f t="shared" si="27"/>
        <v>15</v>
      </c>
      <c r="AE423">
        <f t="shared" si="27"/>
        <v>5</v>
      </c>
      <c r="AF423">
        <f t="shared" si="27"/>
        <v>3</v>
      </c>
      <c r="AG423">
        <f t="shared" si="27"/>
        <v>3</v>
      </c>
    </row>
    <row r="424" spans="1:33" x14ac:dyDescent="0.25">
      <c r="A424" t="s">
        <v>48</v>
      </c>
      <c r="B424">
        <v>2020</v>
      </c>
      <c r="C424">
        <v>4105512.820512821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6735808.1412820509</v>
      </c>
      <c r="K424">
        <v>4688319.2875629896</v>
      </c>
      <c r="L424">
        <v>5214001.2820512829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11555278866.36936</v>
      </c>
      <c r="T424">
        <v>41069676959.051788</v>
      </c>
      <c r="U424">
        <v>2294160564.1025629</v>
      </c>
      <c r="V424">
        <v>19</v>
      </c>
      <c r="W424">
        <v>11</v>
      </c>
      <c r="X424">
        <v>521817.78829432692</v>
      </c>
      <c r="Y424">
        <f t="shared" si="27"/>
        <v>15</v>
      </c>
      <c r="Z424">
        <f t="shared" si="27"/>
        <v>15</v>
      </c>
      <c r="AA424">
        <f t="shared" si="27"/>
        <v>15</v>
      </c>
      <c r="AB424">
        <f t="shared" si="27"/>
        <v>10</v>
      </c>
      <c r="AC424">
        <f t="shared" si="27"/>
        <v>10</v>
      </c>
      <c r="AD424">
        <f t="shared" si="27"/>
        <v>15</v>
      </c>
      <c r="AE424">
        <f t="shared" si="27"/>
        <v>5</v>
      </c>
      <c r="AF424">
        <f t="shared" si="27"/>
        <v>3</v>
      </c>
      <c r="AG424">
        <f t="shared" si="27"/>
        <v>3</v>
      </c>
    </row>
    <row r="425" spans="1:33" x14ac:dyDescent="0.25">
      <c r="A425" t="s">
        <v>48</v>
      </c>
      <c r="B425">
        <v>2025</v>
      </c>
      <c r="C425">
        <v>4013661.965811966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6365607.1376933604</v>
      </c>
      <c r="K425">
        <v>4430648.5717415493</v>
      </c>
      <c r="L425">
        <v>4927439.006695156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10556192409.889191</v>
      </c>
      <c r="T425">
        <v>36871857414.033173</v>
      </c>
      <c r="U425">
        <v>2095804057.5143399</v>
      </c>
      <c r="V425">
        <v>18.524999999999999</v>
      </c>
      <c r="W425">
        <v>10.63333333333334</v>
      </c>
      <c r="X425">
        <v>518262.15178057842</v>
      </c>
      <c r="Y425">
        <f t="shared" si="27"/>
        <v>15</v>
      </c>
      <c r="Z425">
        <f t="shared" si="27"/>
        <v>15</v>
      </c>
      <c r="AA425">
        <f t="shared" si="27"/>
        <v>15</v>
      </c>
      <c r="AB425">
        <f t="shared" si="27"/>
        <v>10</v>
      </c>
      <c r="AC425">
        <f t="shared" si="27"/>
        <v>10</v>
      </c>
      <c r="AD425">
        <f t="shared" si="27"/>
        <v>15</v>
      </c>
      <c r="AE425">
        <f t="shared" si="27"/>
        <v>5</v>
      </c>
      <c r="AF425">
        <f t="shared" si="27"/>
        <v>3</v>
      </c>
      <c r="AG425">
        <f t="shared" si="27"/>
        <v>3</v>
      </c>
    </row>
    <row r="426" spans="1:33" x14ac:dyDescent="0.25">
      <c r="A426" t="s">
        <v>48</v>
      </c>
      <c r="B426">
        <v>2030</v>
      </c>
      <c r="C426">
        <v>3908303.846153846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5984769.0041856393</v>
      </c>
      <c r="K426">
        <v>4165574.1026780801</v>
      </c>
      <c r="L426">
        <v>4632642.8256410258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9582413144.9017677</v>
      </c>
      <c r="T426">
        <v>32841386225.513981</v>
      </c>
      <c r="U426">
        <v>1902471987.0632479</v>
      </c>
      <c r="V426">
        <v>18.05</v>
      </c>
      <c r="W426">
        <v>10.266666666666669</v>
      </c>
      <c r="X426">
        <v>511198.06309657288</v>
      </c>
      <c r="Y426">
        <f t="shared" si="27"/>
        <v>15</v>
      </c>
      <c r="Z426">
        <f t="shared" si="27"/>
        <v>15</v>
      </c>
      <c r="AA426">
        <f t="shared" si="27"/>
        <v>15</v>
      </c>
      <c r="AB426">
        <f t="shared" si="27"/>
        <v>10</v>
      </c>
      <c r="AC426">
        <f t="shared" si="27"/>
        <v>10</v>
      </c>
      <c r="AD426">
        <f t="shared" si="27"/>
        <v>15</v>
      </c>
      <c r="AE426">
        <f t="shared" si="27"/>
        <v>5</v>
      </c>
      <c r="AF426">
        <f t="shared" si="27"/>
        <v>3</v>
      </c>
      <c r="AG426">
        <f t="shared" si="27"/>
        <v>3</v>
      </c>
    </row>
    <row r="427" spans="1:33" x14ac:dyDescent="0.25">
      <c r="A427" t="s">
        <v>48</v>
      </c>
      <c r="B427">
        <v>2035</v>
      </c>
      <c r="C427">
        <v>3794753.418803419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5603357.9435776919</v>
      </c>
      <c r="K427">
        <v>3900100.8596118442</v>
      </c>
      <c r="L427">
        <v>4337403.1576923085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8651304496.9867764</v>
      </c>
      <c r="T427">
        <v>29040151000.669788</v>
      </c>
      <c r="U427">
        <v>1717611650.4461541</v>
      </c>
      <c r="V427">
        <v>17.574999999999999</v>
      </c>
      <c r="W427">
        <v>9.9</v>
      </c>
      <c r="X427">
        <v>500967.09440113162</v>
      </c>
      <c r="Y427">
        <f t="shared" si="27"/>
        <v>15</v>
      </c>
      <c r="Z427">
        <f t="shared" si="27"/>
        <v>15</v>
      </c>
      <c r="AA427">
        <f t="shared" si="27"/>
        <v>15</v>
      </c>
      <c r="AB427">
        <f t="shared" si="27"/>
        <v>10</v>
      </c>
      <c r="AC427">
        <f t="shared" si="27"/>
        <v>10</v>
      </c>
      <c r="AD427">
        <f t="shared" si="27"/>
        <v>15</v>
      </c>
      <c r="AE427">
        <f t="shared" si="27"/>
        <v>5</v>
      </c>
      <c r="AF427">
        <f t="shared" si="27"/>
        <v>3</v>
      </c>
      <c r="AG427">
        <f t="shared" si="27"/>
        <v>3</v>
      </c>
    </row>
    <row r="428" spans="1:33" x14ac:dyDescent="0.25">
      <c r="A428" t="s">
        <v>48</v>
      </c>
      <c r="B428">
        <v>2040</v>
      </c>
      <c r="C428">
        <v>3675660.256410256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5226485.5201222198</v>
      </c>
      <c r="K428">
        <v>3637786.6406233269</v>
      </c>
      <c r="L428">
        <v>4045676.722222222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7770564455.1337137</v>
      </c>
      <c r="T428">
        <v>25493608777.488281</v>
      </c>
      <c r="U428">
        <v>1542751390.074074</v>
      </c>
      <c r="V428">
        <v>17.100000000000001</v>
      </c>
      <c r="W428">
        <v>9.5333333333333314</v>
      </c>
      <c r="X428">
        <v>488100.85162235599</v>
      </c>
      <c r="Y428">
        <f t="shared" si="27"/>
        <v>15</v>
      </c>
      <c r="Z428">
        <f t="shared" si="27"/>
        <v>15</v>
      </c>
      <c r="AA428">
        <f t="shared" si="27"/>
        <v>15</v>
      </c>
      <c r="AB428">
        <f t="shared" si="27"/>
        <v>10</v>
      </c>
      <c r="AC428">
        <f t="shared" si="27"/>
        <v>10</v>
      </c>
      <c r="AD428">
        <f t="shared" si="27"/>
        <v>15</v>
      </c>
      <c r="AE428">
        <f t="shared" si="27"/>
        <v>5</v>
      </c>
      <c r="AF428">
        <f t="shared" si="27"/>
        <v>3</v>
      </c>
      <c r="AG428">
        <f t="shared" si="27"/>
        <v>3</v>
      </c>
    </row>
    <row r="429" spans="1:33" x14ac:dyDescent="0.25">
      <c r="A429" t="s">
        <v>48</v>
      </c>
      <c r="B429">
        <v>2045</v>
      </c>
      <c r="C429">
        <v>3551269.658119658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4855396.4958881754</v>
      </c>
      <c r="K429">
        <v>3379497.8364846371</v>
      </c>
      <c r="L429">
        <v>3758427.0548433042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6941193907.2468052</v>
      </c>
      <c r="T429">
        <v>22203300785.70406</v>
      </c>
      <c r="U429">
        <v>1378089920.109211</v>
      </c>
      <c r="V429">
        <v>16.625</v>
      </c>
      <c r="W429">
        <v>9.1666666666666679</v>
      </c>
      <c r="X429">
        <v>473709.32911479799</v>
      </c>
      <c r="Y429">
        <f t="shared" si="27"/>
        <v>15</v>
      </c>
      <c r="Z429">
        <f t="shared" si="27"/>
        <v>15</v>
      </c>
      <c r="AA429">
        <f t="shared" si="27"/>
        <v>15</v>
      </c>
      <c r="AB429">
        <f t="shared" si="27"/>
        <v>10</v>
      </c>
      <c r="AC429">
        <f t="shared" si="27"/>
        <v>10</v>
      </c>
      <c r="AD429">
        <f t="shared" si="27"/>
        <v>15</v>
      </c>
      <c r="AE429">
        <f t="shared" si="27"/>
        <v>5</v>
      </c>
      <c r="AF429">
        <f t="shared" si="27"/>
        <v>3</v>
      </c>
      <c r="AG429">
        <f t="shared" si="27"/>
        <v>3</v>
      </c>
    </row>
    <row r="430" spans="1:33" x14ac:dyDescent="0.25">
      <c r="A430" t="s">
        <v>48</v>
      </c>
      <c r="B430">
        <v>2050</v>
      </c>
      <c r="C430">
        <v>3420995.299145299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4490190.4331439296</v>
      </c>
      <c r="K430">
        <v>3125303.74544378</v>
      </c>
      <c r="L430">
        <v>3475731.2239316232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6162337350.4467287</v>
      </c>
      <c r="T430">
        <v>19164362567.06126</v>
      </c>
      <c r="U430">
        <v>1223457390.823931</v>
      </c>
      <c r="V430">
        <v>16.149999999999999</v>
      </c>
      <c r="W430">
        <v>8.8000000000000007</v>
      </c>
      <c r="X430">
        <v>458623.79052230087</v>
      </c>
      <c r="Y430">
        <f t="shared" si="27"/>
        <v>15</v>
      </c>
      <c r="Z430">
        <f t="shared" si="27"/>
        <v>15</v>
      </c>
      <c r="AA430">
        <f t="shared" si="27"/>
        <v>15</v>
      </c>
      <c r="AB430">
        <f t="shared" si="27"/>
        <v>10</v>
      </c>
      <c r="AC430">
        <f t="shared" si="27"/>
        <v>10</v>
      </c>
      <c r="AD430">
        <f t="shared" si="27"/>
        <v>15</v>
      </c>
      <c r="AE430">
        <f t="shared" si="27"/>
        <v>5</v>
      </c>
      <c r="AF430">
        <f t="shared" si="27"/>
        <v>3</v>
      </c>
      <c r="AG430">
        <f t="shared" si="27"/>
        <v>3</v>
      </c>
    </row>
    <row r="431" spans="1:33" x14ac:dyDescent="0.25">
      <c r="A431" t="s">
        <v>49</v>
      </c>
      <c r="B431">
        <v>1990</v>
      </c>
      <c r="C431">
        <v>1069198.170731707</v>
      </c>
      <c r="D431">
        <v>0</v>
      </c>
      <c r="E431">
        <v>377426.9542682927</v>
      </c>
      <c r="F431">
        <v>1029637.838414634</v>
      </c>
      <c r="G431">
        <v>707809.18902439042</v>
      </c>
      <c r="H431">
        <v>675733.24390243914</v>
      </c>
      <c r="I431">
        <v>0</v>
      </c>
      <c r="J431">
        <v>1685275.502698171</v>
      </c>
      <c r="K431">
        <v>0</v>
      </c>
      <c r="L431">
        <v>823594.88262060063</v>
      </c>
      <c r="M431">
        <v>0</v>
      </c>
      <c r="N431">
        <v>3306260119.390244</v>
      </c>
      <c r="O431">
        <v>154085302.51875001</v>
      </c>
      <c r="P431">
        <v>110418233.4878049</v>
      </c>
      <c r="Q431">
        <v>229377649.642683</v>
      </c>
      <c r="R431">
        <v>0</v>
      </c>
      <c r="S431">
        <v>1896637138.661566</v>
      </c>
      <c r="T431">
        <v>0</v>
      </c>
      <c r="U431">
        <v>362381748.3530643</v>
      </c>
      <c r="V431">
        <v>19</v>
      </c>
      <c r="W431">
        <v>11</v>
      </c>
      <c r="X431">
        <v>113477.27472453989</v>
      </c>
      <c r="Y431">
        <f t="shared" si="27"/>
        <v>15</v>
      </c>
      <c r="Z431">
        <f t="shared" si="27"/>
        <v>15</v>
      </c>
      <c r="AA431">
        <f t="shared" si="27"/>
        <v>15</v>
      </c>
      <c r="AB431">
        <f t="shared" si="27"/>
        <v>10</v>
      </c>
      <c r="AC431">
        <f t="shared" si="27"/>
        <v>10</v>
      </c>
      <c r="AD431">
        <f t="shared" si="27"/>
        <v>15</v>
      </c>
      <c r="AE431">
        <f t="shared" si="27"/>
        <v>5</v>
      </c>
      <c r="AF431">
        <f t="shared" si="27"/>
        <v>3</v>
      </c>
      <c r="AG431">
        <f t="shared" si="27"/>
        <v>3</v>
      </c>
    </row>
    <row r="432" spans="1:33" x14ac:dyDescent="0.25">
      <c r="A432" t="s">
        <v>49</v>
      </c>
      <c r="B432">
        <v>1991</v>
      </c>
      <c r="C432">
        <v>1073468.5975609759</v>
      </c>
      <c r="D432">
        <v>0</v>
      </c>
      <c r="E432">
        <v>378934.41493902443</v>
      </c>
      <c r="F432">
        <v>1033750.25945122</v>
      </c>
      <c r="G432">
        <v>710636.21158536593</v>
      </c>
      <c r="H432">
        <v>678432.15365853661</v>
      </c>
      <c r="I432">
        <v>0</v>
      </c>
      <c r="J432">
        <v>1692006.570818597</v>
      </c>
      <c r="K432">
        <v>0</v>
      </c>
      <c r="L432">
        <v>884273.72322150436</v>
      </c>
      <c r="M432">
        <v>0</v>
      </c>
      <c r="N432">
        <v>3319465474.8658538</v>
      </c>
      <c r="O432">
        <v>154700726.326875</v>
      </c>
      <c r="P432">
        <v>110859249.0073171</v>
      </c>
      <c r="Q432">
        <v>230293794.55939019</v>
      </c>
      <c r="R432">
        <v>0</v>
      </c>
      <c r="S432">
        <v>1904212394.9087629</v>
      </c>
      <c r="T432">
        <v>0</v>
      </c>
      <c r="U432">
        <v>389080438.21746188</v>
      </c>
      <c r="V432">
        <v>19</v>
      </c>
      <c r="W432">
        <v>11</v>
      </c>
      <c r="X432">
        <v>115390.29337636181</v>
      </c>
      <c r="Y432">
        <f t="shared" si="27"/>
        <v>15</v>
      </c>
      <c r="Z432">
        <f t="shared" si="27"/>
        <v>15</v>
      </c>
      <c r="AA432">
        <f t="shared" si="27"/>
        <v>15</v>
      </c>
      <c r="AB432">
        <f t="shared" si="27"/>
        <v>10</v>
      </c>
      <c r="AC432">
        <f t="shared" si="27"/>
        <v>10</v>
      </c>
      <c r="AD432">
        <f t="shared" si="27"/>
        <v>15</v>
      </c>
      <c r="AE432">
        <f t="shared" si="27"/>
        <v>5</v>
      </c>
      <c r="AF432">
        <f t="shared" si="27"/>
        <v>3</v>
      </c>
      <c r="AG432">
        <f t="shared" si="27"/>
        <v>3</v>
      </c>
    </row>
    <row r="433" spans="1:33" x14ac:dyDescent="0.25">
      <c r="A433" t="s">
        <v>49</v>
      </c>
      <c r="B433">
        <v>1992</v>
      </c>
      <c r="C433">
        <v>1081552.43902439</v>
      </c>
      <c r="D433">
        <v>0</v>
      </c>
      <c r="E433">
        <v>381788.01097560982</v>
      </c>
      <c r="F433">
        <v>1041534.998780488</v>
      </c>
      <c r="G433">
        <v>715987.71463414654</v>
      </c>
      <c r="H433">
        <v>683541.14146341477</v>
      </c>
      <c r="I433">
        <v>0</v>
      </c>
      <c r="J433">
        <v>1704748.3621524391</v>
      </c>
      <c r="K433">
        <v>0</v>
      </c>
      <c r="L433">
        <v>946200.38179369795</v>
      </c>
      <c r="M433">
        <v>0</v>
      </c>
      <c r="N433">
        <v>3344462976.1463418</v>
      </c>
      <c r="O433">
        <v>155865712.5675</v>
      </c>
      <c r="P433">
        <v>111694083.48292691</v>
      </c>
      <c r="Q433">
        <v>232028040.4697561</v>
      </c>
      <c r="R433">
        <v>0</v>
      </c>
      <c r="S433">
        <v>1918552219.239058</v>
      </c>
      <c r="T433">
        <v>0</v>
      </c>
      <c r="U433">
        <v>416328167.98922712</v>
      </c>
      <c r="V433">
        <v>19</v>
      </c>
      <c r="W433">
        <v>11</v>
      </c>
      <c r="X433">
        <v>117730.02745536029</v>
      </c>
      <c r="Y433">
        <f t="shared" si="27"/>
        <v>15</v>
      </c>
      <c r="Z433">
        <f t="shared" si="27"/>
        <v>15</v>
      </c>
      <c r="AA433">
        <f t="shared" si="27"/>
        <v>15</v>
      </c>
      <c r="AB433">
        <f t="shared" si="27"/>
        <v>10</v>
      </c>
      <c r="AC433">
        <f t="shared" si="27"/>
        <v>10</v>
      </c>
      <c r="AD433">
        <f t="shared" si="27"/>
        <v>15</v>
      </c>
      <c r="AE433">
        <f t="shared" si="27"/>
        <v>5</v>
      </c>
      <c r="AF433">
        <f t="shared" si="27"/>
        <v>3</v>
      </c>
      <c r="AG433">
        <f t="shared" si="27"/>
        <v>3</v>
      </c>
    </row>
    <row r="434" spans="1:33" x14ac:dyDescent="0.25">
      <c r="A434" t="s">
        <v>49</v>
      </c>
      <c r="B434">
        <v>1993</v>
      </c>
      <c r="C434">
        <v>1088221.646341464</v>
      </c>
      <c r="D434">
        <v>0</v>
      </c>
      <c r="E434">
        <v>384142.24115853658</v>
      </c>
      <c r="F434">
        <v>1047957.445426829</v>
      </c>
      <c r="G434">
        <v>720402.72987804888</v>
      </c>
      <c r="H434">
        <v>687756.08048780495</v>
      </c>
      <c r="I434">
        <v>0</v>
      </c>
      <c r="J434">
        <v>1715260.4000716461</v>
      </c>
      <c r="K434">
        <v>0</v>
      </c>
      <c r="L434">
        <v>1004171.550820366</v>
      </c>
      <c r="M434">
        <v>0</v>
      </c>
      <c r="N434">
        <v>3365086032.5487809</v>
      </c>
      <c r="O434">
        <v>156826831.708125</v>
      </c>
      <c r="P434">
        <v>112382825.86097559</v>
      </c>
      <c r="Q434">
        <v>233458801.5215854</v>
      </c>
      <c r="R434">
        <v>0</v>
      </c>
      <c r="S434">
        <v>1930382641.913965</v>
      </c>
      <c r="T434">
        <v>0</v>
      </c>
      <c r="U434">
        <v>441835482.3609609</v>
      </c>
      <c r="V434">
        <v>19</v>
      </c>
      <c r="W434">
        <v>11</v>
      </c>
      <c r="X434">
        <v>119935.8369561463</v>
      </c>
      <c r="Y434">
        <f t="shared" si="27"/>
        <v>15</v>
      </c>
      <c r="Z434">
        <f t="shared" si="27"/>
        <v>15</v>
      </c>
      <c r="AA434">
        <f t="shared" si="27"/>
        <v>15</v>
      </c>
      <c r="AB434">
        <f t="shared" si="27"/>
        <v>10</v>
      </c>
      <c r="AC434">
        <f t="shared" si="27"/>
        <v>10</v>
      </c>
      <c r="AD434">
        <f t="shared" si="27"/>
        <v>15</v>
      </c>
      <c r="AE434">
        <f t="shared" si="27"/>
        <v>5</v>
      </c>
      <c r="AF434">
        <f t="shared" si="27"/>
        <v>3</v>
      </c>
      <c r="AG434">
        <f t="shared" si="27"/>
        <v>3</v>
      </c>
    </row>
    <row r="435" spans="1:33" x14ac:dyDescent="0.25">
      <c r="A435" t="s">
        <v>49</v>
      </c>
      <c r="B435">
        <v>1994</v>
      </c>
      <c r="C435">
        <v>1092425</v>
      </c>
      <c r="D435">
        <v>0</v>
      </c>
      <c r="E435">
        <v>385626.02500000002</v>
      </c>
      <c r="F435">
        <v>1052005.2749999999</v>
      </c>
      <c r="G435">
        <v>723185.35000000009</v>
      </c>
      <c r="H435">
        <v>690412.6</v>
      </c>
      <c r="I435">
        <v>0</v>
      </c>
      <c r="J435">
        <v>1721885.747125</v>
      </c>
      <c r="K435">
        <v>0</v>
      </c>
      <c r="L435">
        <v>1056025.4915308431</v>
      </c>
      <c r="M435">
        <v>0</v>
      </c>
      <c r="N435">
        <v>3378083979</v>
      </c>
      <c r="O435">
        <v>157432589.40375</v>
      </c>
      <c r="P435">
        <v>112816914.59999999</v>
      </c>
      <c r="Q435">
        <v>234360557.06999999</v>
      </c>
      <c r="R435">
        <v>0</v>
      </c>
      <c r="S435">
        <v>1937838917.91026</v>
      </c>
      <c r="T435">
        <v>0</v>
      </c>
      <c r="U435">
        <v>464651216.27357078</v>
      </c>
      <c r="V435">
        <v>19</v>
      </c>
      <c r="W435">
        <v>11</v>
      </c>
      <c r="X435">
        <v>121884.6634323905</v>
      </c>
      <c r="Y435">
        <f t="shared" si="27"/>
        <v>15</v>
      </c>
      <c r="Z435">
        <f t="shared" si="27"/>
        <v>15</v>
      </c>
      <c r="AA435">
        <f t="shared" si="27"/>
        <v>15</v>
      </c>
      <c r="AB435">
        <f t="shared" si="27"/>
        <v>10</v>
      </c>
      <c r="AC435">
        <f t="shared" si="27"/>
        <v>10</v>
      </c>
      <c r="AD435">
        <f t="shared" si="27"/>
        <v>15</v>
      </c>
      <c r="AE435">
        <f t="shared" si="27"/>
        <v>5</v>
      </c>
      <c r="AF435">
        <f t="shared" si="27"/>
        <v>3</v>
      </c>
      <c r="AG435">
        <f t="shared" si="27"/>
        <v>3</v>
      </c>
    </row>
    <row r="436" spans="1:33" x14ac:dyDescent="0.25">
      <c r="A436" t="s">
        <v>49</v>
      </c>
      <c r="B436">
        <v>1995</v>
      </c>
      <c r="C436">
        <v>1108323.166974738</v>
      </c>
      <c r="D436">
        <v>0</v>
      </c>
      <c r="E436">
        <v>391238.0779420826</v>
      </c>
      <c r="F436">
        <v>1067315.2097966729</v>
      </c>
      <c r="G436">
        <v>733709.93653727672</v>
      </c>
      <c r="H436">
        <v>700460.24152803456</v>
      </c>
      <c r="I436">
        <v>0</v>
      </c>
      <c r="J436">
        <v>1746944.517401417</v>
      </c>
      <c r="K436">
        <v>0</v>
      </c>
      <c r="L436">
        <v>1114804.4169235979</v>
      </c>
      <c r="M436">
        <v>0</v>
      </c>
      <c r="N436">
        <v>3427245562.772644</v>
      </c>
      <c r="O436">
        <v>159723721.14607209</v>
      </c>
      <c r="P436">
        <v>114458750.0998152</v>
      </c>
      <c r="Q436">
        <v>237771228.9866913</v>
      </c>
      <c r="R436">
        <v>0</v>
      </c>
      <c r="S436">
        <v>1966040475.6255119</v>
      </c>
      <c r="T436">
        <v>0</v>
      </c>
      <c r="U436">
        <v>490513943.44638312</v>
      </c>
      <c r="V436">
        <v>19</v>
      </c>
      <c r="W436">
        <v>11</v>
      </c>
      <c r="X436">
        <v>123868.19709758159</v>
      </c>
      <c r="Y436">
        <f t="shared" ref="Y436:AG451" si="28">Y435</f>
        <v>15</v>
      </c>
      <c r="Z436">
        <f t="shared" si="28"/>
        <v>15</v>
      </c>
      <c r="AA436">
        <f t="shared" si="28"/>
        <v>15</v>
      </c>
      <c r="AB436">
        <f t="shared" si="28"/>
        <v>10</v>
      </c>
      <c r="AC436">
        <f t="shared" si="28"/>
        <v>10</v>
      </c>
      <c r="AD436">
        <f t="shared" si="28"/>
        <v>15</v>
      </c>
      <c r="AE436">
        <f t="shared" si="28"/>
        <v>5</v>
      </c>
      <c r="AF436">
        <f t="shared" si="28"/>
        <v>3</v>
      </c>
      <c r="AG436">
        <f t="shared" si="28"/>
        <v>3</v>
      </c>
    </row>
    <row r="437" spans="1:33" x14ac:dyDescent="0.25">
      <c r="A437" t="s">
        <v>49</v>
      </c>
      <c r="B437">
        <v>1996</v>
      </c>
      <c r="C437">
        <v>1127043.8978829391</v>
      </c>
      <c r="D437">
        <v>0</v>
      </c>
      <c r="E437">
        <v>397846.49595267739</v>
      </c>
      <c r="F437">
        <v>1085343.27366127</v>
      </c>
      <c r="G437">
        <v>746103.06039850577</v>
      </c>
      <c r="H437">
        <v>712291.7434620175</v>
      </c>
      <c r="I437">
        <v>0</v>
      </c>
      <c r="J437">
        <v>1776452.2270625781</v>
      </c>
      <c r="K437">
        <v>0</v>
      </c>
      <c r="L437">
        <v>1171654.821852837</v>
      </c>
      <c r="M437">
        <v>0</v>
      </c>
      <c r="N437">
        <v>3485135304.545455</v>
      </c>
      <c r="O437">
        <v>162421620.90340909</v>
      </c>
      <c r="P437">
        <v>116392077.4221669</v>
      </c>
      <c r="Q437">
        <v>241787432.31818181</v>
      </c>
      <c r="R437">
        <v>0</v>
      </c>
      <c r="S437">
        <v>1999248943.873343</v>
      </c>
      <c r="T437">
        <v>0</v>
      </c>
      <c r="U437">
        <v>515528121.6152482</v>
      </c>
      <c r="V437">
        <v>19</v>
      </c>
      <c r="W437">
        <v>11</v>
      </c>
      <c r="X437">
        <v>126141.9624689355</v>
      </c>
      <c r="Y437">
        <f t="shared" si="28"/>
        <v>15</v>
      </c>
      <c r="Z437">
        <f t="shared" si="28"/>
        <v>15</v>
      </c>
      <c r="AA437">
        <f t="shared" si="28"/>
        <v>15</v>
      </c>
      <c r="AB437">
        <f t="shared" si="28"/>
        <v>10</v>
      </c>
      <c r="AC437">
        <f t="shared" si="28"/>
        <v>10</v>
      </c>
      <c r="AD437">
        <f t="shared" si="28"/>
        <v>15</v>
      </c>
      <c r="AE437">
        <f t="shared" si="28"/>
        <v>5</v>
      </c>
      <c r="AF437">
        <f t="shared" si="28"/>
        <v>3</v>
      </c>
      <c r="AG437">
        <f t="shared" si="28"/>
        <v>3</v>
      </c>
    </row>
    <row r="438" spans="1:33" x14ac:dyDescent="0.25">
      <c r="A438" t="s">
        <v>49</v>
      </c>
      <c r="B438">
        <v>1997</v>
      </c>
      <c r="C438">
        <v>1150080.2391441159</v>
      </c>
      <c r="D438">
        <v>0</v>
      </c>
      <c r="E438">
        <v>405978.32441787282</v>
      </c>
      <c r="F438">
        <v>1107527.2702957829</v>
      </c>
      <c r="G438">
        <v>761353.11831340462</v>
      </c>
      <c r="H438">
        <v>726850.71113908116</v>
      </c>
      <c r="I438">
        <v>0</v>
      </c>
      <c r="J438">
        <v>1812762.2233401509</v>
      </c>
      <c r="K438">
        <v>0</v>
      </c>
      <c r="L438">
        <v>1227468.064085298</v>
      </c>
      <c r="M438">
        <v>0</v>
      </c>
      <c r="N438">
        <v>3556370121.9005661</v>
      </c>
      <c r="O438">
        <v>165741455.999764</v>
      </c>
      <c r="P438">
        <v>118771086.4568911</v>
      </c>
      <c r="Q438">
        <v>246729473.89616111</v>
      </c>
      <c r="R438">
        <v>0</v>
      </c>
      <c r="S438">
        <v>2040112818.850728</v>
      </c>
      <c r="T438">
        <v>0</v>
      </c>
      <c r="U438">
        <v>540085948.19753098</v>
      </c>
      <c r="V438">
        <v>19</v>
      </c>
      <c r="W438">
        <v>11</v>
      </c>
      <c r="X438">
        <v>128873.0442126889</v>
      </c>
      <c r="Y438">
        <f t="shared" si="28"/>
        <v>15</v>
      </c>
      <c r="Z438">
        <f t="shared" si="28"/>
        <v>15</v>
      </c>
      <c r="AA438">
        <f t="shared" si="28"/>
        <v>15</v>
      </c>
      <c r="AB438">
        <f t="shared" si="28"/>
        <v>10</v>
      </c>
      <c r="AC438">
        <f t="shared" si="28"/>
        <v>10</v>
      </c>
      <c r="AD438">
        <f t="shared" si="28"/>
        <v>15</v>
      </c>
      <c r="AE438">
        <f t="shared" si="28"/>
        <v>5</v>
      </c>
      <c r="AF438">
        <f t="shared" si="28"/>
        <v>3</v>
      </c>
      <c r="AG438">
        <f t="shared" si="28"/>
        <v>3</v>
      </c>
    </row>
    <row r="439" spans="1:33" x14ac:dyDescent="0.25">
      <c r="A439" t="s">
        <v>49</v>
      </c>
      <c r="B439">
        <v>1998</v>
      </c>
      <c r="C439">
        <v>1174741.094147583</v>
      </c>
      <c r="D439">
        <v>0</v>
      </c>
      <c r="E439">
        <v>414683.60623409669</v>
      </c>
      <c r="F439">
        <v>1131275.6736641219</v>
      </c>
      <c r="G439">
        <v>777678.60432569985</v>
      </c>
      <c r="H439">
        <v>742436.37150127231</v>
      </c>
      <c r="I439">
        <v>0</v>
      </c>
      <c r="J439">
        <v>1851632.7863008911</v>
      </c>
      <c r="K439">
        <v>0</v>
      </c>
      <c r="L439">
        <v>1278684.3084708659</v>
      </c>
      <c r="M439">
        <v>0</v>
      </c>
      <c r="N439">
        <v>3632628390.6106868</v>
      </c>
      <c r="O439">
        <v>169295404.56383589</v>
      </c>
      <c r="P439">
        <v>121317862.2748092</v>
      </c>
      <c r="Q439">
        <v>252020026.3061069</v>
      </c>
      <c r="R439">
        <v>0</v>
      </c>
      <c r="S439">
        <v>2083858398.2494609</v>
      </c>
      <c r="T439">
        <v>0</v>
      </c>
      <c r="U439">
        <v>562621095.72718096</v>
      </c>
      <c r="V439">
        <v>19</v>
      </c>
      <c r="W439">
        <v>11</v>
      </c>
      <c r="X439">
        <v>131759.37960734841</v>
      </c>
      <c r="Y439">
        <f t="shared" si="28"/>
        <v>15</v>
      </c>
      <c r="Z439">
        <f t="shared" si="28"/>
        <v>15</v>
      </c>
      <c r="AA439">
        <f t="shared" si="28"/>
        <v>15</v>
      </c>
      <c r="AB439">
        <f t="shared" si="28"/>
        <v>10</v>
      </c>
      <c r="AC439">
        <f t="shared" si="28"/>
        <v>10</v>
      </c>
      <c r="AD439">
        <f t="shared" si="28"/>
        <v>15</v>
      </c>
      <c r="AE439">
        <f t="shared" si="28"/>
        <v>5</v>
      </c>
      <c r="AF439">
        <f t="shared" si="28"/>
        <v>3</v>
      </c>
      <c r="AG439">
        <f t="shared" si="28"/>
        <v>3</v>
      </c>
    </row>
    <row r="440" spans="1:33" x14ac:dyDescent="0.25">
      <c r="A440" t="s">
        <v>49</v>
      </c>
      <c r="B440">
        <v>1999</v>
      </c>
      <c r="C440">
        <v>1200001.9292604499</v>
      </c>
      <c r="D440">
        <v>0</v>
      </c>
      <c r="E440">
        <v>423600.68102893891</v>
      </c>
      <c r="F440">
        <v>1155601.857877814</v>
      </c>
      <c r="G440">
        <v>794401.27717041806</v>
      </c>
      <c r="H440">
        <v>758401.21929260448</v>
      </c>
      <c r="I440">
        <v>0</v>
      </c>
      <c r="J440">
        <v>1891449.0409099681</v>
      </c>
      <c r="K440">
        <v>0</v>
      </c>
      <c r="L440">
        <v>1323357.447580901</v>
      </c>
      <c r="M440">
        <v>0</v>
      </c>
      <c r="N440">
        <v>3710741965.8135052</v>
      </c>
      <c r="O440">
        <v>172935818.03141481</v>
      </c>
      <c r="P440">
        <v>123926599.2385852</v>
      </c>
      <c r="Q440">
        <v>257439293.88887459</v>
      </c>
      <c r="R440">
        <v>0</v>
      </c>
      <c r="S440">
        <v>2128668274.79076</v>
      </c>
      <c r="T440">
        <v>0</v>
      </c>
      <c r="U440">
        <v>582277276.93559623</v>
      </c>
      <c r="V440">
        <v>19</v>
      </c>
      <c r="W440">
        <v>11</v>
      </c>
      <c r="X440">
        <v>134684.40255071421</v>
      </c>
      <c r="Y440">
        <f t="shared" si="28"/>
        <v>15</v>
      </c>
      <c r="Z440">
        <f t="shared" si="28"/>
        <v>15</v>
      </c>
      <c r="AA440">
        <f t="shared" si="28"/>
        <v>15</v>
      </c>
      <c r="AB440">
        <f t="shared" si="28"/>
        <v>10</v>
      </c>
      <c r="AC440">
        <f t="shared" si="28"/>
        <v>10</v>
      </c>
      <c r="AD440">
        <f t="shared" si="28"/>
        <v>15</v>
      </c>
      <c r="AE440">
        <f t="shared" si="28"/>
        <v>5</v>
      </c>
      <c r="AF440">
        <f t="shared" si="28"/>
        <v>3</v>
      </c>
      <c r="AG440">
        <f t="shared" si="28"/>
        <v>3</v>
      </c>
    </row>
    <row r="441" spans="1:33" x14ac:dyDescent="0.25">
      <c r="A441" t="s">
        <v>49</v>
      </c>
      <c r="B441">
        <v>2000</v>
      </c>
      <c r="C441">
        <v>1241259.0361445779</v>
      </c>
      <c r="D441">
        <v>0</v>
      </c>
      <c r="E441">
        <v>438164.43975903612</v>
      </c>
      <c r="F441">
        <v>1195332.4518072291</v>
      </c>
      <c r="G441">
        <v>821713.48192771093</v>
      </c>
      <c r="H441">
        <v>784475.71084337356</v>
      </c>
      <c r="I441">
        <v>0</v>
      </c>
      <c r="J441">
        <v>1956478.699066265</v>
      </c>
      <c r="K441">
        <v>0</v>
      </c>
      <c r="L441">
        <v>1377797.530120482</v>
      </c>
      <c r="M441">
        <v>0</v>
      </c>
      <c r="N441">
        <v>3838320492.289156</v>
      </c>
      <c r="O441">
        <v>178881501.4129518</v>
      </c>
      <c r="P441">
        <v>128187303.18072291</v>
      </c>
      <c r="Q441">
        <v>266290280.0457831</v>
      </c>
      <c r="R441">
        <v>0</v>
      </c>
      <c r="S441">
        <v>2201853735.9074931</v>
      </c>
      <c r="T441">
        <v>0</v>
      </c>
      <c r="U441">
        <v>606230913.25301218</v>
      </c>
      <c r="V441">
        <v>19</v>
      </c>
      <c r="W441">
        <v>11</v>
      </c>
      <c r="X441">
        <v>137894.74746505049</v>
      </c>
      <c r="Y441">
        <f t="shared" si="28"/>
        <v>15</v>
      </c>
      <c r="Z441">
        <f t="shared" si="28"/>
        <v>15</v>
      </c>
      <c r="AA441">
        <f t="shared" si="28"/>
        <v>15</v>
      </c>
      <c r="AB441">
        <f t="shared" si="28"/>
        <v>10</v>
      </c>
      <c r="AC441">
        <f t="shared" si="28"/>
        <v>10</v>
      </c>
      <c r="AD441">
        <f t="shared" si="28"/>
        <v>15</v>
      </c>
      <c r="AE441">
        <f t="shared" si="28"/>
        <v>5</v>
      </c>
      <c r="AF441">
        <f t="shared" si="28"/>
        <v>3</v>
      </c>
      <c r="AG441">
        <f t="shared" si="28"/>
        <v>3</v>
      </c>
    </row>
    <row r="442" spans="1:33" x14ac:dyDescent="0.25">
      <c r="A442" t="s">
        <v>49</v>
      </c>
      <c r="B442">
        <v>2001</v>
      </c>
      <c r="C442">
        <v>1287609.070548712</v>
      </c>
      <c r="D442">
        <v>0</v>
      </c>
      <c r="E442">
        <v>454526.0019036954</v>
      </c>
      <c r="F442">
        <v>1239967.5349384099</v>
      </c>
      <c r="G442">
        <v>852397.20470324752</v>
      </c>
      <c r="H442">
        <v>813768.93258678622</v>
      </c>
      <c r="I442">
        <v>0</v>
      </c>
      <c r="J442">
        <v>2029535.8550442329</v>
      </c>
      <c r="K442">
        <v>0</v>
      </c>
      <c r="L442">
        <v>1545130.8846584549</v>
      </c>
      <c r="M442">
        <v>0</v>
      </c>
      <c r="N442">
        <v>3981647776.6763721</v>
      </c>
      <c r="O442">
        <v>185561141.603533</v>
      </c>
      <c r="P442">
        <v>132973963.9337066</v>
      </c>
      <c r="Q442">
        <v>276233864.16658461</v>
      </c>
      <c r="R442">
        <v>0</v>
      </c>
      <c r="S442">
        <v>2284073476.8643641</v>
      </c>
      <c r="T442">
        <v>0</v>
      </c>
      <c r="U442">
        <v>679857589.2497201</v>
      </c>
      <c r="V442">
        <v>19</v>
      </c>
      <c r="W442">
        <v>11</v>
      </c>
      <c r="X442">
        <v>141499.46252164451</v>
      </c>
      <c r="Y442">
        <f t="shared" si="28"/>
        <v>15</v>
      </c>
      <c r="Z442">
        <f t="shared" si="28"/>
        <v>15</v>
      </c>
      <c r="AA442">
        <f t="shared" si="28"/>
        <v>15</v>
      </c>
      <c r="AB442">
        <f t="shared" si="28"/>
        <v>10</v>
      </c>
      <c r="AC442">
        <f t="shared" si="28"/>
        <v>10</v>
      </c>
      <c r="AD442">
        <f t="shared" si="28"/>
        <v>15</v>
      </c>
      <c r="AE442">
        <f t="shared" si="28"/>
        <v>5</v>
      </c>
      <c r="AF442">
        <f t="shared" si="28"/>
        <v>3</v>
      </c>
      <c r="AG442">
        <f t="shared" si="28"/>
        <v>3</v>
      </c>
    </row>
    <row r="443" spans="1:33" x14ac:dyDescent="0.25">
      <c r="A443" t="s">
        <v>49</v>
      </c>
      <c r="B443">
        <v>2002</v>
      </c>
      <c r="C443">
        <v>1340103.7800687279</v>
      </c>
      <c r="D443">
        <v>0</v>
      </c>
      <c r="E443">
        <v>473056.63436426112</v>
      </c>
      <c r="F443">
        <v>1290519.940206185</v>
      </c>
      <c r="G443">
        <v>887148.70240549825</v>
      </c>
      <c r="H443">
        <v>846945.58900343638</v>
      </c>
      <c r="I443">
        <v>0</v>
      </c>
      <c r="J443">
        <v>2112278.2786632301</v>
      </c>
      <c r="K443">
        <v>0</v>
      </c>
      <c r="L443">
        <v>1715332.838487972</v>
      </c>
      <c r="M443">
        <v>0</v>
      </c>
      <c r="N443">
        <v>4143976117.0309272</v>
      </c>
      <c r="O443">
        <v>193126309.05185559</v>
      </c>
      <c r="P443">
        <v>138395197.57525769</v>
      </c>
      <c r="Q443">
        <v>287495680.18721652</v>
      </c>
      <c r="R443">
        <v>0</v>
      </c>
      <c r="S443">
        <v>2377193179.4455771</v>
      </c>
      <c r="T443">
        <v>0</v>
      </c>
      <c r="U443">
        <v>754746448.93470776</v>
      </c>
      <c r="V443">
        <v>19</v>
      </c>
      <c r="W443">
        <v>11</v>
      </c>
      <c r="X443">
        <v>145586.79506462021</v>
      </c>
      <c r="Y443">
        <f t="shared" si="28"/>
        <v>15</v>
      </c>
      <c r="Z443">
        <f t="shared" si="28"/>
        <v>15</v>
      </c>
      <c r="AA443">
        <f t="shared" si="28"/>
        <v>15</v>
      </c>
      <c r="AB443">
        <f t="shared" si="28"/>
        <v>10</v>
      </c>
      <c r="AC443">
        <f t="shared" si="28"/>
        <v>10</v>
      </c>
      <c r="AD443">
        <f t="shared" si="28"/>
        <v>15</v>
      </c>
      <c r="AE443">
        <f t="shared" si="28"/>
        <v>5</v>
      </c>
      <c r="AF443">
        <f t="shared" si="28"/>
        <v>3</v>
      </c>
      <c r="AG443">
        <f t="shared" si="28"/>
        <v>3</v>
      </c>
    </row>
    <row r="444" spans="1:33" x14ac:dyDescent="0.25">
      <c r="A444" t="s">
        <v>49</v>
      </c>
      <c r="B444">
        <v>2003</v>
      </c>
      <c r="C444">
        <v>1394205.50996483</v>
      </c>
      <c r="D444">
        <v>0</v>
      </c>
      <c r="E444">
        <v>492154.54501758498</v>
      </c>
      <c r="F444">
        <v>1342619.9060961311</v>
      </c>
      <c r="G444">
        <v>922964.04759671749</v>
      </c>
      <c r="H444">
        <v>881137.88229777256</v>
      </c>
      <c r="I444">
        <v>0</v>
      </c>
      <c r="J444">
        <v>2197553.6958341151</v>
      </c>
      <c r="K444">
        <v>0</v>
      </c>
      <c r="L444">
        <v>1896119.4935521691</v>
      </c>
      <c r="M444">
        <v>0</v>
      </c>
      <c r="N444">
        <v>4311273814.3540449</v>
      </c>
      <c r="O444">
        <v>200923068.94728601</v>
      </c>
      <c r="P444">
        <v>143982391.4250879</v>
      </c>
      <c r="Q444">
        <v>299102254.14597893</v>
      </c>
      <c r="R444">
        <v>0</v>
      </c>
      <c r="S444">
        <v>2473163555.1866441</v>
      </c>
      <c r="T444">
        <v>0</v>
      </c>
      <c r="U444">
        <v>834292577.16295433</v>
      </c>
      <c r="V444">
        <v>19</v>
      </c>
      <c r="W444">
        <v>11</v>
      </c>
      <c r="X444">
        <v>149637.89021672841</v>
      </c>
      <c r="Y444">
        <f t="shared" si="28"/>
        <v>15</v>
      </c>
      <c r="Z444">
        <f t="shared" si="28"/>
        <v>15</v>
      </c>
      <c r="AA444">
        <f t="shared" si="28"/>
        <v>15</v>
      </c>
      <c r="AB444">
        <f t="shared" si="28"/>
        <v>10</v>
      </c>
      <c r="AC444">
        <f t="shared" si="28"/>
        <v>10</v>
      </c>
      <c r="AD444">
        <f t="shared" si="28"/>
        <v>15</v>
      </c>
      <c r="AE444">
        <f t="shared" si="28"/>
        <v>5</v>
      </c>
      <c r="AF444">
        <f t="shared" si="28"/>
        <v>3</v>
      </c>
      <c r="AG444">
        <f t="shared" si="28"/>
        <v>3</v>
      </c>
    </row>
    <row r="445" spans="1:33" x14ac:dyDescent="0.25">
      <c r="A445" t="s">
        <v>49</v>
      </c>
      <c r="B445">
        <v>2004</v>
      </c>
      <c r="C445">
        <v>1450966.7466986789</v>
      </c>
      <c r="D445">
        <v>0</v>
      </c>
      <c r="E445">
        <v>512191.26158463379</v>
      </c>
      <c r="F445">
        <v>1397280.977070828</v>
      </c>
      <c r="G445">
        <v>960539.98631452583</v>
      </c>
      <c r="H445">
        <v>917010.9839135654</v>
      </c>
      <c r="I445">
        <v>0</v>
      </c>
      <c r="J445">
        <v>2287021.0409801919</v>
      </c>
      <c r="K445">
        <v>0</v>
      </c>
      <c r="L445">
        <v>2103901.7827130849</v>
      </c>
      <c r="M445">
        <v>0</v>
      </c>
      <c r="N445">
        <v>4486795451.4813919</v>
      </c>
      <c r="O445">
        <v>209103098.21864939</v>
      </c>
      <c r="P445">
        <v>149844237.86506599</v>
      </c>
      <c r="Q445">
        <v>311279378.48945981</v>
      </c>
      <c r="R445">
        <v>0</v>
      </c>
      <c r="S445">
        <v>2573851596.536458</v>
      </c>
      <c r="T445">
        <v>0</v>
      </c>
      <c r="U445">
        <v>925716784.39375734</v>
      </c>
      <c r="V445">
        <v>19</v>
      </c>
      <c r="W445">
        <v>11</v>
      </c>
      <c r="X445">
        <v>153748.98491317581</v>
      </c>
      <c r="Y445">
        <f t="shared" si="28"/>
        <v>15</v>
      </c>
      <c r="Z445">
        <f t="shared" si="28"/>
        <v>15</v>
      </c>
      <c r="AA445">
        <f t="shared" si="28"/>
        <v>15</v>
      </c>
      <c r="AB445">
        <f t="shared" si="28"/>
        <v>10</v>
      </c>
      <c r="AC445">
        <f t="shared" si="28"/>
        <v>10</v>
      </c>
      <c r="AD445">
        <f t="shared" si="28"/>
        <v>15</v>
      </c>
      <c r="AE445">
        <f t="shared" si="28"/>
        <v>5</v>
      </c>
      <c r="AF445">
        <f t="shared" si="28"/>
        <v>3</v>
      </c>
      <c r="AG445">
        <f t="shared" si="28"/>
        <v>3</v>
      </c>
    </row>
    <row r="446" spans="1:33" x14ac:dyDescent="0.25">
      <c r="A446" t="s">
        <v>49</v>
      </c>
      <c r="B446">
        <v>2005</v>
      </c>
      <c r="C446">
        <v>1517222.140221402</v>
      </c>
      <c r="D446">
        <v>0</v>
      </c>
      <c r="E446">
        <v>535579.41549815494</v>
      </c>
      <c r="F446">
        <v>1461084.9210332099</v>
      </c>
      <c r="G446">
        <v>1004401.056826568</v>
      </c>
      <c r="H446">
        <v>958884.39261992625</v>
      </c>
      <c r="I446">
        <v>0</v>
      </c>
      <c r="J446">
        <v>2391453.1235276749</v>
      </c>
      <c r="K446">
        <v>0</v>
      </c>
      <c r="L446">
        <v>2321349.8745387462</v>
      </c>
      <c r="M446">
        <v>0</v>
      </c>
      <c r="N446">
        <v>4691675679.7638369</v>
      </c>
      <c r="O446">
        <v>218651358.4326199</v>
      </c>
      <c r="P446">
        <v>156686564.8649447</v>
      </c>
      <c r="Q446">
        <v>325493307.07483393</v>
      </c>
      <c r="R446">
        <v>0</v>
      </c>
      <c r="S446">
        <v>2691381202.7701039</v>
      </c>
      <c r="T446">
        <v>0</v>
      </c>
      <c r="U446">
        <v>1021393944.797048</v>
      </c>
      <c r="V446">
        <v>19</v>
      </c>
      <c r="W446">
        <v>11</v>
      </c>
      <c r="X446">
        <v>158614.28469497801</v>
      </c>
      <c r="Y446">
        <f t="shared" si="28"/>
        <v>15</v>
      </c>
      <c r="Z446">
        <f t="shared" si="28"/>
        <v>15</v>
      </c>
      <c r="AA446">
        <f t="shared" si="28"/>
        <v>15</v>
      </c>
      <c r="AB446">
        <f t="shared" si="28"/>
        <v>10</v>
      </c>
      <c r="AC446">
        <f t="shared" si="28"/>
        <v>10</v>
      </c>
      <c r="AD446">
        <f t="shared" si="28"/>
        <v>15</v>
      </c>
      <c r="AE446">
        <f t="shared" si="28"/>
        <v>5</v>
      </c>
      <c r="AF446">
        <f t="shared" si="28"/>
        <v>3</v>
      </c>
      <c r="AG446">
        <f t="shared" si="28"/>
        <v>3</v>
      </c>
    </row>
    <row r="447" spans="1:33" x14ac:dyDescent="0.25">
      <c r="A447" t="s">
        <v>49</v>
      </c>
      <c r="B447">
        <v>2006</v>
      </c>
      <c r="C447">
        <v>1544844.346549192</v>
      </c>
      <c r="D447">
        <v>0</v>
      </c>
      <c r="E447">
        <v>545330.05433186481</v>
      </c>
      <c r="F447">
        <v>1487685.1057268721</v>
      </c>
      <c r="G447">
        <v>1022686.957415565</v>
      </c>
      <c r="H447">
        <v>976341.62701908953</v>
      </c>
      <c r="I447">
        <v>0</v>
      </c>
      <c r="J447">
        <v>2434991.383252569</v>
      </c>
      <c r="K447">
        <v>0</v>
      </c>
      <c r="L447">
        <v>2595338.5022026431</v>
      </c>
      <c r="M447">
        <v>0</v>
      </c>
      <c r="N447">
        <v>4777091275.9471359</v>
      </c>
      <c r="O447">
        <v>222632076.0720264</v>
      </c>
      <c r="P447">
        <v>159539165.35682821</v>
      </c>
      <c r="Q447">
        <v>331419165.29162991</v>
      </c>
      <c r="R447">
        <v>0</v>
      </c>
      <c r="S447">
        <v>2740379885.902163</v>
      </c>
      <c r="T447">
        <v>0</v>
      </c>
      <c r="U447">
        <v>1141948940.9691629</v>
      </c>
      <c r="V447">
        <v>19</v>
      </c>
      <c r="W447">
        <v>11</v>
      </c>
      <c r="X447">
        <v>164080.9956728977</v>
      </c>
      <c r="Y447">
        <f t="shared" si="28"/>
        <v>15</v>
      </c>
      <c r="Z447">
        <f t="shared" si="28"/>
        <v>15</v>
      </c>
      <c r="AA447">
        <f t="shared" si="28"/>
        <v>15</v>
      </c>
      <c r="AB447">
        <f t="shared" si="28"/>
        <v>10</v>
      </c>
      <c r="AC447">
        <f t="shared" si="28"/>
        <v>10</v>
      </c>
      <c r="AD447">
        <f t="shared" si="28"/>
        <v>15</v>
      </c>
      <c r="AE447">
        <f t="shared" si="28"/>
        <v>5</v>
      </c>
      <c r="AF447">
        <f t="shared" si="28"/>
        <v>3</v>
      </c>
      <c r="AG447">
        <f t="shared" si="28"/>
        <v>3</v>
      </c>
    </row>
    <row r="448" spans="1:33" x14ac:dyDescent="0.25">
      <c r="A448" t="s">
        <v>49</v>
      </c>
      <c r="B448">
        <v>2007</v>
      </c>
      <c r="C448">
        <v>1585141.709276845</v>
      </c>
      <c r="D448">
        <v>0</v>
      </c>
      <c r="E448">
        <v>559555.02337472606</v>
      </c>
      <c r="F448">
        <v>1526491.466033601</v>
      </c>
      <c r="G448">
        <v>1049363.8115412709</v>
      </c>
      <c r="H448">
        <v>1001809.560262966</v>
      </c>
      <c r="I448">
        <v>0</v>
      </c>
      <c r="J448">
        <v>2498508.2878707079</v>
      </c>
      <c r="K448">
        <v>458149.45707205019</v>
      </c>
      <c r="L448">
        <v>2869106.493791088</v>
      </c>
      <c r="M448">
        <v>0</v>
      </c>
      <c r="N448">
        <v>4901702004.7625999</v>
      </c>
      <c r="O448">
        <v>228439447.8919284</v>
      </c>
      <c r="P448">
        <v>163700754.6004383</v>
      </c>
      <c r="Q448">
        <v>340064255.2312637</v>
      </c>
      <c r="R448">
        <v>0</v>
      </c>
      <c r="S448">
        <v>2811862868.974493</v>
      </c>
      <c r="T448">
        <v>4013389243.951159</v>
      </c>
      <c r="U448">
        <v>1262406857.268079</v>
      </c>
      <c r="V448">
        <v>19</v>
      </c>
      <c r="W448">
        <v>11</v>
      </c>
      <c r="X448">
        <v>171025.74890818691</v>
      </c>
      <c r="Y448">
        <f t="shared" si="28"/>
        <v>15</v>
      </c>
      <c r="Z448">
        <f t="shared" si="28"/>
        <v>15</v>
      </c>
      <c r="AA448">
        <f t="shared" si="28"/>
        <v>15</v>
      </c>
      <c r="AB448">
        <f t="shared" si="28"/>
        <v>10</v>
      </c>
      <c r="AC448">
        <f t="shared" si="28"/>
        <v>10</v>
      </c>
      <c r="AD448">
        <f t="shared" si="28"/>
        <v>15</v>
      </c>
      <c r="AE448">
        <f t="shared" si="28"/>
        <v>5</v>
      </c>
      <c r="AF448">
        <f t="shared" si="28"/>
        <v>3</v>
      </c>
      <c r="AG448">
        <f t="shared" si="28"/>
        <v>3</v>
      </c>
    </row>
    <row r="449" spans="1:33" x14ac:dyDescent="0.25">
      <c r="A449" t="s">
        <v>49</v>
      </c>
      <c r="B449">
        <v>2008</v>
      </c>
      <c r="C449">
        <v>1619827.3982558141</v>
      </c>
      <c r="D449">
        <v>0</v>
      </c>
      <c r="E449">
        <v>571799.07158430223</v>
      </c>
      <c r="F449">
        <v>1559893.784520349</v>
      </c>
      <c r="G449">
        <v>1072325.737645349</v>
      </c>
      <c r="H449">
        <v>1023730.915697674</v>
      </c>
      <c r="I449">
        <v>0</v>
      </c>
      <c r="J449">
        <v>2553180.0442678048</v>
      </c>
      <c r="K449">
        <v>587603.58780702413</v>
      </c>
      <c r="L449">
        <v>2931887.5908430228</v>
      </c>
      <c r="M449">
        <v>0</v>
      </c>
      <c r="N449">
        <v>5008959867.0784874</v>
      </c>
      <c r="O449">
        <v>233438104.85347009</v>
      </c>
      <c r="P449">
        <v>167282815.07267439</v>
      </c>
      <c r="Q449">
        <v>347505459.33357549</v>
      </c>
      <c r="R449">
        <v>0</v>
      </c>
      <c r="S449">
        <v>2873391374.819726</v>
      </c>
      <c r="T449">
        <v>5147407429.1895313</v>
      </c>
      <c r="U449">
        <v>1290030539.9709301</v>
      </c>
      <c r="V449">
        <v>19</v>
      </c>
      <c r="W449">
        <v>11</v>
      </c>
      <c r="X449">
        <v>177509.89540611141</v>
      </c>
      <c r="Y449">
        <f t="shared" si="28"/>
        <v>15</v>
      </c>
      <c r="Z449">
        <f t="shared" si="28"/>
        <v>15</v>
      </c>
      <c r="AA449">
        <f t="shared" si="28"/>
        <v>15</v>
      </c>
      <c r="AB449">
        <f t="shared" si="28"/>
        <v>10</v>
      </c>
      <c r="AC449">
        <f t="shared" si="28"/>
        <v>10</v>
      </c>
      <c r="AD449">
        <f t="shared" si="28"/>
        <v>15</v>
      </c>
      <c r="AE449">
        <f t="shared" si="28"/>
        <v>5</v>
      </c>
      <c r="AF449">
        <f t="shared" si="28"/>
        <v>3</v>
      </c>
      <c r="AG449">
        <f t="shared" si="28"/>
        <v>3</v>
      </c>
    </row>
    <row r="450" spans="1:33" x14ac:dyDescent="0.25">
      <c r="A450" t="s">
        <v>49</v>
      </c>
      <c r="B450">
        <v>2009</v>
      </c>
      <c r="C450">
        <v>1634606.652205351</v>
      </c>
      <c r="D450">
        <v>0</v>
      </c>
      <c r="E450">
        <v>577016.14822848875</v>
      </c>
      <c r="F450">
        <v>1574126.2060737531</v>
      </c>
      <c r="G450">
        <v>1082109.6037599421</v>
      </c>
      <c r="H450">
        <v>1033071.404193782</v>
      </c>
      <c r="I450">
        <v>0</v>
      </c>
      <c r="J450">
        <v>2576475.1782393339</v>
      </c>
      <c r="K450">
        <v>744208.0038770294</v>
      </c>
      <c r="L450">
        <v>2811523.4417932029</v>
      </c>
      <c r="M450">
        <v>0</v>
      </c>
      <c r="N450">
        <v>5054661458.4815617</v>
      </c>
      <c r="O450">
        <v>235567986.73893711</v>
      </c>
      <c r="P450">
        <v>168809098.186551</v>
      </c>
      <c r="Q450">
        <v>350676088.15357912</v>
      </c>
      <c r="R450">
        <v>0</v>
      </c>
      <c r="S450">
        <v>2899608106.8435178</v>
      </c>
      <c r="T450">
        <v>6519262113.9627771</v>
      </c>
      <c r="U450">
        <v>1237070314.389009</v>
      </c>
      <c r="V450">
        <v>19</v>
      </c>
      <c r="W450">
        <v>11</v>
      </c>
      <c r="X450">
        <v>181915.28412689781</v>
      </c>
      <c r="Y450">
        <f t="shared" si="28"/>
        <v>15</v>
      </c>
      <c r="Z450">
        <f t="shared" si="28"/>
        <v>15</v>
      </c>
      <c r="AA450">
        <f t="shared" si="28"/>
        <v>15</v>
      </c>
      <c r="AB450">
        <f t="shared" si="28"/>
        <v>10</v>
      </c>
      <c r="AC450">
        <f t="shared" si="28"/>
        <v>10</v>
      </c>
      <c r="AD450">
        <f t="shared" si="28"/>
        <v>15</v>
      </c>
      <c r="AE450">
        <f t="shared" si="28"/>
        <v>5</v>
      </c>
      <c r="AF450">
        <f t="shared" si="28"/>
        <v>3</v>
      </c>
      <c r="AG450">
        <f t="shared" si="28"/>
        <v>3</v>
      </c>
    </row>
    <row r="451" spans="1:33" x14ac:dyDescent="0.25">
      <c r="A451" t="s">
        <v>49</v>
      </c>
      <c r="B451">
        <v>2010</v>
      </c>
      <c r="C451">
        <v>1636484.892086331</v>
      </c>
      <c r="D451">
        <v>0</v>
      </c>
      <c r="E451">
        <v>577679.16690647486</v>
      </c>
      <c r="F451">
        <v>1575934.9510791369</v>
      </c>
      <c r="G451">
        <v>1083352.9985611511</v>
      </c>
      <c r="H451">
        <v>1034258.451798561</v>
      </c>
      <c r="I451">
        <v>0</v>
      </c>
      <c r="J451">
        <v>2579435.669330935</v>
      </c>
      <c r="K451">
        <v>935076.89242160984</v>
      </c>
      <c r="L451">
        <v>2847483.7122302158</v>
      </c>
      <c r="M451">
        <v>0</v>
      </c>
      <c r="N451">
        <v>5060469502.1007195</v>
      </c>
      <c r="O451">
        <v>235838665.42899281</v>
      </c>
      <c r="P451">
        <v>169003067.77553961</v>
      </c>
      <c r="Q451">
        <v>351079031.46302158</v>
      </c>
      <c r="R451">
        <v>0</v>
      </c>
      <c r="S451">
        <v>2902939892.8595228</v>
      </c>
      <c r="T451">
        <v>8191273577.6133022</v>
      </c>
      <c r="U451">
        <v>1252892833.381295</v>
      </c>
      <c r="V451">
        <v>19</v>
      </c>
      <c r="W451">
        <v>11</v>
      </c>
      <c r="X451">
        <v>184932.30586849831</v>
      </c>
      <c r="Y451">
        <f t="shared" si="28"/>
        <v>15</v>
      </c>
      <c r="Z451">
        <f t="shared" si="28"/>
        <v>15</v>
      </c>
      <c r="AA451">
        <f t="shared" si="28"/>
        <v>15</v>
      </c>
      <c r="AB451">
        <f t="shared" si="28"/>
        <v>10</v>
      </c>
      <c r="AC451">
        <f t="shared" si="28"/>
        <v>10</v>
      </c>
      <c r="AD451">
        <f t="shared" si="28"/>
        <v>15</v>
      </c>
      <c r="AE451">
        <f t="shared" si="28"/>
        <v>5</v>
      </c>
      <c r="AF451">
        <f t="shared" si="28"/>
        <v>3</v>
      </c>
      <c r="AG451">
        <f t="shared" si="28"/>
        <v>3</v>
      </c>
    </row>
    <row r="452" spans="1:33" x14ac:dyDescent="0.25">
      <c r="A452" t="s">
        <v>49</v>
      </c>
      <c r="B452">
        <v>2011</v>
      </c>
      <c r="C452">
        <v>1647758.1110310019</v>
      </c>
      <c r="D452">
        <v>0</v>
      </c>
      <c r="E452">
        <v>584295.02617159334</v>
      </c>
      <c r="F452">
        <v>1590745.68038933</v>
      </c>
      <c r="G452">
        <v>1086202.1467916369</v>
      </c>
      <c r="H452">
        <v>1046326.4005046861</v>
      </c>
      <c r="I452">
        <v>0</v>
      </c>
      <c r="J452">
        <v>2581735.4202512619</v>
      </c>
      <c r="K452">
        <v>1173146.0250606199</v>
      </c>
      <c r="L452">
        <v>2982442.1809661142</v>
      </c>
      <c r="M452">
        <v>0</v>
      </c>
      <c r="N452">
        <v>5118424429.2631578</v>
      </c>
      <c r="O452">
        <v>238055091.07026309</v>
      </c>
      <c r="P452">
        <v>169447534.8994953</v>
      </c>
      <c r="Q452">
        <v>355175496.65131581</v>
      </c>
      <c r="R452">
        <v>0</v>
      </c>
      <c r="S452">
        <v>2905528070.8744411</v>
      </c>
      <c r="T452">
        <v>10276759179.531031</v>
      </c>
      <c r="U452">
        <v>1312274559.6250899</v>
      </c>
      <c r="V452">
        <v>19</v>
      </c>
      <c r="W452">
        <v>11</v>
      </c>
      <c r="X452">
        <v>187699.43299466101</v>
      </c>
      <c r="Y452">
        <f t="shared" ref="Y452:AG467" si="29">Y451</f>
        <v>15</v>
      </c>
      <c r="Z452">
        <f t="shared" si="29"/>
        <v>15</v>
      </c>
      <c r="AA452">
        <f t="shared" si="29"/>
        <v>15</v>
      </c>
      <c r="AB452">
        <f t="shared" si="29"/>
        <v>10</v>
      </c>
      <c r="AC452">
        <f t="shared" si="29"/>
        <v>10</v>
      </c>
      <c r="AD452">
        <f t="shared" si="29"/>
        <v>15</v>
      </c>
      <c r="AE452">
        <f t="shared" si="29"/>
        <v>5</v>
      </c>
      <c r="AF452">
        <f t="shared" si="29"/>
        <v>3</v>
      </c>
      <c r="AG452">
        <f t="shared" si="29"/>
        <v>3</v>
      </c>
    </row>
    <row r="453" spans="1:33" x14ac:dyDescent="0.25">
      <c r="A453" t="s">
        <v>49</v>
      </c>
      <c r="B453">
        <v>2012</v>
      </c>
      <c r="C453">
        <v>1657979.4075144511</v>
      </c>
      <c r="D453">
        <v>0</v>
      </c>
      <c r="E453">
        <v>590572.26495664741</v>
      </c>
      <c r="F453">
        <v>1604592.470592486</v>
      </c>
      <c r="G453">
        <v>1088297.6830924861</v>
      </c>
      <c r="H453">
        <v>1057790.8619942199</v>
      </c>
      <c r="I453">
        <v>0</v>
      </c>
      <c r="J453">
        <v>2595052.7888475442</v>
      </c>
      <c r="K453">
        <v>1470818.238220972</v>
      </c>
      <c r="L453">
        <v>3166740.668352602</v>
      </c>
      <c r="M453">
        <v>0</v>
      </c>
      <c r="N453">
        <v>5173413041.0202312</v>
      </c>
      <c r="O453">
        <v>240127263.2241655</v>
      </c>
      <c r="P453">
        <v>169774438.56242779</v>
      </c>
      <c r="Q453">
        <v>359067108.10393792</v>
      </c>
      <c r="R453">
        <v>0</v>
      </c>
      <c r="S453">
        <v>2920515659.4488401</v>
      </c>
      <c r="T453">
        <v>12884367766.81571</v>
      </c>
      <c r="U453">
        <v>1393365894.075145</v>
      </c>
      <c r="V453">
        <v>19</v>
      </c>
      <c r="W453">
        <v>11</v>
      </c>
      <c r="X453">
        <v>190357.96300266369</v>
      </c>
      <c r="Y453">
        <f t="shared" si="29"/>
        <v>15</v>
      </c>
      <c r="Z453">
        <f t="shared" si="29"/>
        <v>15</v>
      </c>
      <c r="AA453">
        <f t="shared" si="29"/>
        <v>15</v>
      </c>
      <c r="AB453">
        <f t="shared" si="29"/>
        <v>10</v>
      </c>
      <c r="AC453">
        <f t="shared" si="29"/>
        <v>10</v>
      </c>
      <c r="AD453">
        <f t="shared" si="29"/>
        <v>15</v>
      </c>
      <c r="AE453">
        <f t="shared" si="29"/>
        <v>5</v>
      </c>
      <c r="AF453">
        <f t="shared" si="29"/>
        <v>3</v>
      </c>
      <c r="AG453">
        <f t="shared" si="29"/>
        <v>3</v>
      </c>
    </row>
    <row r="454" spans="1:33" x14ac:dyDescent="0.25">
      <c r="A454" t="s">
        <v>49</v>
      </c>
      <c r="B454">
        <v>2013</v>
      </c>
      <c r="C454">
        <v>1669000.362056481</v>
      </c>
      <c r="D454">
        <v>0</v>
      </c>
      <c r="E454">
        <v>597168.32954380882</v>
      </c>
      <c r="F454">
        <v>1619264.151267197</v>
      </c>
      <c r="G454">
        <v>1090858.6366401161</v>
      </c>
      <c r="H454">
        <v>1069829.2320782039</v>
      </c>
      <c r="I454">
        <v>0</v>
      </c>
      <c r="J454">
        <v>2609326.849041637</v>
      </c>
      <c r="K454">
        <v>1844826.479402256</v>
      </c>
      <c r="L454">
        <v>3187790.6915278779</v>
      </c>
      <c r="M454">
        <v>0</v>
      </c>
      <c r="N454">
        <v>5231194566.8037653</v>
      </c>
      <c r="O454">
        <v>242322880.2371361</v>
      </c>
      <c r="P454">
        <v>170173947.31585801</v>
      </c>
      <c r="Q454">
        <v>363153532.82894629</v>
      </c>
      <c r="R454">
        <v>0</v>
      </c>
      <c r="S454">
        <v>2936579924.692276</v>
      </c>
      <c r="T454">
        <v>16160679959.563761</v>
      </c>
      <c r="U454">
        <v>1402627904.2722659</v>
      </c>
      <c r="V454">
        <v>19</v>
      </c>
      <c r="W454">
        <v>11</v>
      </c>
      <c r="X454">
        <v>193119.1446967035</v>
      </c>
      <c r="Y454">
        <f t="shared" si="29"/>
        <v>15</v>
      </c>
      <c r="Z454">
        <f t="shared" si="29"/>
        <v>15</v>
      </c>
      <c r="AA454">
        <f t="shared" si="29"/>
        <v>15</v>
      </c>
      <c r="AB454">
        <f t="shared" si="29"/>
        <v>10</v>
      </c>
      <c r="AC454">
        <f t="shared" si="29"/>
        <v>10</v>
      </c>
      <c r="AD454">
        <f t="shared" si="29"/>
        <v>15</v>
      </c>
      <c r="AE454">
        <f t="shared" si="29"/>
        <v>5</v>
      </c>
      <c r="AF454">
        <f t="shared" si="29"/>
        <v>3</v>
      </c>
      <c r="AG454">
        <f t="shared" si="29"/>
        <v>3</v>
      </c>
    </row>
    <row r="455" spans="1:33" x14ac:dyDescent="0.25">
      <c r="A455" t="s">
        <v>49</v>
      </c>
      <c r="B455">
        <v>2014</v>
      </c>
      <c r="C455">
        <v>1682820.0290275761</v>
      </c>
      <c r="D455">
        <v>0</v>
      </c>
      <c r="E455">
        <v>604805.5184325109</v>
      </c>
      <c r="F455">
        <v>1636710.7602322211</v>
      </c>
      <c r="G455">
        <v>1095179.274891146</v>
      </c>
      <c r="H455">
        <v>1083736.0986937589</v>
      </c>
      <c r="I455">
        <v>0</v>
      </c>
      <c r="J455">
        <v>2632230.0673642959</v>
      </c>
      <c r="K455">
        <v>2317682.459413629</v>
      </c>
      <c r="L455">
        <v>3214186.255442671</v>
      </c>
      <c r="M455">
        <v>0</v>
      </c>
      <c r="N455">
        <v>5298096341.4687958</v>
      </c>
      <c r="O455">
        <v>244933765.2687518</v>
      </c>
      <c r="P455">
        <v>170847966.88301891</v>
      </c>
      <c r="Q455">
        <v>367874218.70159662</v>
      </c>
      <c r="R455">
        <v>0</v>
      </c>
      <c r="S455">
        <v>2962355588.312902</v>
      </c>
      <c r="T455">
        <v>20302898344.46339</v>
      </c>
      <c r="U455">
        <v>1414241952.3947749</v>
      </c>
      <c r="V455">
        <v>19</v>
      </c>
      <c r="W455">
        <v>11</v>
      </c>
      <c r="X455">
        <v>196218.05486023991</v>
      </c>
      <c r="Y455">
        <f t="shared" si="29"/>
        <v>15</v>
      </c>
      <c r="Z455">
        <f t="shared" si="29"/>
        <v>15</v>
      </c>
      <c r="AA455">
        <f t="shared" si="29"/>
        <v>15</v>
      </c>
      <c r="AB455">
        <f t="shared" si="29"/>
        <v>10</v>
      </c>
      <c r="AC455">
        <f t="shared" si="29"/>
        <v>10</v>
      </c>
      <c r="AD455">
        <f t="shared" si="29"/>
        <v>15</v>
      </c>
      <c r="AE455">
        <f t="shared" si="29"/>
        <v>5</v>
      </c>
      <c r="AF455">
        <f t="shared" si="29"/>
        <v>3</v>
      </c>
      <c r="AG455">
        <f t="shared" si="29"/>
        <v>3</v>
      </c>
    </row>
    <row r="456" spans="1:33" x14ac:dyDescent="0.25">
      <c r="A456" t="s">
        <v>49</v>
      </c>
      <c r="B456">
        <v>2015</v>
      </c>
      <c r="C456">
        <v>1700955.2727272729</v>
      </c>
      <c r="D456">
        <v>0</v>
      </c>
      <c r="E456">
        <v>614044.85345454537</v>
      </c>
      <c r="F456">
        <v>1658431.3909090911</v>
      </c>
      <c r="G456">
        <v>1102219.0167272729</v>
      </c>
      <c r="H456">
        <v>1100518.061454545</v>
      </c>
      <c r="I456">
        <v>0</v>
      </c>
      <c r="J456">
        <v>2764901.0948629091</v>
      </c>
      <c r="K456">
        <v>2918933.9372738781</v>
      </c>
      <c r="L456">
        <v>3248824.5709090908</v>
      </c>
      <c r="M456">
        <v>0</v>
      </c>
      <c r="N456">
        <v>5379032916.2618179</v>
      </c>
      <c r="O456">
        <v>248184257.6495454</v>
      </c>
      <c r="P456">
        <v>171946166.60945451</v>
      </c>
      <c r="Q456">
        <v>373570855.96074551</v>
      </c>
      <c r="R456">
        <v>0</v>
      </c>
      <c r="S456">
        <v>3111665773.8436322</v>
      </c>
      <c r="T456">
        <v>25569861290.519169</v>
      </c>
      <c r="U456">
        <v>1429482811.2</v>
      </c>
      <c r="V456">
        <v>19</v>
      </c>
      <c r="W456">
        <v>11</v>
      </c>
      <c r="X456">
        <v>199840.18231834919</v>
      </c>
      <c r="Y456">
        <f t="shared" si="29"/>
        <v>15</v>
      </c>
      <c r="Z456">
        <f t="shared" si="29"/>
        <v>15</v>
      </c>
      <c r="AA456">
        <f t="shared" si="29"/>
        <v>15</v>
      </c>
      <c r="AB456">
        <f t="shared" si="29"/>
        <v>10</v>
      </c>
      <c r="AC456">
        <f t="shared" si="29"/>
        <v>10</v>
      </c>
      <c r="AD456">
        <f t="shared" si="29"/>
        <v>15</v>
      </c>
      <c r="AE456">
        <f t="shared" si="29"/>
        <v>5</v>
      </c>
      <c r="AF456">
        <f t="shared" si="29"/>
        <v>3</v>
      </c>
      <c r="AG456">
        <f t="shared" si="29"/>
        <v>3</v>
      </c>
    </row>
    <row r="457" spans="1:33" x14ac:dyDescent="0.25">
      <c r="A457" t="s">
        <v>49</v>
      </c>
      <c r="B457">
        <v>2020</v>
      </c>
      <c r="C457">
        <v>1797808.7272727271</v>
      </c>
      <c r="D457">
        <v>0</v>
      </c>
      <c r="E457">
        <v>649008.95054545428</v>
      </c>
      <c r="F457">
        <v>1752863.509090909</v>
      </c>
      <c r="G457">
        <v>1164980.055272728</v>
      </c>
      <c r="H457">
        <v>1163182.246545455</v>
      </c>
      <c r="I457">
        <v>0</v>
      </c>
      <c r="J457">
        <v>2922336.2883730922</v>
      </c>
      <c r="K457">
        <v>3085139.856940215</v>
      </c>
      <c r="L457">
        <v>3433814.669090908</v>
      </c>
      <c r="M457">
        <v>0</v>
      </c>
      <c r="N457">
        <v>5685318406.7781792</v>
      </c>
      <c r="O457">
        <v>262316024.13545439</v>
      </c>
      <c r="P457">
        <v>181736888.62254551</v>
      </c>
      <c r="Q457">
        <v>394842213.58985448</v>
      </c>
      <c r="R457">
        <v>0</v>
      </c>
      <c r="S457">
        <v>3182180690.014266</v>
      </c>
      <c r="T457">
        <v>27025825146.796291</v>
      </c>
      <c r="U457">
        <v>1510878454.3999989</v>
      </c>
      <c r="V457">
        <v>19</v>
      </c>
      <c r="W457">
        <v>11</v>
      </c>
      <c r="X457">
        <v>224208.6438495715</v>
      </c>
      <c r="Y457">
        <f t="shared" si="29"/>
        <v>15</v>
      </c>
      <c r="Z457">
        <f t="shared" si="29"/>
        <v>15</v>
      </c>
      <c r="AA457">
        <f t="shared" si="29"/>
        <v>15</v>
      </c>
      <c r="AB457">
        <f t="shared" si="29"/>
        <v>10</v>
      </c>
      <c r="AC457">
        <f t="shared" si="29"/>
        <v>10</v>
      </c>
      <c r="AD457">
        <f t="shared" si="29"/>
        <v>15</v>
      </c>
      <c r="AE457">
        <f t="shared" si="29"/>
        <v>5</v>
      </c>
      <c r="AF457">
        <f t="shared" si="29"/>
        <v>3</v>
      </c>
      <c r="AG457">
        <f t="shared" si="29"/>
        <v>3</v>
      </c>
    </row>
    <row r="458" spans="1:33" x14ac:dyDescent="0.25">
      <c r="A458" t="s">
        <v>49</v>
      </c>
      <c r="B458">
        <v>2025</v>
      </c>
      <c r="C458">
        <v>1859827.636363636</v>
      </c>
      <c r="D458">
        <v>0</v>
      </c>
      <c r="E458">
        <v>649017.85083636339</v>
      </c>
      <c r="F458">
        <v>1752887.5472727269</v>
      </c>
      <c r="G458">
        <v>1164996.031418182</v>
      </c>
      <c r="H458">
        <v>1163198.198036364</v>
      </c>
      <c r="I458">
        <v>0</v>
      </c>
      <c r="J458">
        <v>2922376.3643120741</v>
      </c>
      <c r="K458">
        <v>3085182.1655126908</v>
      </c>
      <c r="L458">
        <v>3433861.7592727272</v>
      </c>
      <c r="M458">
        <v>0</v>
      </c>
      <c r="N458">
        <v>5685396373.3265429</v>
      </c>
      <c r="O458">
        <v>253575634.06771809</v>
      </c>
      <c r="P458">
        <v>175681401.53786191</v>
      </c>
      <c r="Q458">
        <v>381686040.71266222</v>
      </c>
      <c r="R458">
        <v>0</v>
      </c>
      <c r="S458">
        <v>3076150185.059751</v>
      </c>
      <c r="T458">
        <v>25674885981.396622</v>
      </c>
      <c r="U458">
        <v>1460535868.277333</v>
      </c>
      <c r="V458">
        <v>18.524999999999999</v>
      </c>
      <c r="W458">
        <v>10.63333333333334</v>
      </c>
      <c r="X458">
        <v>233472.48947829299</v>
      </c>
      <c r="Y458">
        <f t="shared" si="29"/>
        <v>15</v>
      </c>
      <c r="Z458">
        <f t="shared" si="29"/>
        <v>15</v>
      </c>
      <c r="AA458">
        <f t="shared" si="29"/>
        <v>15</v>
      </c>
      <c r="AB458">
        <f t="shared" si="29"/>
        <v>10</v>
      </c>
      <c r="AC458">
        <f t="shared" si="29"/>
        <v>10</v>
      </c>
      <c r="AD458">
        <f t="shared" si="29"/>
        <v>15</v>
      </c>
      <c r="AE458">
        <f t="shared" si="29"/>
        <v>5</v>
      </c>
      <c r="AF458">
        <f t="shared" si="29"/>
        <v>3</v>
      </c>
      <c r="AG458">
        <f t="shared" si="29"/>
        <v>3</v>
      </c>
    </row>
    <row r="459" spans="1:33" x14ac:dyDescent="0.25">
      <c r="A459" t="s">
        <v>49</v>
      </c>
      <c r="B459">
        <v>2030</v>
      </c>
      <c r="C459">
        <v>1907142.9090909089</v>
      </c>
      <c r="D459">
        <v>0</v>
      </c>
      <c r="E459">
        <v>642580.01750303037</v>
      </c>
      <c r="F459">
        <v>1735500.0472727269</v>
      </c>
      <c r="G459">
        <v>1153440.031418182</v>
      </c>
      <c r="H459">
        <v>1151660.0313696971</v>
      </c>
      <c r="I459">
        <v>0</v>
      </c>
      <c r="J459">
        <v>2893388.2988120732</v>
      </c>
      <c r="K459">
        <v>3054579.1727614938</v>
      </c>
      <c r="L459">
        <v>3399800.0926060602</v>
      </c>
      <c r="M459">
        <v>0</v>
      </c>
      <c r="N459">
        <v>5629000953.3265457</v>
      </c>
      <c r="O459">
        <v>242403076.6027393</v>
      </c>
      <c r="P459">
        <v>167940868.5744873</v>
      </c>
      <c r="Q459">
        <v>364868931.13854748</v>
      </c>
      <c r="R459">
        <v>0</v>
      </c>
      <c r="S459">
        <v>2940614825.600461</v>
      </c>
      <c r="T459">
        <v>24082302198.05162</v>
      </c>
      <c r="U459">
        <v>1396184571.363555</v>
      </c>
      <c r="V459">
        <v>18.05</v>
      </c>
      <c r="W459">
        <v>10.266666666666669</v>
      </c>
      <c r="X459">
        <v>240778.10600471901</v>
      </c>
      <c r="Y459">
        <f t="shared" si="29"/>
        <v>15</v>
      </c>
      <c r="Z459">
        <f t="shared" si="29"/>
        <v>15</v>
      </c>
      <c r="AA459">
        <f t="shared" si="29"/>
        <v>15</v>
      </c>
      <c r="AB459">
        <f t="shared" si="29"/>
        <v>10</v>
      </c>
      <c r="AC459">
        <f t="shared" si="29"/>
        <v>10</v>
      </c>
      <c r="AD459">
        <f t="shared" si="29"/>
        <v>15</v>
      </c>
      <c r="AE459">
        <f t="shared" si="29"/>
        <v>5</v>
      </c>
      <c r="AF459">
        <f t="shared" si="29"/>
        <v>3</v>
      </c>
      <c r="AG459">
        <f t="shared" si="29"/>
        <v>3</v>
      </c>
    </row>
    <row r="460" spans="1:33" x14ac:dyDescent="0.25">
      <c r="A460" t="s">
        <v>49</v>
      </c>
      <c r="B460">
        <v>2035</v>
      </c>
      <c r="C460">
        <v>1948377.8181818179</v>
      </c>
      <c r="D460">
        <v>0</v>
      </c>
      <c r="E460">
        <v>633027.95312727254</v>
      </c>
      <c r="F460">
        <v>1709701.5354545449</v>
      </c>
      <c r="G460">
        <v>1136293.9435636359</v>
      </c>
      <c r="H460">
        <v>1134540.4035272731</v>
      </c>
      <c r="I460">
        <v>0</v>
      </c>
      <c r="J460">
        <v>2850377.575569055</v>
      </c>
      <c r="K460">
        <v>3009172.3189778272</v>
      </c>
      <c r="L460">
        <v>3349261.4694545451</v>
      </c>
      <c r="M460">
        <v>0</v>
      </c>
      <c r="N460">
        <v>5545324869.394908</v>
      </c>
      <c r="O460">
        <v>230271151.30269539</v>
      </c>
      <c r="P460">
        <v>159535669.67633459</v>
      </c>
      <c r="Q460">
        <v>346607765.97959948</v>
      </c>
      <c r="R460">
        <v>0</v>
      </c>
      <c r="S460">
        <v>2793441283.4970632</v>
      </c>
      <c r="T460">
        <v>22406297087.108891</v>
      </c>
      <c r="U460">
        <v>1326307541.904</v>
      </c>
      <c r="V460">
        <v>17.574999999999999</v>
      </c>
      <c r="W460">
        <v>9.9</v>
      </c>
      <c r="X460">
        <v>247001.03322120971</v>
      </c>
      <c r="Y460">
        <f t="shared" si="29"/>
        <v>15</v>
      </c>
      <c r="Z460">
        <f t="shared" si="29"/>
        <v>15</v>
      </c>
      <c r="AA460">
        <f t="shared" si="29"/>
        <v>15</v>
      </c>
      <c r="AB460">
        <f t="shared" si="29"/>
        <v>10</v>
      </c>
      <c r="AC460">
        <f t="shared" si="29"/>
        <v>10</v>
      </c>
      <c r="AD460">
        <f t="shared" si="29"/>
        <v>15</v>
      </c>
      <c r="AE460">
        <f t="shared" si="29"/>
        <v>5</v>
      </c>
      <c r="AF460">
        <f t="shared" si="29"/>
        <v>3</v>
      </c>
      <c r="AG460">
        <f t="shared" si="29"/>
        <v>3</v>
      </c>
    </row>
    <row r="461" spans="1:33" x14ac:dyDescent="0.25">
      <c r="A461" t="s">
        <v>49</v>
      </c>
      <c r="B461">
        <v>2040</v>
      </c>
      <c r="C461">
        <v>1986054.1818181821</v>
      </c>
      <c r="D461">
        <v>0</v>
      </c>
      <c r="E461">
        <v>621370.15168484848</v>
      </c>
      <c r="F461">
        <v>1678215.783636363</v>
      </c>
      <c r="G461">
        <v>1115368.0285090909</v>
      </c>
      <c r="H461">
        <v>1113646.781551515</v>
      </c>
      <c r="I461">
        <v>0</v>
      </c>
      <c r="J461">
        <v>2797885.2082924368</v>
      </c>
      <c r="K461">
        <v>2953755.5980773051</v>
      </c>
      <c r="L461">
        <v>3287581.6889696959</v>
      </c>
      <c r="M461">
        <v>0</v>
      </c>
      <c r="N461">
        <v>5443202528.7592726</v>
      </c>
      <c r="O461">
        <v>217658993.08502409</v>
      </c>
      <c r="P461">
        <v>150797757.45442909</v>
      </c>
      <c r="Q461">
        <v>327623746.66464031</v>
      </c>
      <c r="R461">
        <v>0</v>
      </c>
      <c r="S461">
        <v>2640441990.0991368</v>
      </c>
      <c r="T461">
        <v>20699919231.325748</v>
      </c>
      <c r="U461">
        <v>1253664484.0604441</v>
      </c>
      <c r="V461">
        <v>17.100000000000001</v>
      </c>
      <c r="W461">
        <v>9.5333333333333314</v>
      </c>
      <c r="X461">
        <v>251986.8556182769</v>
      </c>
      <c r="Y461">
        <f t="shared" si="29"/>
        <v>15</v>
      </c>
      <c r="Z461">
        <f t="shared" si="29"/>
        <v>15</v>
      </c>
      <c r="AA461">
        <f t="shared" si="29"/>
        <v>15</v>
      </c>
      <c r="AB461">
        <f t="shared" si="29"/>
        <v>10</v>
      </c>
      <c r="AC461">
        <f t="shared" si="29"/>
        <v>10</v>
      </c>
      <c r="AD461">
        <f t="shared" si="29"/>
        <v>15</v>
      </c>
      <c r="AE461">
        <f t="shared" si="29"/>
        <v>5</v>
      </c>
      <c r="AF461">
        <f t="shared" si="29"/>
        <v>3</v>
      </c>
      <c r="AG461">
        <f t="shared" si="29"/>
        <v>3</v>
      </c>
    </row>
    <row r="462" spans="1:33" x14ac:dyDescent="0.25">
      <c r="A462" t="s">
        <v>49</v>
      </c>
      <c r="B462">
        <v>2045</v>
      </c>
      <c r="C462">
        <v>2015418.1818181821</v>
      </c>
      <c r="D462">
        <v>0</v>
      </c>
      <c r="E462">
        <v>606304.96969696984</v>
      </c>
      <c r="F462">
        <v>1637527.272727272</v>
      </c>
      <c r="G462">
        <v>1088325.8181818179</v>
      </c>
      <c r="H462">
        <v>1086646.303030303</v>
      </c>
      <c r="I462">
        <v>0</v>
      </c>
      <c r="J462">
        <v>2730050.199272729</v>
      </c>
      <c r="K462">
        <v>2882141.4957389622</v>
      </c>
      <c r="L462">
        <v>3207873.939393939</v>
      </c>
      <c r="M462">
        <v>0</v>
      </c>
      <c r="N462">
        <v>5311231534.5454559</v>
      </c>
      <c r="O462">
        <v>204213296.96969691</v>
      </c>
      <c r="P462">
        <v>141482356.3636364</v>
      </c>
      <c r="Q462">
        <v>307385072.96969712</v>
      </c>
      <c r="R462">
        <v>0</v>
      </c>
      <c r="S462">
        <v>2477330969.020607</v>
      </c>
      <c r="T462">
        <v>18935669627.004978</v>
      </c>
      <c r="U462">
        <v>1176220444.4444439</v>
      </c>
      <c r="V462">
        <v>16.625</v>
      </c>
      <c r="W462">
        <v>9.1666666666666679</v>
      </c>
      <c r="X462">
        <v>255342.016681596</v>
      </c>
      <c r="Y462">
        <f t="shared" si="29"/>
        <v>15</v>
      </c>
      <c r="Z462">
        <f t="shared" si="29"/>
        <v>15</v>
      </c>
      <c r="AA462">
        <f t="shared" si="29"/>
        <v>15</v>
      </c>
      <c r="AB462">
        <f t="shared" si="29"/>
        <v>10</v>
      </c>
      <c r="AC462">
        <f t="shared" si="29"/>
        <v>10</v>
      </c>
      <c r="AD462">
        <f t="shared" si="29"/>
        <v>15</v>
      </c>
      <c r="AE462">
        <f t="shared" si="29"/>
        <v>5</v>
      </c>
      <c r="AF462">
        <f t="shared" si="29"/>
        <v>3</v>
      </c>
      <c r="AG462">
        <f t="shared" si="29"/>
        <v>3</v>
      </c>
    </row>
    <row r="463" spans="1:33" x14ac:dyDescent="0.25">
      <c r="A463" t="s">
        <v>49</v>
      </c>
      <c r="B463">
        <v>2050</v>
      </c>
      <c r="C463">
        <v>2032081.8181818179</v>
      </c>
      <c r="D463">
        <v>0</v>
      </c>
      <c r="E463">
        <v>586865.22909090912</v>
      </c>
      <c r="F463">
        <v>1585023.8181818179</v>
      </c>
      <c r="G463">
        <v>1053431.2145454551</v>
      </c>
      <c r="H463">
        <v>1051805.5490909091</v>
      </c>
      <c r="I463">
        <v>0</v>
      </c>
      <c r="J463">
        <v>2642517.5706981821</v>
      </c>
      <c r="K463">
        <v>2789732.4180183359</v>
      </c>
      <c r="L463">
        <v>3105021.0181818181</v>
      </c>
      <c r="M463">
        <v>0</v>
      </c>
      <c r="N463">
        <v>5140939406.8363638</v>
      </c>
      <c r="O463">
        <v>189759051.5127272</v>
      </c>
      <c r="P463">
        <v>131468215.57527269</v>
      </c>
      <c r="Q463">
        <v>285628314.91112733</v>
      </c>
      <c r="R463">
        <v>0</v>
      </c>
      <c r="S463">
        <v>2301985139.754209</v>
      </c>
      <c r="T463">
        <v>17106639187.288429</v>
      </c>
      <c r="U463">
        <v>1092967398.4000001</v>
      </c>
      <c r="V463">
        <v>16.149999999999999</v>
      </c>
      <c r="W463">
        <v>8.8000000000000007</v>
      </c>
      <c r="X463">
        <v>257375.8673238437</v>
      </c>
      <c r="Y463">
        <f t="shared" si="29"/>
        <v>15</v>
      </c>
      <c r="Z463">
        <f t="shared" si="29"/>
        <v>15</v>
      </c>
      <c r="AA463">
        <f t="shared" si="29"/>
        <v>15</v>
      </c>
      <c r="AB463">
        <f t="shared" si="29"/>
        <v>10</v>
      </c>
      <c r="AC463">
        <f t="shared" si="29"/>
        <v>10</v>
      </c>
      <c r="AD463">
        <f t="shared" si="29"/>
        <v>15</v>
      </c>
      <c r="AE463">
        <f t="shared" si="29"/>
        <v>5</v>
      </c>
      <c r="AF463">
        <f t="shared" si="29"/>
        <v>3</v>
      </c>
      <c r="AG463">
        <f t="shared" si="29"/>
        <v>3</v>
      </c>
    </row>
    <row r="464" spans="1:33" x14ac:dyDescent="0.25">
      <c r="A464" t="s">
        <v>50</v>
      </c>
      <c r="B464">
        <v>1990</v>
      </c>
      <c r="C464">
        <v>20152023.696682461</v>
      </c>
      <c r="D464">
        <v>0</v>
      </c>
      <c r="E464">
        <v>0</v>
      </c>
      <c r="F464">
        <v>19648223.104265399</v>
      </c>
      <c r="G464">
        <v>0</v>
      </c>
      <c r="H464">
        <v>8786282.3317535538</v>
      </c>
      <c r="I464">
        <v>6126215.2037914693</v>
      </c>
      <c r="J464">
        <v>69574055.731848344</v>
      </c>
      <c r="K464">
        <v>0</v>
      </c>
      <c r="L464">
        <v>6432931.8492453508</v>
      </c>
      <c r="M464">
        <v>0</v>
      </c>
      <c r="N464">
        <v>0</v>
      </c>
      <c r="O464">
        <v>2940356587.5533171</v>
      </c>
      <c r="P464">
        <v>0</v>
      </c>
      <c r="Q464">
        <v>2982503537.5137439</v>
      </c>
      <c r="R464">
        <v>363717279.61280811</v>
      </c>
      <c r="S464">
        <v>107503511781.661</v>
      </c>
      <c r="T464">
        <v>0</v>
      </c>
      <c r="U464">
        <v>2830490013.667954</v>
      </c>
      <c r="V464">
        <v>19</v>
      </c>
      <c r="W464">
        <v>11</v>
      </c>
      <c r="X464">
        <v>2509564.6385595561</v>
      </c>
      <c r="Y464">
        <f t="shared" si="29"/>
        <v>15</v>
      </c>
      <c r="Z464">
        <f t="shared" si="29"/>
        <v>15</v>
      </c>
      <c r="AA464">
        <f t="shared" si="29"/>
        <v>15</v>
      </c>
      <c r="AB464">
        <f t="shared" si="29"/>
        <v>10</v>
      </c>
      <c r="AC464">
        <f t="shared" si="29"/>
        <v>10</v>
      </c>
      <c r="AD464">
        <f t="shared" si="29"/>
        <v>15</v>
      </c>
      <c r="AE464">
        <f t="shared" si="29"/>
        <v>5</v>
      </c>
      <c r="AF464">
        <f t="shared" si="29"/>
        <v>3</v>
      </c>
      <c r="AG464">
        <f t="shared" si="29"/>
        <v>3</v>
      </c>
    </row>
    <row r="465" spans="1:33" x14ac:dyDescent="0.25">
      <c r="A465" t="s">
        <v>50</v>
      </c>
      <c r="B465">
        <v>1991</v>
      </c>
      <c r="C465">
        <v>20157768.738898762</v>
      </c>
      <c r="D465">
        <v>0</v>
      </c>
      <c r="E465">
        <v>0</v>
      </c>
      <c r="F465">
        <v>19653824.520426288</v>
      </c>
      <c r="G465">
        <v>0</v>
      </c>
      <c r="H465">
        <v>8788787.1701598577</v>
      </c>
      <c r="I465">
        <v>6127961.6966252225</v>
      </c>
      <c r="J465">
        <v>69593890.260298401</v>
      </c>
      <c r="K465">
        <v>0</v>
      </c>
      <c r="L465">
        <v>6881366.4660813212</v>
      </c>
      <c r="M465">
        <v>0</v>
      </c>
      <c r="N465">
        <v>0</v>
      </c>
      <c r="O465">
        <v>2941194839.4817929</v>
      </c>
      <c r="P465">
        <v>0</v>
      </c>
      <c r="Q465">
        <v>2983353804.9107642</v>
      </c>
      <c r="R465">
        <v>468020036.07325047</v>
      </c>
      <c r="S465">
        <v>107534159433.87109</v>
      </c>
      <c r="T465">
        <v>0</v>
      </c>
      <c r="U465">
        <v>3027801245.0757809</v>
      </c>
      <c r="V465">
        <v>19</v>
      </c>
      <c r="W465">
        <v>11</v>
      </c>
      <c r="X465">
        <v>2524542.0789501858</v>
      </c>
      <c r="Y465">
        <f t="shared" si="29"/>
        <v>15</v>
      </c>
      <c r="Z465">
        <f t="shared" si="29"/>
        <v>15</v>
      </c>
      <c r="AA465">
        <f t="shared" si="29"/>
        <v>15</v>
      </c>
      <c r="AB465">
        <f t="shared" si="29"/>
        <v>10</v>
      </c>
      <c r="AC465">
        <f t="shared" si="29"/>
        <v>10</v>
      </c>
      <c r="AD465">
        <f t="shared" si="29"/>
        <v>15</v>
      </c>
      <c r="AE465">
        <f t="shared" si="29"/>
        <v>5</v>
      </c>
      <c r="AF465">
        <f t="shared" si="29"/>
        <v>3</v>
      </c>
      <c r="AG465">
        <f t="shared" si="29"/>
        <v>3</v>
      </c>
    </row>
    <row r="466" spans="1:33" x14ac:dyDescent="0.25">
      <c r="A466" t="s">
        <v>50</v>
      </c>
      <c r="B466">
        <v>1992</v>
      </c>
      <c r="C466">
        <v>20156067.337278109</v>
      </c>
      <c r="D466">
        <v>0</v>
      </c>
      <c r="E466">
        <v>0</v>
      </c>
      <c r="F466">
        <v>19652165.653846148</v>
      </c>
      <c r="G466">
        <v>0</v>
      </c>
      <c r="H466">
        <v>8788045.3590532541</v>
      </c>
      <c r="I466">
        <v>6127444.470532544</v>
      </c>
      <c r="J466">
        <v>69588016.239259169</v>
      </c>
      <c r="K466">
        <v>0</v>
      </c>
      <c r="L466">
        <v>7307623.9652227536</v>
      </c>
      <c r="M466">
        <v>0</v>
      </c>
      <c r="N466">
        <v>0</v>
      </c>
      <c r="O466">
        <v>2940946590.0980759</v>
      </c>
      <c r="P466">
        <v>0</v>
      </c>
      <c r="Q466">
        <v>2983101997.1306272</v>
      </c>
      <c r="R466">
        <v>492797181.99519968</v>
      </c>
      <c r="S466">
        <v>107525083092.362</v>
      </c>
      <c r="T466">
        <v>0</v>
      </c>
      <c r="U466">
        <v>3215354544.6980109</v>
      </c>
      <c r="V466">
        <v>19</v>
      </c>
      <c r="W466">
        <v>11</v>
      </c>
      <c r="X466">
        <v>2538604.9197626198</v>
      </c>
      <c r="Y466">
        <f t="shared" si="29"/>
        <v>15</v>
      </c>
      <c r="Z466">
        <f t="shared" si="29"/>
        <v>15</v>
      </c>
      <c r="AA466">
        <f t="shared" si="29"/>
        <v>15</v>
      </c>
      <c r="AB466">
        <f t="shared" si="29"/>
        <v>10</v>
      </c>
      <c r="AC466">
        <f t="shared" si="29"/>
        <v>10</v>
      </c>
      <c r="AD466">
        <f t="shared" si="29"/>
        <v>15</v>
      </c>
      <c r="AE466">
        <f t="shared" si="29"/>
        <v>5</v>
      </c>
      <c r="AF466">
        <f t="shared" si="29"/>
        <v>3</v>
      </c>
      <c r="AG466">
        <f t="shared" si="29"/>
        <v>3</v>
      </c>
    </row>
    <row r="467" spans="1:33" x14ac:dyDescent="0.25">
      <c r="A467" t="s">
        <v>50</v>
      </c>
      <c r="B467">
        <v>1993</v>
      </c>
      <c r="C467">
        <v>20161295.09166174</v>
      </c>
      <c r="D467">
        <v>0</v>
      </c>
      <c r="E467">
        <v>0</v>
      </c>
      <c r="F467">
        <v>19657262.714370191</v>
      </c>
      <c r="G467">
        <v>0</v>
      </c>
      <c r="H467">
        <v>8790324.6599645186</v>
      </c>
      <c r="I467">
        <v>6129033.7078651693</v>
      </c>
      <c r="J467">
        <v>69606064.852158487</v>
      </c>
      <c r="K467">
        <v>0</v>
      </c>
      <c r="L467">
        <v>7709812.7778283712</v>
      </c>
      <c r="M467">
        <v>0</v>
      </c>
      <c r="N467">
        <v>0</v>
      </c>
      <c r="O467">
        <v>2941709365.2054992</v>
      </c>
      <c r="P467">
        <v>0</v>
      </c>
      <c r="Q467">
        <v>2983875705.8249559</v>
      </c>
      <c r="R467">
        <v>481951274.9290086</v>
      </c>
      <c r="S467">
        <v>107552971207.3936</v>
      </c>
      <c r="T467">
        <v>0</v>
      </c>
      <c r="U467">
        <v>3392317622.244483</v>
      </c>
      <c r="V467">
        <v>19</v>
      </c>
      <c r="W467">
        <v>11</v>
      </c>
      <c r="X467">
        <v>2553558.0973711531</v>
      </c>
      <c r="Y467">
        <f t="shared" si="29"/>
        <v>15</v>
      </c>
      <c r="Z467">
        <f t="shared" si="29"/>
        <v>15</v>
      </c>
      <c r="AA467">
        <f t="shared" si="29"/>
        <v>15</v>
      </c>
      <c r="AB467">
        <f t="shared" si="29"/>
        <v>10</v>
      </c>
      <c r="AC467">
        <f t="shared" si="29"/>
        <v>10</v>
      </c>
      <c r="AD467">
        <f t="shared" si="29"/>
        <v>15</v>
      </c>
      <c r="AE467">
        <f t="shared" si="29"/>
        <v>5</v>
      </c>
      <c r="AF467">
        <f t="shared" si="29"/>
        <v>3</v>
      </c>
      <c r="AG467">
        <f t="shared" si="29"/>
        <v>3</v>
      </c>
    </row>
    <row r="468" spans="1:33" x14ac:dyDescent="0.25">
      <c r="A468" t="s">
        <v>50</v>
      </c>
      <c r="B468">
        <v>1994</v>
      </c>
      <c r="C468">
        <v>20156876.595744681</v>
      </c>
      <c r="D468">
        <v>0</v>
      </c>
      <c r="E468">
        <v>0</v>
      </c>
      <c r="F468">
        <v>19652954.680851068</v>
      </c>
      <c r="G468">
        <v>0</v>
      </c>
      <c r="H468">
        <v>8788398.1957446821</v>
      </c>
      <c r="I468">
        <v>6127690.4851063835</v>
      </c>
      <c r="J468">
        <v>69590810.171744689</v>
      </c>
      <c r="K468">
        <v>0</v>
      </c>
      <c r="L468">
        <v>8074968.9553668788</v>
      </c>
      <c r="M468">
        <v>0</v>
      </c>
      <c r="N468">
        <v>0</v>
      </c>
      <c r="O468">
        <v>2941064667.9893618</v>
      </c>
      <c r="P468">
        <v>0</v>
      </c>
      <c r="Q468">
        <v>2983221767.5455322</v>
      </c>
      <c r="R468">
        <v>755765040.52590346</v>
      </c>
      <c r="S468">
        <v>107529400183.7075</v>
      </c>
      <c r="T468">
        <v>0</v>
      </c>
      <c r="U468">
        <v>3552986340.3614268</v>
      </c>
      <c r="V468">
        <v>19</v>
      </c>
      <c r="W468">
        <v>11</v>
      </c>
      <c r="X468">
        <v>2567305.2153934399</v>
      </c>
      <c r="Y468">
        <f t="shared" ref="Y468:AG483" si="30">Y467</f>
        <v>15</v>
      </c>
      <c r="Z468">
        <f t="shared" si="30"/>
        <v>15</v>
      </c>
      <c r="AA468">
        <f t="shared" si="30"/>
        <v>15</v>
      </c>
      <c r="AB468">
        <f t="shared" si="30"/>
        <v>10</v>
      </c>
      <c r="AC468">
        <f t="shared" si="30"/>
        <v>10</v>
      </c>
      <c r="AD468">
        <f t="shared" si="30"/>
        <v>15</v>
      </c>
      <c r="AE468">
        <f t="shared" si="30"/>
        <v>5</v>
      </c>
      <c r="AF468">
        <f t="shared" si="30"/>
        <v>3</v>
      </c>
      <c r="AG468">
        <f t="shared" si="30"/>
        <v>3</v>
      </c>
    </row>
    <row r="469" spans="1:33" x14ac:dyDescent="0.25">
      <c r="A469" t="s">
        <v>50</v>
      </c>
      <c r="B469">
        <v>1995</v>
      </c>
      <c r="C469">
        <v>20447628.776978418</v>
      </c>
      <c r="D469">
        <v>0</v>
      </c>
      <c r="E469">
        <v>0</v>
      </c>
      <c r="F469">
        <v>19936438.057553958</v>
      </c>
      <c r="G469">
        <v>0</v>
      </c>
      <c r="H469">
        <v>8915166.1467625927</v>
      </c>
      <c r="I469">
        <v>6216079.1482014405</v>
      </c>
      <c r="J469">
        <v>70594620.447366923</v>
      </c>
      <c r="K469">
        <v>0</v>
      </c>
      <c r="L469">
        <v>8523345.1299186107</v>
      </c>
      <c r="M469">
        <v>0</v>
      </c>
      <c r="N469">
        <v>0</v>
      </c>
      <c r="O469">
        <v>2983487955.3129501</v>
      </c>
      <c r="P469">
        <v>0</v>
      </c>
      <c r="Q469">
        <v>3026253148.5185618</v>
      </c>
      <c r="R469">
        <v>430365769.08063167</v>
      </c>
      <c r="S469">
        <v>109080454361.2565</v>
      </c>
      <c r="T469">
        <v>0</v>
      </c>
      <c r="U469">
        <v>3750271857.1641889</v>
      </c>
      <c r="V469">
        <v>19</v>
      </c>
      <c r="W469">
        <v>11</v>
      </c>
      <c r="X469">
        <v>2580193.714960692</v>
      </c>
      <c r="Y469">
        <f t="shared" si="30"/>
        <v>15</v>
      </c>
      <c r="Z469">
        <f t="shared" si="30"/>
        <v>15</v>
      </c>
      <c r="AA469">
        <f t="shared" si="30"/>
        <v>15</v>
      </c>
      <c r="AB469">
        <f t="shared" si="30"/>
        <v>10</v>
      </c>
      <c r="AC469">
        <f t="shared" si="30"/>
        <v>10</v>
      </c>
      <c r="AD469">
        <f t="shared" si="30"/>
        <v>15</v>
      </c>
      <c r="AE469">
        <f t="shared" si="30"/>
        <v>5</v>
      </c>
      <c r="AF469">
        <f t="shared" si="30"/>
        <v>3</v>
      </c>
      <c r="AG469">
        <f t="shared" si="30"/>
        <v>3</v>
      </c>
    </row>
    <row r="470" spans="1:33" x14ac:dyDescent="0.25">
      <c r="A470" t="s">
        <v>50</v>
      </c>
      <c r="B470">
        <v>1996</v>
      </c>
      <c r="C470">
        <v>20746057.299270071</v>
      </c>
      <c r="D470">
        <v>0</v>
      </c>
      <c r="E470">
        <v>0</v>
      </c>
      <c r="F470">
        <v>20227405.86678832</v>
      </c>
      <c r="G470">
        <v>0</v>
      </c>
      <c r="H470">
        <v>9045280.9824817535</v>
      </c>
      <c r="I470">
        <v>6306801.4189781034</v>
      </c>
      <c r="J470">
        <v>71624932.983437955</v>
      </c>
      <c r="K470">
        <v>0</v>
      </c>
      <c r="L470">
        <v>8937772.1321074776</v>
      </c>
      <c r="M470">
        <v>0</v>
      </c>
      <c r="N470">
        <v>0</v>
      </c>
      <c r="O470">
        <v>3027031287.9648719</v>
      </c>
      <c r="P470">
        <v>0</v>
      </c>
      <c r="Q470">
        <v>3070420629.5034308</v>
      </c>
      <c r="R470">
        <v>304441972.74364269</v>
      </c>
      <c r="S470">
        <v>110672458948.2422</v>
      </c>
      <c r="T470">
        <v>0</v>
      </c>
      <c r="U470">
        <v>3932619738.1272898</v>
      </c>
      <c r="V470">
        <v>19</v>
      </c>
      <c r="W470">
        <v>11</v>
      </c>
      <c r="X470">
        <v>2592981.5363396411</v>
      </c>
      <c r="Y470">
        <f t="shared" si="30"/>
        <v>15</v>
      </c>
      <c r="Z470">
        <f t="shared" si="30"/>
        <v>15</v>
      </c>
      <c r="AA470">
        <f t="shared" si="30"/>
        <v>15</v>
      </c>
      <c r="AB470">
        <f t="shared" si="30"/>
        <v>10</v>
      </c>
      <c r="AC470">
        <f t="shared" si="30"/>
        <v>10</v>
      </c>
      <c r="AD470">
        <f t="shared" si="30"/>
        <v>15</v>
      </c>
      <c r="AE470">
        <f t="shared" si="30"/>
        <v>5</v>
      </c>
      <c r="AF470">
        <f t="shared" si="30"/>
        <v>3</v>
      </c>
      <c r="AG470">
        <f t="shared" si="30"/>
        <v>3</v>
      </c>
    </row>
    <row r="471" spans="1:33" x14ac:dyDescent="0.25">
      <c r="A471" t="s">
        <v>50</v>
      </c>
      <c r="B471">
        <v>1997</v>
      </c>
      <c r="C471">
        <v>21065320</v>
      </c>
      <c r="D471">
        <v>0</v>
      </c>
      <c r="E471">
        <v>0</v>
      </c>
      <c r="F471">
        <v>20538687</v>
      </c>
      <c r="G471">
        <v>0</v>
      </c>
      <c r="H471">
        <v>9184479.5200000014</v>
      </c>
      <c r="I471">
        <v>6403857.2800000012</v>
      </c>
      <c r="J471">
        <v>72727174.68720001</v>
      </c>
      <c r="K471">
        <v>0</v>
      </c>
      <c r="L471">
        <v>9317190.4721639771</v>
      </c>
      <c r="M471">
        <v>0</v>
      </c>
      <c r="N471">
        <v>0</v>
      </c>
      <c r="O471">
        <v>3073614509.5500002</v>
      </c>
      <c r="P471">
        <v>0</v>
      </c>
      <c r="Q471">
        <v>3117671573.0640011</v>
      </c>
      <c r="R471">
        <v>422437953.95456117</v>
      </c>
      <c r="S471">
        <v>112375606087.5052</v>
      </c>
      <c r="T471">
        <v>0</v>
      </c>
      <c r="U471">
        <v>4099563807.7521501</v>
      </c>
      <c r="V471">
        <v>19</v>
      </c>
      <c r="W471">
        <v>11</v>
      </c>
      <c r="X471">
        <v>2607253.4935549791</v>
      </c>
      <c r="Y471">
        <f t="shared" si="30"/>
        <v>15</v>
      </c>
      <c r="Z471">
        <f t="shared" si="30"/>
        <v>15</v>
      </c>
      <c r="AA471">
        <f t="shared" si="30"/>
        <v>15</v>
      </c>
      <c r="AB471">
        <f t="shared" si="30"/>
        <v>10</v>
      </c>
      <c r="AC471">
        <f t="shared" si="30"/>
        <v>10</v>
      </c>
      <c r="AD471">
        <f t="shared" si="30"/>
        <v>15</v>
      </c>
      <c r="AE471">
        <f t="shared" si="30"/>
        <v>5</v>
      </c>
      <c r="AF471">
        <f t="shared" si="30"/>
        <v>3</v>
      </c>
      <c r="AG471">
        <f t="shared" si="30"/>
        <v>3</v>
      </c>
    </row>
    <row r="472" spans="1:33" x14ac:dyDescent="0.25">
      <c r="A472" t="s">
        <v>50</v>
      </c>
      <c r="B472">
        <v>1998</v>
      </c>
      <c r="C472">
        <v>21392623.684210531</v>
      </c>
      <c r="D472">
        <v>0</v>
      </c>
      <c r="E472">
        <v>0</v>
      </c>
      <c r="F472">
        <v>20857808.092105269</v>
      </c>
      <c r="G472">
        <v>0</v>
      </c>
      <c r="H472">
        <v>9327183.92631579</v>
      </c>
      <c r="I472">
        <v>6503357.6000000006</v>
      </c>
      <c r="J472">
        <v>73857177.564789474</v>
      </c>
      <c r="K472">
        <v>0</v>
      </c>
      <c r="L472">
        <v>9649839.253189249</v>
      </c>
      <c r="M472">
        <v>0</v>
      </c>
      <c r="N472">
        <v>0</v>
      </c>
      <c r="O472">
        <v>3121370980.983552</v>
      </c>
      <c r="P472">
        <v>0</v>
      </c>
      <c r="Q472">
        <v>3166112583.7878952</v>
      </c>
      <c r="R472">
        <v>766956114.33714545</v>
      </c>
      <c r="S472">
        <v>114121648867.19389</v>
      </c>
      <c r="T472">
        <v>0</v>
      </c>
      <c r="U472">
        <v>4245929271.4032698</v>
      </c>
      <c r="V472">
        <v>19</v>
      </c>
      <c r="W472">
        <v>11</v>
      </c>
      <c r="X472">
        <v>2621348.6689418042</v>
      </c>
      <c r="Y472">
        <f t="shared" si="30"/>
        <v>15</v>
      </c>
      <c r="Z472">
        <f t="shared" si="30"/>
        <v>15</v>
      </c>
      <c r="AA472">
        <f t="shared" si="30"/>
        <v>15</v>
      </c>
      <c r="AB472">
        <f t="shared" si="30"/>
        <v>10</v>
      </c>
      <c r="AC472">
        <f t="shared" si="30"/>
        <v>10</v>
      </c>
      <c r="AD472">
        <f t="shared" si="30"/>
        <v>15</v>
      </c>
      <c r="AE472">
        <f t="shared" si="30"/>
        <v>5</v>
      </c>
      <c r="AF472">
        <f t="shared" si="30"/>
        <v>3</v>
      </c>
      <c r="AG472">
        <f t="shared" si="30"/>
        <v>3</v>
      </c>
    </row>
    <row r="473" spans="1:33" x14ac:dyDescent="0.25">
      <c r="A473" t="s">
        <v>50</v>
      </c>
      <c r="B473">
        <v>1999</v>
      </c>
      <c r="C473">
        <v>21721033.969465651</v>
      </c>
      <c r="D473">
        <v>0</v>
      </c>
      <c r="E473">
        <v>0</v>
      </c>
      <c r="F473">
        <v>21178008.12022901</v>
      </c>
      <c r="G473">
        <v>0</v>
      </c>
      <c r="H473">
        <v>9470370.8106870223</v>
      </c>
      <c r="I473">
        <v>6603194.3267175565</v>
      </c>
      <c r="J473">
        <v>74991000.938221365</v>
      </c>
      <c r="K473">
        <v>0</v>
      </c>
      <c r="L473">
        <v>9926829.6511417553</v>
      </c>
      <c r="M473">
        <v>0</v>
      </c>
      <c r="N473">
        <v>0</v>
      </c>
      <c r="O473">
        <v>3169288915.1922698</v>
      </c>
      <c r="P473">
        <v>0</v>
      </c>
      <c r="Q473">
        <v>3214717371.6877098</v>
      </c>
      <c r="R473">
        <v>575144947.78060365</v>
      </c>
      <c r="S473">
        <v>115873594949.7084</v>
      </c>
      <c r="T473">
        <v>0</v>
      </c>
      <c r="U473">
        <v>4367805046.5023727</v>
      </c>
      <c r="V473">
        <v>19</v>
      </c>
      <c r="W473">
        <v>11</v>
      </c>
      <c r="X473">
        <v>2634378.572897112</v>
      </c>
      <c r="Y473">
        <f t="shared" si="30"/>
        <v>15</v>
      </c>
      <c r="Z473">
        <f t="shared" si="30"/>
        <v>15</v>
      </c>
      <c r="AA473">
        <f t="shared" si="30"/>
        <v>15</v>
      </c>
      <c r="AB473">
        <f t="shared" si="30"/>
        <v>10</v>
      </c>
      <c r="AC473">
        <f t="shared" si="30"/>
        <v>10</v>
      </c>
      <c r="AD473">
        <f t="shared" si="30"/>
        <v>15</v>
      </c>
      <c r="AE473">
        <f t="shared" si="30"/>
        <v>5</v>
      </c>
      <c r="AF473">
        <f t="shared" si="30"/>
        <v>3</v>
      </c>
      <c r="AG473">
        <f t="shared" si="30"/>
        <v>3</v>
      </c>
    </row>
    <row r="474" spans="1:33" x14ac:dyDescent="0.25">
      <c r="A474" t="s">
        <v>50</v>
      </c>
      <c r="B474">
        <v>2000</v>
      </c>
      <c r="C474">
        <v>21893663.07692308</v>
      </c>
      <c r="D474">
        <v>0</v>
      </c>
      <c r="E474">
        <v>0</v>
      </c>
      <c r="F474">
        <v>21346321.5</v>
      </c>
      <c r="G474">
        <v>0</v>
      </c>
      <c r="H474">
        <v>9545637.1015384607</v>
      </c>
      <c r="I474">
        <v>6655673.575384615</v>
      </c>
      <c r="J474">
        <v>75586996.026553839</v>
      </c>
      <c r="K474">
        <v>0</v>
      </c>
      <c r="L474">
        <v>10071085.01538462</v>
      </c>
      <c r="M474">
        <v>0</v>
      </c>
      <c r="N474">
        <v>0</v>
      </c>
      <c r="O474">
        <v>3194477012.474999</v>
      </c>
      <c r="P474">
        <v>0</v>
      </c>
      <c r="Q474">
        <v>3240266514.1172299</v>
      </c>
      <c r="R474">
        <v>585207649.50167263</v>
      </c>
      <c r="S474">
        <v>116794506693.69679</v>
      </c>
      <c r="T474">
        <v>0</v>
      </c>
      <c r="U474">
        <v>4431277406.7692308</v>
      </c>
      <c r="V474">
        <v>19</v>
      </c>
      <c r="W474">
        <v>11</v>
      </c>
      <c r="X474">
        <v>2647861.1151542682</v>
      </c>
      <c r="Y474">
        <f t="shared" si="30"/>
        <v>15</v>
      </c>
      <c r="Z474">
        <f t="shared" si="30"/>
        <v>15</v>
      </c>
      <c r="AA474">
        <f t="shared" si="30"/>
        <v>15</v>
      </c>
      <c r="AB474">
        <f t="shared" si="30"/>
        <v>10</v>
      </c>
      <c r="AC474">
        <f t="shared" si="30"/>
        <v>10</v>
      </c>
      <c r="AD474">
        <f t="shared" si="30"/>
        <v>15</v>
      </c>
      <c r="AE474">
        <f t="shared" si="30"/>
        <v>5</v>
      </c>
      <c r="AF474">
        <f t="shared" si="30"/>
        <v>3</v>
      </c>
      <c r="AG474">
        <f t="shared" si="30"/>
        <v>3</v>
      </c>
    </row>
    <row r="475" spans="1:33" x14ac:dyDescent="0.25">
      <c r="A475" t="s">
        <v>50</v>
      </c>
      <c r="B475">
        <v>2001</v>
      </c>
      <c r="C475">
        <v>22077787.596899219</v>
      </c>
      <c r="D475">
        <v>0</v>
      </c>
      <c r="E475">
        <v>0</v>
      </c>
      <c r="F475">
        <v>21525842.906976741</v>
      </c>
      <c r="G475">
        <v>0</v>
      </c>
      <c r="H475">
        <v>9625915.3922480606</v>
      </c>
      <c r="I475">
        <v>6711647.4294573637</v>
      </c>
      <c r="J475">
        <v>76222678.566790685</v>
      </c>
      <c r="K475">
        <v>0</v>
      </c>
      <c r="L475">
        <v>11038893.798449609</v>
      </c>
      <c r="M475">
        <v>0</v>
      </c>
      <c r="N475">
        <v>0</v>
      </c>
      <c r="O475">
        <v>3221342391.0290689</v>
      </c>
      <c r="P475">
        <v>0</v>
      </c>
      <c r="Q475">
        <v>3267516979.8986039</v>
      </c>
      <c r="R475">
        <v>735019256.07959771</v>
      </c>
      <c r="S475">
        <v>117776742165.4527</v>
      </c>
      <c r="T475">
        <v>0</v>
      </c>
      <c r="U475">
        <v>4857113271.3178291</v>
      </c>
      <c r="V475">
        <v>19</v>
      </c>
      <c r="W475">
        <v>11</v>
      </c>
      <c r="X475">
        <v>2662413.651486163</v>
      </c>
      <c r="Y475">
        <f t="shared" si="30"/>
        <v>15</v>
      </c>
      <c r="Z475">
        <f t="shared" si="30"/>
        <v>15</v>
      </c>
      <c r="AA475">
        <f t="shared" si="30"/>
        <v>15</v>
      </c>
      <c r="AB475">
        <f t="shared" si="30"/>
        <v>10</v>
      </c>
      <c r="AC475">
        <f t="shared" si="30"/>
        <v>10</v>
      </c>
      <c r="AD475">
        <f t="shared" si="30"/>
        <v>15</v>
      </c>
      <c r="AE475">
        <f t="shared" si="30"/>
        <v>5</v>
      </c>
      <c r="AF475">
        <f t="shared" si="30"/>
        <v>3</v>
      </c>
      <c r="AG475">
        <f t="shared" si="30"/>
        <v>3</v>
      </c>
    </row>
    <row r="476" spans="1:33" x14ac:dyDescent="0.25">
      <c r="A476" t="s">
        <v>50</v>
      </c>
      <c r="B476">
        <v>2002</v>
      </c>
      <c r="C476">
        <v>22260744.921875</v>
      </c>
      <c r="D476">
        <v>0</v>
      </c>
      <c r="E476">
        <v>0</v>
      </c>
      <c r="F476">
        <v>21704226.298828121</v>
      </c>
      <c r="G476">
        <v>0</v>
      </c>
      <c r="H476">
        <v>9705684.7859374993</v>
      </c>
      <c r="I476">
        <v>6767266.4562499998</v>
      </c>
      <c r="J476">
        <v>76854331.412976563</v>
      </c>
      <c r="K476">
        <v>0</v>
      </c>
      <c r="L476">
        <v>12688624.60546875</v>
      </c>
      <c r="M476">
        <v>0</v>
      </c>
      <c r="N476">
        <v>0</v>
      </c>
      <c r="O476">
        <v>3248037465.619628</v>
      </c>
      <c r="P476">
        <v>0</v>
      </c>
      <c r="Q476">
        <v>3294594700.586484</v>
      </c>
      <c r="R476">
        <v>531006801.46730733</v>
      </c>
      <c r="S476">
        <v>118752751088.2843</v>
      </c>
      <c r="T476">
        <v>0</v>
      </c>
      <c r="U476">
        <v>5582994826.406249</v>
      </c>
      <c r="V476">
        <v>19</v>
      </c>
      <c r="W476">
        <v>11</v>
      </c>
      <c r="X476">
        <v>2676496.6802757559</v>
      </c>
      <c r="Y476">
        <f t="shared" si="30"/>
        <v>15</v>
      </c>
      <c r="Z476">
        <f t="shared" si="30"/>
        <v>15</v>
      </c>
      <c r="AA476">
        <f t="shared" si="30"/>
        <v>15</v>
      </c>
      <c r="AB476">
        <f t="shared" si="30"/>
        <v>10</v>
      </c>
      <c r="AC476">
        <f t="shared" si="30"/>
        <v>10</v>
      </c>
      <c r="AD476">
        <f t="shared" si="30"/>
        <v>15</v>
      </c>
      <c r="AE476">
        <f t="shared" si="30"/>
        <v>5</v>
      </c>
      <c r="AF476">
        <f t="shared" si="30"/>
        <v>3</v>
      </c>
      <c r="AG476">
        <f t="shared" si="30"/>
        <v>3</v>
      </c>
    </row>
    <row r="477" spans="1:33" x14ac:dyDescent="0.25">
      <c r="A477" t="s">
        <v>50</v>
      </c>
      <c r="B477">
        <v>2003</v>
      </c>
      <c r="C477">
        <v>22492325.196850389</v>
      </c>
      <c r="D477">
        <v>0</v>
      </c>
      <c r="E477">
        <v>0</v>
      </c>
      <c r="F477">
        <v>21930017.066929132</v>
      </c>
      <c r="G477">
        <v>0</v>
      </c>
      <c r="H477">
        <v>9806653.7858267706</v>
      </c>
      <c r="I477">
        <v>6837666.8598425193</v>
      </c>
      <c r="J477">
        <v>77653853.049118102</v>
      </c>
      <c r="K477">
        <v>0</v>
      </c>
      <c r="L477">
        <v>15069857.88188976</v>
      </c>
      <c r="M477">
        <v>0</v>
      </c>
      <c r="N477">
        <v>0</v>
      </c>
      <c r="O477">
        <v>3281827054.0659442</v>
      </c>
      <c r="P477">
        <v>0</v>
      </c>
      <c r="Q477">
        <v>3328868627.598897</v>
      </c>
      <c r="R477">
        <v>1480161553.3617361</v>
      </c>
      <c r="S477">
        <v>119988145269.729</v>
      </c>
      <c r="T477">
        <v>0</v>
      </c>
      <c r="U477">
        <v>6630737468.031496</v>
      </c>
      <c r="V477">
        <v>19</v>
      </c>
      <c r="W477">
        <v>11</v>
      </c>
      <c r="X477">
        <v>2696074.6809120118</v>
      </c>
      <c r="Y477">
        <f t="shared" si="30"/>
        <v>15</v>
      </c>
      <c r="Z477">
        <f t="shared" si="30"/>
        <v>15</v>
      </c>
      <c r="AA477">
        <f t="shared" si="30"/>
        <v>15</v>
      </c>
      <c r="AB477">
        <f t="shared" si="30"/>
        <v>10</v>
      </c>
      <c r="AC477">
        <f t="shared" si="30"/>
        <v>10</v>
      </c>
      <c r="AD477">
        <f t="shared" si="30"/>
        <v>15</v>
      </c>
      <c r="AE477">
        <f t="shared" si="30"/>
        <v>5</v>
      </c>
      <c r="AF477">
        <f t="shared" si="30"/>
        <v>3</v>
      </c>
      <c r="AG477">
        <f t="shared" si="30"/>
        <v>3</v>
      </c>
    </row>
    <row r="478" spans="1:33" x14ac:dyDescent="0.25">
      <c r="A478" t="s">
        <v>50</v>
      </c>
      <c r="B478">
        <v>2004</v>
      </c>
      <c r="C478">
        <v>22815833.333333328</v>
      </c>
      <c r="D478">
        <v>0</v>
      </c>
      <c r="E478">
        <v>0</v>
      </c>
      <c r="F478">
        <v>22245437.5</v>
      </c>
      <c r="G478">
        <v>0</v>
      </c>
      <c r="H478">
        <v>9947703.3333333321</v>
      </c>
      <c r="I478">
        <v>6936013.333333333</v>
      </c>
      <c r="J478">
        <v>78770751.949999988</v>
      </c>
      <c r="K478">
        <v>0</v>
      </c>
      <c r="L478">
        <v>17568191.666666672</v>
      </c>
      <c r="M478">
        <v>0</v>
      </c>
      <c r="N478">
        <v>0</v>
      </c>
      <c r="O478">
        <v>3329029721.875</v>
      </c>
      <c r="P478">
        <v>0</v>
      </c>
      <c r="Q478">
        <v>3376747896.5</v>
      </c>
      <c r="R478">
        <v>619956285.48228669</v>
      </c>
      <c r="S478">
        <v>121713940221.40829</v>
      </c>
      <c r="T478">
        <v>0</v>
      </c>
      <c r="U478">
        <v>7730004333.333334</v>
      </c>
      <c r="V478">
        <v>19</v>
      </c>
      <c r="W478">
        <v>11</v>
      </c>
      <c r="X478">
        <v>2726262.2918698671</v>
      </c>
      <c r="Y478">
        <f t="shared" si="30"/>
        <v>15</v>
      </c>
      <c r="Z478">
        <f t="shared" si="30"/>
        <v>15</v>
      </c>
      <c r="AA478">
        <f t="shared" si="30"/>
        <v>15</v>
      </c>
      <c r="AB478">
        <f t="shared" si="30"/>
        <v>10</v>
      </c>
      <c r="AC478">
        <f t="shared" si="30"/>
        <v>10</v>
      </c>
      <c r="AD478">
        <f t="shared" si="30"/>
        <v>15</v>
      </c>
      <c r="AE478">
        <f t="shared" si="30"/>
        <v>5</v>
      </c>
      <c r="AF478">
        <f t="shared" si="30"/>
        <v>3</v>
      </c>
      <c r="AG478">
        <f t="shared" si="30"/>
        <v>3</v>
      </c>
    </row>
    <row r="479" spans="1:33" x14ac:dyDescent="0.25">
      <c r="A479" t="s">
        <v>50</v>
      </c>
      <c r="B479">
        <v>2005</v>
      </c>
      <c r="C479">
        <v>23149901.199999999</v>
      </c>
      <c r="D479">
        <v>0</v>
      </c>
      <c r="E479">
        <v>0</v>
      </c>
      <c r="F479">
        <v>22571153.670000002</v>
      </c>
      <c r="G479">
        <v>0</v>
      </c>
      <c r="H479">
        <v>10093356.9232</v>
      </c>
      <c r="I479">
        <v>7037569.9647999993</v>
      </c>
      <c r="J479">
        <v>79924107.896951988</v>
      </c>
      <c r="K479">
        <v>0</v>
      </c>
      <c r="L479">
        <v>21066410.092</v>
      </c>
      <c r="M479">
        <v>0</v>
      </c>
      <c r="N479">
        <v>0</v>
      </c>
      <c r="O479">
        <v>3377773146.7154989</v>
      </c>
      <c r="P479">
        <v>0</v>
      </c>
      <c r="Q479">
        <v>3426190007.5802398</v>
      </c>
      <c r="R479">
        <v>637497170.24378598</v>
      </c>
      <c r="S479">
        <v>123496067385.44031</v>
      </c>
      <c r="T479">
        <v>0</v>
      </c>
      <c r="U479">
        <v>9269220440.4799995</v>
      </c>
      <c r="V479">
        <v>19</v>
      </c>
      <c r="W479">
        <v>11</v>
      </c>
      <c r="X479">
        <v>2757255.6365362401</v>
      </c>
      <c r="Y479">
        <f t="shared" si="30"/>
        <v>15</v>
      </c>
      <c r="Z479">
        <f t="shared" si="30"/>
        <v>15</v>
      </c>
      <c r="AA479">
        <f t="shared" si="30"/>
        <v>15</v>
      </c>
      <c r="AB479">
        <f t="shared" si="30"/>
        <v>10</v>
      </c>
      <c r="AC479">
        <f t="shared" si="30"/>
        <v>10</v>
      </c>
      <c r="AD479">
        <f t="shared" si="30"/>
        <v>15</v>
      </c>
      <c r="AE479">
        <f t="shared" si="30"/>
        <v>5</v>
      </c>
      <c r="AF479">
        <f t="shared" si="30"/>
        <v>3</v>
      </c>
      <c r="AG479">
        <f t="shared" si="30"/>
        <v>3</v>
      </c>
    </row>
    <row r="480" spans="1:33" x14ac:dyDescent="0.25">
      <c r="A480" t="s">
        <v>50</v>
      </c>
      <c r="B480">
        <v>2006</v>
      </c>
      <c r="C480">
        <v>23394123.287671231</v>
      </c>
      <c r="D480">
        <v>0</v>
      </c>
      <c r="E480">
        <v>0</v>
      </c>
      <c r="F480">
        <v>22809270.205479451</v>
      </c>
      <c r="G480">
        <v>0</v>
      </c>
      <c r="H480">
        <v>10199837.753424659</v>
      </c>
      <c r="I480">
        <v>7111813.4794520549</v>
      </c>
      <c r="J480">
        <v>80767274.885753423</v>
      </c>
      <c r="K480">
        <v>0</v>
      </c>
      <c r="L480">
        <v>24797770.684931509</v>
      </c>
      <c r="M480">
        <v>0</v>
      </c>
      <c r="N480">
        <v>0</v>
      </c>
      <c r="O480">
        <v>3413407286.25</v>
      </c>
      <c r="P480">
        <v>0</v>
      </c>
      <c r="Q480">
        <v>3462334925.4000001</v>
      </c>
      <c r="R480">
        <v>843353498.50343585</v>
      </c>
      <c r="S480">
        <v>124798900910.97</v>
      </c>
      <c r="T480">
        <v>0</v>
      </c>
      <c r="U480">
        <v>10911019101.36986</v>
      </c>
      <c r="V480">
        <v>19</v>
      </c>
      <c r="W480">
        <v>11</v>
      </c>
      <c r="X480">
        <v>2779353.9563899399</v>
      </c>
      <c r="Y480">
        <f t="shared" si="30"/>
        <v>15</v>
      </c>
      <c r="Z480">
        <f t="shared" si="30"/>
        <v>15</v>
      </c>
      <c r="AA480">
        <f t="shared" si="30"/>
        <v>15</v>
      </c>
      <c r="AB480">
        <f t="shared" si="30"/>
        <v>10</v>
      </c>
      <c r="AC480">
        <f t="shared" si="30"/>
        <v>10</v>
      </c>
      <c r="AD480">
        <f t="shared" si="30"/>
        <v>15</v>
      </c>
      <c r="AE480">
        <f t="shared" si="30"/>
        <v>5</v>
      </c>
      <c r="AF480">
        <f t="shared" si="30"/>
        <v>3</v>
      </c>
      <c r="AG480">
        <f t="shared" si="30"/>
        <v>3</v>
      </c>
    </row>
    <row r="481" spans="1:33" x14ac:dyDescent="0.25">
      <c r="A481" t="s">
        <v>50</v>
      </c>
      <c r="B481">
        <v>2007</v>
      </c>
      <c r="C481">
        <v>23629766.233766239</v>
      </c>
      <c r="D481">
        <v>0</v>
      </c>
      <c r="E481">
        <v>0</v>
      </c>
      <c r="F481">
        <v>23039022.07792208</v>
      </c>
      <c r="G481">
        <v>0</v>
      </c>
      <c r="H481">
        <v>10302578.07792208</v>
      </c>
      <c r="I481">
        <v>7183448.9350649351</v>
      </c>
      <c r="J481">
        <v>81580822.731428578</v>
      </c>
      <c r="K481">
        <v>5358214.2820284972</v>
      </c>
      <c r="L481">
        <v>26465338.181818191</v>
      </c>
      <c r="M481">
        <v>0</v>
      </c>
      <c r="N481">
        <v>0</v>
      </c>
      <c r="O481">
        <v>3447789653.9610391</v>
      </c>
      <c r="P481">
        <v>0</v>
      </c>
      <c r="Q481">
        <v>3497210128.5506492</v>
      </c>
      <c r="R481">
        <v>777119400.65648222</v>
      </c>
      <c r="S481">
        <v>126055967923.8457</v>
      </c>
      <c r="T481">
        <v>46937957110.569633</v>
      </c>
      <c r="U481">
        <v>11644748800</v>
      </c>
      <c r="V481">
        <v>19</v>
      </c>
      <c r="W481">
        <v>11</v>
      </c>
      <c r="X481">
        <v>2800098.1407846399</v>
      </c>
      <c r="Y481">
        <f t="shared" si="30"/>
        <v>15</v>
      </c>
      <c r="Z481">
        <f t="shared" si="30"/>
        <v>15</v>
      </c>
      <c r="AA481">
        <f t="shared" si="30"/>
        <v>15</v>
      </c>
      <c r="AB481">
        <f t="shared" si="30"/>
        <v>10</v>
      </c>
      <c r="AC481">
        <f t="shared" si="30"/>
        <v>10</v>
      </c>
      <c r="AD481">
        <f t="shared" si="30"/>
        <v>15</v>
      </c>
      <c r="AE481">
        <f t="shared" si="30"/>
        <v>5</v>
      </c>
      <c r="AF481">
        <f t="shared" si="30"/>
        <v>3</v>
      </c>
      <c r="AG481">
        <f t="shared" si="30"/>
        <v>3</v>
      </c>
    </row>
    <row r="482" spans="1:33" x14ac:dyDescent="0.25">
      <c r="A482" t="s">
        <v>50</v>
      </c>
      <c r="B482">
        <v>2008</v>
      </c>
      <c r="C482">
        <v>23979098.528209321</v>
      </c>
      <c r="D482">
        <v>0</v>
      </c>
      <c r="E482">
        <v>0</v>
      </c>
      <c r="F482">
        <v>23379621.065004092</v>
      </c>
      <c r="G482">
        <v>0</v>
      </c>
      <c r="H482">
        <v>10454886.95829927</v>
      </c>
      <c r="I482">
        <v>7289645.9525756342</v>
      </c>
      <c r="J482">
        <v>82786878.50470157</v>
      </c>
      <c r="K482">
        <v>6740170.5166136343</v>
      </c>
      <c r="L482">
        <v>28535127.24856909</v>
      </c>
      <c r="M482">
        <v>0</v>
      </c>
      <c r="N482">
        <v>0</v>
      </c>
      <c r="O482">
        <v>3498760292.377862</v>
      </c>
      <c r="P482">
        <v>0</v>
      </c>
      <c r="Q482">
        <v>3548911377.9946861</v>
      </c>
      <c r="R482">
        <v>952187156.23667681</v>
      </c>
      <c r="S482">
        <v>127919525102.8481</v>
      </c>
      <c r="T482">
        <v>59043893725.535439</v>
      </c>
      <c r="U482">
        <v>12555455989.370399</v>
      </c>
      <c r="V482">
        <v>19</v>
      </c>
      <c r="W482">
        <v>11</v>
      </c>
      <c r="X482">
        <v>2833940.510932303</v>
      </c>
      <c r="Y482">
        <f t="shared" si="30"/>
        <v>15</v>
      </c>
      <c r="Z482">
        <f t="shared" si="30"/>
        <v>15</v>
      </c>
      <c r="AA482">
        <f t="shared" si="30"/>
        <v>15</v>
      </c>
      <c r="AB482">
        <f t="shared" si="30"/>
        <v>10</v>
      </c>
      <c r="AC482">
        <f t="shared" si="30"/>
        <v>10</v>
      </c>
      <c r="AD482">
        <f t="shared" si="30"/>
        <v>15</v>
      </c>
      <c r="AE482">
        <f t="shared" si="30"/>
        <v>5</v>
      </c>
      <c r="AF482">
        <f t="shared" si="30"/>
        <v>3</v>
      </c>
      <c r="AG482">
        <f t="shared" si="30"/>
        <v>3</v>
      </c>
    </row>
    <row r="483" spans="1:33" x14ac:dyDescent="0.25">
      <c r="A483" t="s">
        <v>50</v>
      </c>
      <c r="B483">
        <v>2009</v>
      </c>
      <c r="C483">
        <v>24300076.6062603</v>
      </c>
      <c r="D483">
        <v>0</v>
      </c>
      <c r="E483">
        <v>0</v>
      </c>
      <c r="F483">
        <v>23692574.69110379</v>
      </c>
      <c r="G483">
        <v>0</v>
      </c>
      <c r="H483">
        <v>10594833.400329489</v>
      </c>
      <c r="I483">
        <v>7387223.2883031294</v>
      </c>
      <c r="J483">
        <v>83895042.480049416</v>
      </c>
      <c r="K483">
        <v>8466414.6356467307</v>
      </c>
      <c r="L483">
        <v>30375095.757825371</v>
      </c>
      <c r="M483">
        <v>0</v>
      </c>
      <c r="N483">
        <v>0</v>
      </c>
      <c r="O483">
        <v>3545593802.5236812</v>
      </c>
      <c r="P483">
        <v>0</v>
      </c>
      <c r="Q483">
        <v>3596416197.7418451</v>
      </c>
      <c r="R483">
        <v>975211271.7017951</v>
      </c>
      <c r="S483">
        <v>129631823138.75639</v>
      </c>
      <c r="T483">
        <v>74165792208.265366</v>
      </c>
      <c r="U483">
        <v>13365042133.443159</v>
      </c>
      <c r="V483">
        <v>19</v>
      </c>
      <c r="W483">
        <v>11</v>
      </c>
      <c r="X483">
        <v>2864023.7890071762</v>
      </c>
      <c r="Y483">
        <f t="shared" si="30"/>
        <v>15</v>
      </c>
      <c r="Z483">
        <f t="shared" si="30"/>
        <v>15</v>
      </c>
      <c r="AA483">
        <f t="shared" si="30"/>
        <v>15</v>
      </c>
      <c r="AB483">
        <f t="shared" si="30"/>
        <v>10</v>
      </c>
      <c r="AC483">
        <f t="shared" si="30"/>
        <v>10</v>
      </c>
      <c r="AD483">
        <f t="shared" si="30"/>
        <v>15</v>
      </c>
      <c r="AE483">
        <f t="shared" si="30"/>
        <v>5</v>
      </c>
      <c r="AF483">
        <f t="shared" si="30"/>
        <v>3</v>
      </c>
      <c r="AG483">
        <f t="shared" si="30"/>
        <v>3</v>
      </c>
    </row>
    <row r="484" spans="1:33" x14ac:dyDescent="0.25">
      <c r="A484" t="s">
        <v>50</v>
      </c>
      <c r="B484">
        <v>2010</v>
      </c>
      <c r="C484">
        <v>24560225.31120332</v>
      </c>
      <c r="D484">
        <v>0</v>
      </c>
      <c r="E484">
        <v>0</v>
      </c>
      <c r="F484">
        <v>23946219.678423241</v>
      </c>
      <c r="G484">
        <v>0</v>
      </c>
      <c r="H484">
        <v>10708258.23568465</v>
      </c>
      <c r="I484">
        <v>7466308.4946058095</v>
      </c>
      <c r="J484">
        <v>84793195.477917016</v>
      </c>
      <c r="K484">
        <v>10606063.61980205</v>
      </c>
      <c r="L484">
        <v>31928292.904564321</v>
      </c>
      <c r="M484">
        <v>0</v>
      </c>
      <c r="N484">
        <v>0</v>
      </c>
      <c r="O484">
        <v>3583551774.8760371</v>
      </c>
      <c r="P484">
        <v>0</v>
      </c>
      <c r="Q484">
        <v>3634918258.1031542</v>
      </c>
      <c r="R484">
        <v>784526945.97219086</v>
      </c>
      <c r="S484">
        <v>131019619212.6281</v>
      </c>
      <c r="T484">
        <v>92909117309.465988</v>
      </c>
      <c r="U484">
        <v>14048448878.008301</v>
      </c>
      <c r="V484">
        <v>19</v>
      </c>
      <c r="W484">
        <v>11</v>
      </c>
      <c r="X484">
        <v>2886550.8648805278</v>
      </c>
      <c r="Y484">
        <f t="shared" ref="Y484:AG499" si="31">Y483</f>
        <v>15</v>
      </c>
      <c r="Z484">
        <f t="shared" si="31"/>
        <v>15</v>
      </c>
      <c r="AA484">
        <f t="shared" si="31"/>
        <v>15</v>
      </c>
      <c r="AB484">
        <f t="shared" si="31"/>
        <v>10</v>
      </c>
      <c r="AC484">
        <f t="shared" si="31"/>
        <v>10</v>
      </c>
      <c r="AD484">
        <f t="shared" si="31"/>
        <v>15</v>
      </c>
      <c r="AE484">
        <f t="shared" si="31"/>
        <v>5</v>
      </c>
      <c r="AF484">
        <f t="shared" si="31"/>
        <v>3</v>
      </c>
      <c r="AG484">
        <f t="shared" si="31"/>
        <v>3</v>
      </c>
    </row>
    <row r="485" spans="1:33" x14ac:dyDescent="0.25">
      <c r="A485" t="s">
        <v>50</v>
      </c>
      <c r="B485">
        <v>2011</v>
      </c>
      <c r="C485">
        <v>24776581.80300501</v>
      </c>
      <c r="D485">
        <v>0</v>
      </c>
      <c r="E485">
        <v>0</v>
      </c>
      <c r="F485">
        <v>24157167.25792988</v>
      </c>
      <c r="G485">
        <v>0</v>
      </c>
      <c r="H485">
        <v>10976025.73873122</v>
      </c>
      <c r="I485">
        <v>8151495.4131886456</v>
      </c>
      <c r="J485">
        <v>84614256.749624372</v>
      </c>
      <c r="K485">
        <v>13282954.129285609</v>
      </c>
      <c r="L485">
        <v>33200619.616026711</v>
      </c>
      <c r="M485">
        <v>0</v>
      </c>
      <c r="N485">
        <v>0</v>
      </c>
      <c r="O485">
        <v>3615120080.1492062</v>
      </c>
      <c r="P485">
        <v>0</v>
      </c>
      <c r="Q485">
        <v>3725811937.012311</v>
      </c>
      <c r="R485">
        <v>932003295.9485358</v>
      </c>
      <c r="S485">
        <v>130743129054.2946</v>
      </c>
      <c r="T485">
        <v>116358678172.54201</v>
      </c>
      <c r="U485">
        <v>14608272631.05175</v>
      </c>
      <c r="V485">
        <v>19</v>
      </c>
      <c r="W485">
        <v>11</v>
      </c>
      <c r="X485">
        <v>2908427.9128511739</v>
      </c>
      <c r="Y485">
        <f t="shared" si="31"/>
        <v>15</v>
      </c>
      <c r="Z485">
        <f t="shared" si="31"/>
        <v>15</v>
      </c>
      <c r="AA485">
        <f t="shared" si="31"/>
        <v>15</v>
      </c>
      <c r="AB485">
        <f t="shared" si="31"/>
        <v>10</v>
      </c>
      <c r="AC485">
        <f t="shared" si="31"/>
        <v>10</v>
      </c>
      <c r="AD485">
        <f t="shared" si="31"/>
        <v>15</v>
      </c>
      <c r="AE485">
        <f t="shared" si="31"/>
        <v>5</v>
      </c>
      <c r="AF485">
        <f t="shared" si="31"/>
        <v>3</v>
      </c>
      <c r="AG485">
        <f t="shared" si="31"/>
        <v>3</v>
      </c>
    </row>
    <row r="486" spans="1:33" x14ac:dyDescent="0.25">
      <c r="A486" t="s">
        <v>50</v>
      </c>
      <c r="B486">
        <v>2012</v>
      </c>
      <c r="C486">
        <v>24934595.717884131</v>
      </c>
      <c r="D486">
        <v>0</v>
      </c>
      <c r="E486">
        <v>0</v>
      </c>
      <c r="F486">
        <v>24311230.824937031</v>
      </c>
      <c r="G486">
        <v>0</v>
      </c>
      <c r="H486">
        <v>11070960.49874055</v>
      </c>
      <c r="I486">
        <v>8053874.4168765731</v>
      </c>
      <c r="J486">
        <v>78861593.391589418</v>
      </c>
      <c r="K486">
        <v>16594806.269969201</v>
      </c>
      <c r="L486">
        <v>34659088.047858939</v>
      </c>
      <c r="M486">
        <v>0</v>
      </c>
      <c r="N486">
        <v>0</v>
      </c>
      <c r="O486">
        <v>3638175692.9518261</v>
      </c>
      <c r="P486">
        <v>0</v>
      </c>
      <c r="Q486">
        <v>3758037541.2974811</v>
      </c>
      <c r="R486">
        <v>1345798895.574235</v>
      </c>
      <c r="S486">
        <v>121854305388.9043</v>
      </c>
      <c r="T486">
        <v>145370502924.93021</v>
      </c>
      <c r="U486">
        <v>15249998741.05793</v>
      </c>
      <c r="V486">
        <v>19</v>
      </c>
      <c r="W486">
        <v>11</v>
      </c>
      <c r="X486">
        <v>2923245.5115524731</v>
      </c>
      <c r="Y486">
        <f t="shared" si="31"/>
        <v>15</v>
      </c>
      <c r="Z486">
        <f t="shared" si="31"/>
        <v>15</v>
      </c>
      <c r="AA486">
        <f t="shared" si="31"/>
        <v>15</v>
      </c>
      <c r="AB486">
        <f t="shared" si="31"/>
        <v>10</v>
      </c>
      <c r="AC486">
        <f t="shared" si="31"/>
        <v>10</v>
      </c>
      <c r="AD486">
        <f t="shared" si="31"/>
        <v>15</v>
      </c>
      <c r="AE486">
        <f t="shared" si="31"/>
        <v>5</v>
      </c>
      <c r="AF486">
        <f t="shared" si="31"/>
        <v>3</v>
      </c>
      <c r="AG486">
        <f t="shared" si="31"/>
        <v>3</v>
      </c>
    </row>
    <row r="487" spans="1:33" x14ac:dyDescent="0.25">
      <c r="A487" t="s">
        <v>50</v>
      </c>
      <c r="B487">
        <v>2013</v>
      </c>
      <c r="C487">
        <v>25204910.050675672</v>
      </c>
      <c r="D487">
        <v>0</v>
      </c>
      <c r="E487">
        <v>0</v>
      </c>
      <c r="F487">
        <v>24625197.119510129</v>
      </c>
      <c r="G487">
        <v>0</v>
      </c>
      <c r="H487">
        <v>11669873.353462839</v>
      </c>
      <c r="I487">
        <v>9199792.1684966199</v>
      </c>
      <c r="J487">
        <v>79128345.02291131</v>
      </c>
      <c r="K487">
        <v>20823636.707724329</v>
      </c>
      <c r="L487">
        <v>35034824.970439181</v>
      </c>
      <c r="M487">
        <v>0</v>
      </c>
      <c r="N487">
        <v>0</v>
      </c>
      <c r="O487">
        <v>3685160748.93469</v>
      </c>
      <c r="P487">
        <v>0</v>
      </c>
      <c r="Q487">
        <v>3961338509.8329601</v>
      </c>
      <c r="R487">
        <v>997731998.05915999</v>
      </c>
      <c r="S487">
        <v>122266481117.90179</v>
      </c>
      <c r="T487">
        <v>182415057559.6651</v>
      </c>
      <c r="U487">
        <v>15415322986.99324</v>
      </c>
      <c r="V487">
        <v>19</v>
      </c>
      <c r="W487">
        <v>11</v>
      </c>
      <c r="X487">
        <v>2951005.84601299</v>
      </c>
      <c r="Y487">
        <f t="shared" si="31"/>
        <v>15</v>
      </c>
      <c r="Z487">
        <f t="shared" si="31"/>
        <v>15</v>
      </c>
      <c r="AA487">
        <f t="shared" si="31"/>
        <v>15</v>
      </c>
      <c r="AB487">
        <f t="shared" si="31"/>
        <v>10</v>
      </c>
      <c r="AC487">
        <f t="shared" si="31"/>
        <v>10</v>
      </c>
      <c r="AD487">
        <f t="shared" si="31"/>
        <v>15</v>
      </c>
      <c r="AE487">
        <f t="shared" si="31"/>
        <v>5</v>
      </c>
      <c r="AF487">
        <f t="shared" si="31"/>
        <v>3</v>
      </c>
      <c r="AG487">
        <f t="shared" si="31"/>
        <v>3</v>
      </c>
    </row>
    <row r="488" spans="1:33" x14ac:dyDescent="0.25">
      <c r="A488" t="s">
        <v>50</v>
      </c>
      <c r="B488">
        <v>2014</v>
      </c>
      <c r="C488">
        <v>25821014.443500418</v>
      </c>
      <c r="D488">
        <v>0</v>
      </c>
      <c r="E488">
        <v>0</v>
      </c>
      <c r="F488">
        <v>25287603.92712659</v>
      </c>
      <c r="G488">
        <v>0</v>
      </c>
      <c r="H488">
        <v>12055263.58135259</v>
      </c>
      <c r="I488">
        <v>9484239.3521988094</v>
      </c>
      <c r="J488">
        <v>79583439.21558708</v>
      </c>
      <c r="K488">
        <v>26480800.990822911</v>
      </c>
      <c r="L488">
        <v>35891210.076465577</v>
      </c>
      <c r="M488">
        <v>0</v>
      </c>
      <c r="N488">
        <v>0</v>
      </c>
      <c r="O488">
        <v>3784289927.6944938</v>
      </c>
      <c r="P488">
        <v>0</v>
      </c>
      <c r="Q488">
        <v>4092159222.690136</v>
      </c>
      <c r="R488">
        <v>640011479.72750223</v>
      </c>
      <c r="S488">
        <v>122969677494.618</v>
      </c>
      <c r="T488">
        <v>231971816679.6087</v>
      </c>
      <c r="U488">
        <v>15792132433.644859</v>
      </c>
      <c r="V488">
        <v>19</v>
      </c>
      <c r="W488">
        <v>11</v>
      </c>
      <c r="X488">
        <v>3018950.4934205799</v>
      </c>
      <c r="Y488">
        <f t="shared" si="31"/>
        <v>15</v>
      </c>
      <c r="Z488">
        <f t="shared" si="31"/>
        <v>15</v>
      </c>
      <c r="AA488">
        <f t="shared" si="31"/>
        <v>15</v>
      </c>
      <c r="AB488">
        <f t="shared" si="31"/>
        <v>10</v>
      </c>
      <c r="AC488">
        <f t="shared" si="31"/>
        <v>10</v>
      </c>
      <c r="AD488">
        <f t="shared" si="31"/>
        <v>15</v>
      </c>
      <c r="AE488">
        <f t="shared" si="31"/>
        <v>5</v>
      </c>
      <c r="AF488">
        <f t="shared" si="31"/>
        <v>3</v>
      </c>
      <c r="AG488">
        <f t="shared" si="31"/>
        <v>3</v>
      </c>
    </row>
    <row r="489" spans="1:33" x14ac:dyDescent="0.25">
      <c r="A489" t="s">
        <v>50</v>
      </c>
      <c r="B489">
        <v>2015</v>
      </c>
      <c r="C489">
        <v>25981030.769230772</v>
      </c>
      <c r="D489">
        <v>0</v>
      </c>
      <c r="E489">
        <v>0</v>
      </c>
      <c r="F489">
        <v>25480714.05970769</v>
      </c>
      <c r="G489">
        <v>0</v>
      </c>
      <c r="H489">
        <v>12681730.833923079</v>
      </c>
      <c r="I489">
        <v>9651095.5567538477</v>
      </c>
      <c r="J489">
        <v>79353264.714753866</v>
      </c>
      <c r="K489">
        <v>33073885.834170979</v>
      </c>
      <c r="L489">
        <v>36113632.769230768</v>
      </c>
      <c r="M489">
        <v>0</v>
      </c>
      <c r="N489">
        <v>0</v>
      </c>
      <c r="O489">
        <v>3813188859.0352559</v>
      </c>
      <c r="P489">
        <v>0</v>
      </c>
      <c r="Q489">
        <v>4304813531.5751886</v>
      </c>
      <c r="R489">
        <v>1588127398.6539021</v>
      </c>
      <c r="S489">
        <v>122614019528.4138</v>
      </c>
      <c r="T489">
        <v>289727239907.33783</v>
      </c>
      <c r="U489">
        <v>15889998418.46154</v>
      </c>
      <c r="V489">
        <v>19</v>
      </c>
      <c r="W489">
        <v>11</v>
      </c>
      <c r="X489">
        <v>3033280.3806824521</v>
      </c>
      <c r="Y489">
        <f t="shared" si="31"/>
        <v>15</v>
      </c>
      <c r="Z489">
        <f t="shared" si="31"/>
        <v>15</v>
      </c>
      <c r="AA489">
        <f t="shared" si="31"/>
        <v>15</v>
      </c>
      <c r="AB489">
        <f t="shared" si="31"/>
        <v>10</v>
      </c>
      <c r="AC489">
        <f t="shared" si="31"/>
        <v>10</v>
      </c>
      <c r="AD489">
        <f t="shared" si="31"/>
        <v>15</v>
      </c>
      <c r="AE489">
        <f t="shared" si="31"/>
        <v>5</v>
      </c>
      <c r="AF489">
        <f t="shared" si="31"/>
        <v>3</v>
      </c>
      <c r="AG489">
        <f t="shared" si="31"/>
        <v>3</v>
      </c>
    </row>
    <row r="490" spans="1:33" x14ac:dyDescent="0.25">
      <c r="A490" t="s">
        <v>50</v>
      </c>
      <c r="B490">
        <v>2020</v>
      </c>
      <c r="C490">
        <v>25985991.452991448</v>
      </c>
      <c r="D490">
        <v>0</v>
      </c>
      <c r="E490">
        <v>0</v>
      </c>
      <c r="F490">
        <v>25485579.21558119</v>
      </c>
      <c r="G490">
        <v>0</v>
      </c>
      <c r="H490">
        <v>12684152.21807692</v>
      </c>
      <c r="I490">
        <v>9652938.2870683782</v>
      </c>
      <c r="J490">
        <v>79368416.017068386</v>
      </c>
      <c r="K490">
        <v>33080200.79102613</v>
      </c>
      <c r="L490">
        <v>36120528.119658113</v>
      </c>
      <c r="M490">
        <v>0</v>
      </c>
      <c r="N490">
        <v>0</v>
      </c>
      <c r="O490">
        <v>3813916929.6117229</v>
      </c>
      <c r="P490">
        <v>0</v>
      </c>
      <c r="Q490">
        <v>4305635470.4262094</v>
      </c>
      <c r="R490">
        <v>1588430627.4929099</v>
      </c>
      <c r="S490">
        <v>119740483631.0838</v>
      </c>
      <c r="T490">
        <v>289782558929.38892</v>
      </c>
      <c r="U490">
        <v>15893032372.649561</v>
      </c>
      <c r="V490">
        <v>19</v>
      </c>
      <c r="W490">
        <v>11</v>
      </c>
      <c r="X490">
        <v>3078775.6107814531</v>
      </c>
      <c r="Y490">
        <f t="shared" si="31"/>
        <v>15</v>
      </c>
      <c r="Z490">
        <f t="shared" si="31"/>
        <v>15</v>
      </c>
      <c r="AA490">
        <f t="shared" si="31"/>
        <v>15</v>
      </c>
      <c r="AB490">
        <f t="shared" si="31"/>
        <v>10</v>
      </c>
      <c r="AC490">
        <f t="shared" si="31"/>
        <v>10</v>
      </c>
      <c r="AD490">
        <f t="shared" si="31"/>
        <v>15</v>
      </c>
      <c r="AE490">
        <f t="shared" si="31"/>
        <v>5</v>
      </c>
      <c r="AF490">
        <f t="shared" si="31"/>
        <v>3</v>
      </c>
      <c r="AG490">
        <f t="shared" si="31"/>
        <v>3</v>
      </c>
    </row>
    <row r="491" spans="1:33" x14ac:dyDescent="0.25">
      <c r="A491" t="s">
        <v>50</v>
      </c>
      <c r="B491">
        <v>2025</v>
      </c>
      <c r="C491">
        <v>25760281.1965812</v>
      </c>
      <c r="D491">
        <v>0</v>
      </c>
      <c r="E491">
        <v>0</v>
      </c>
      <c r="F491">
        <v>24422074.946192682</v>
      </c>
      <c r="G491">
        <v>0</v>
      </c>
      <c r="H491">
        <v>12154847.00106026</v>
      </c>
      <c r="I491">
        <v>9250124.5627420824</v>
      </c>
      <c r="J491">
        <v>76056399.893175438</v>
      </c>
      <c r="K491">
        <v>31699775.630746592</v>
      </c>
      <c r="L491">
        <v>34613231.167806283</v>
      </c>
      <c r="M491">
        <v>0</v>
      </c>
      <c r="N491">
        <v>0</v>
      </c>
      <c r="O491">
        <v>3532938065.1744761</v>
      </c>
      <c r="P491">
        <v>0</v>
      </c>
      <c r="Q491">
        <v>3988430720.6929078</v>
      </c>
      <c r="R491">
        <v>1471407776.1337061</v>
      </c>
      <c r="S491">
        <v>110918963461.9872</v>
      </c>
      <c r="T491">
        <v>263805532799.07309</v>
      </c>
      <c r="U491">
        <v>14722160990.04027</v>
      </c>
      <c r="V491">
        <v>18.524999999999999</v>
      </c>
      <c r="W491">
        <v>10.63333333333334</v>
      </c>
      <c r="X491">
        <v>3056527.6026771502</v>
      </c>
      <c r="Y491">
        <f t="shared" si="31"/>
        <v>15</v>
      </c>
      <c r="Z491">
        <f t="shared" si="31"/>
        <v>15</v>
      </c>
      <c r="AA491">
        <f t="shared" si="31"/>
        <v>15</v>
      </c>
      <c r="AB491">
        <f t="shared" si="31"/>
        <v>10</v>
      </c>
      <c r="AC491">
        <f t="shared" si="31"/>
        <v>10</v>
      </c>
      <c r="AD491">
        <f t="shared" si="31"/>
        <v>15</v>
      </c>
      <c r="AE491">
        <f t="shared" si="31"/>
        <v>5</v>
      </c>
      <c r="AF491">
        <f t="shared" si="31"/>
        <v>3</v>
      </c>
      <c r="AG491">
        <f t="shared" si="31"/>
        <v>3</v>
      </c>
    </row>
    <row r="492" spans="1:33" x14ac:dyDescent="0.25">
      <c r="A492" t="s">
        <v>50</v>
      </c>
      <c r="B492">
        <v>2030</v>
      </c>
      <c r="C492">
        <v>25427750.427350432</v>
      </c>
      <c r="D492">
        <v>0</v>
      </c>
      <c r="E492">
        <v>0</v>
      </c>
      <c r="F492">
        <v>23275549.021546211</v>
      </c>
      <c r="G492">
        <v>0</v>
      </c>
      <c r="H492">
        <v>11584221.973189751</v>
      </c>
      <c r="I492">
        <v>8815865.4901301414</v>
      </c>
      <c r="J492">
        <v>72485833.739196837</v>
      </c>
      <c r="K492">
        <v>30211588.62590763</v>
      </c>
      <c r="L492">
        <v>32988268.22108262</v>
      </c>
      <c r="M492">
        <v>0</v>
      </c>
      <c r="N492">
        <v>0</v>
      </c>
      <c r="O492">
        <v>3250973517.0027628</v>
      </c>
      <c r="P492">
        <v>0</v>
      </c>
      <c r="Q492">
        <v>3670113205.5459762</v>
      </c>
      <c r="R492">
        <v>1353974404.49791</v>
      </c>
      <c r="S492">
        <v>102066497090.01041</v>
      </c>
      <c r="T492">
        <v>238188164726.6557</v>
      </c>
      <c r="U492">
        <v>13547182149.45793</v>
      </c>
      <c r="V492">
        <v>18.05</v>
      </c>
      <c r="W492">
        <v>10.266666666666669</v>
      </c>
      <c r="X492">
        <v>3020799.9913140112</v>
      </c>
      <c r="Y492">
        <f t="shared" si="31"/>
        <v>15</v>
      </c>
      <c r="Z492">
        <f t="shared" si="31"/>
        <v>15</v>
      </c>
      <c r="AA492">
        <f t="shared" si="31"/>
        <v>15</v>
      </c>
      <c r="AB492">
        <f t="shared" si="31"/>
        <v>10</v>
      </c>
      <c r="AC492">
        <f t="shared" si="31"/>
        <v>10</v>
      </c>
      <c r="AD492">
        <f t="shared" si="31"/>
        <v>15</v>
      </c>
      <c r="AE492">
        <f t="shared" si="31"/>
        <v>5</v>
      </c>
      <c r="AF492">
        <f t="shared" si="31"/>
        <v>3</v>
      </c>
      <c r="AG492">
        <f t="shared" si="31"/>
        <v>3</v>
      </c>
    </row>
    <row r="493" spans="1:33" x14ac:dyDescent="0.25">
      <c r="A493" t="s">
        <v>50</v>
      </c>
      <c r="B493">
        <v>2035</v>
      </c>
      <c r="C493">
        <v>25068408.97435898</v>
      </c>
      <c r="D493">
        <v>0</v>
      </c>
      <c r="E493">
        <v>0</v>
      </c>
      <c r="F493">
        <v>22127099.96046577</v>
      </c>
      <c r="G493">
        <v>0</v>
      </c>
      <c r="H493">
        <v>11012639.80186731</v>
      </c>
      <c r="I493">
        <v>8380878.0088303853</v>
      </c>
      <c r="J493">
        <v>68909278.461280406</v>
      </c>
      <c r="K493">
        <v>28720905.396091919</v>
      </c>
      <c r="L493">
        <v>31360579.626923069</v>
      </c>
      <c r="M493">
        <v>0</v>
      </c>
      <c r="N493">
        <v>0</v>
      </c>
      <c r="O493">
        <v>2980188458.1753321</v>
      </c>
      <c r="P493">
        <v>0</v>
      </c>
      <c r="Q493">
        <v>3364416522.6694732</v>
      </c>
      <c r="R493">
        <v>1241197097.375819</v>
      </c>
      <c r="S493">
        <v>93565018294.726547</v>
      </c>
      <c r="T493">
        <v>213855861579.30042</v>
      </c>
      <c r="U493">
        <v>12418789532.261539</v>
      </c>
      <c r="V493">
        <v>17.574999999999999</v>
      </c>
      <c r="W493">
        <v>9.9</v>
      </c>
      <c r="X493">
        <v>2987338.96821466</v>
      </c>
      <c r="Y493">
        <f t="shared" si="31"/>
        <v>15</v>
      </c>
      <c r="Z493">
        <f t="shared" si="31"/>
        <v>15</v>
      </c>
      <c r="AA493">
        <f t="shared" si="31"/>
        <v>15</v>
      </c>
      <c r="AB493">
        <f t="shared" si="31"/>
        <v>10</v>
      </c>
      <c r="AC493">
        <f t="shared" si="31"/>
        <v>10</v>
      </c>
      <c r="AD493">
        <f t="shared" si="31"/>
        <v>15</v>
      </c>
      <c r="AE493">
        <f t="shared" si="31"/>
        <v>5</v>
      </c>
      <c r="AF493">
        <f t="shared" si="31"/>
        <v>3</v>
      </c>
      <c r="AG493">
        <f t="shared" si="31"/>
        <v>3</v>
      </c>
    </row>
    <row r="494" spans="1:33" x14ac:dyDescent="0.25">
      <c r="A494" t="s">
        <v>50</v>
      </c>
      <c r="B494">
        <v>2040</v>
      </c>
      <c r="C494">
        <v>24700902.13675214</v>
      </c>
      <c r="D494">
        <v>0</v>
      </c>
      <c r="E494">
        <v>0</v>
      </c>
      <c r="F494">
        <v>20995205.282397412</v>
      </c>
      <c r="G494">
        <v>0</v>
      </c>
      <c r="H494">
        <v>10449296.733616671</v>
      </c>
      <c r="I494">
        <v>7952160.6788285198</v>
      </c>
      <c r="J494">
        <v>65384277.638795219</v>
      </c>
      <c r="K494">
        <v>27251709.702791631</v>
      </c>
      <c r="L494">
        <v>29756353.440740749</v>
      </c>
      <c r="M494">
        <v>0</v>
      </c>
      <c r="N494">
        <v>0</v>
      </c>
      <c r="O494">
        <v>2723008141.109334</v>
      </c>
      <c r="P494">
        <v>0</v>
      </c>
      <c r="Q494">
        <v>3074078606.0626879</v>
      </c>
      <c r="R494">
        <v>1134085930.5739889</v>
      </c>
      <c r="S494">
        <v>85490669504.698517</v>
      </c>
      <c r="T494">
        <v>190979981597.16379</v>
      </c>
      <c r="U494">
        <v>11347089445.40247</v>
      </c>
      <c r="V494">
        <v>17.100000000000001</v>
      </c>
      <c r="W494">
        <v>9.5333333333333314</v>
      </c>
      <c r="X494">
        <v>2953679.461688811</v>
      </c>
      <c r="Y494">
        <f t="shared" si="31"/>
        <v>15</v>
      </c>
      <c r="Z494">
        <f t="shared" si="31"/>
        <v>15</v>
      </c>
      <c r="AA494">
        <f t="shared" si="31"/>
        <v>15</v>
      </c>
      <c r="AB494">
        <f t="shared" si="31"/>
        <v>10</v>
      </c>
      <c r="AC494">
        <f t="shared" si="31"/>
        <v>10</v>
      </c>
      <c r="AD494">
        <f t="shared" si="31"/>
        <v>15</v>
      </c>
      <c r="AE494">
        <f t="shared" si="31"/>
        <v>5</v>
      </c>
      <c r="AF494">
        <f t="shared" si="31"/>
        <v>3</v>
      </c>
      <c r="AG494">
        <f t="shared" si="31"/>
        <v>3</v>
      </c>
    </row>
    <row r="495" spans="1:33" x14ac:dyDescent="0.25">
      <c r="A495" t="s">
        <v>50</v>
      </c>
      <c r="B495">
        <v>2045</v>
      </c>
      <c r="C495">
        <v>24201032.47863248</v>
      </c>
      <c r="D495">
        <v>0</v>
      </c>
      <c r="E495">
        <v>0</v>
      </c>
      <c r="F495">
        <v>19779160.996826209</v>
      </c>
      <c r="G495">
        <v>0</v>
      </c>
      <c r="H495">
        <v>9844072.4735897444</v>
      </c>
      <c r="I495">
        <v>7491570.7764501432</v>
      </c>
      <c r="J495">
        <v>61597214.063116834</v>
      </c>
      <c r="K495">
        <v>25673288.086504359</v>
      </c>
      <c r="L495">
        <v>28032862.621082619</v>
      </c>
      <c r="M495">
        <v>0</v>
      </c>
      <c r="N495">
        <v>0</v>
      </c>
      <c r="O495">
        <v>2466626202.6458678</v>
      </c>
      <c r="P495">
        <v>0</v>
      </c>
      <c r="Q495">
        <v>2784642000.9666991</v>
      </c>
      <c r="R495">
        <v>1027307274.691509</v>
      </c>
      <c r="S495">
        <v>77441386347.129684</v>
      </c>
      <c r="T495">
        <v>168673502728.33359</v>
      </c>
      <c r="U495">
        <v>10278716294.396959</v>
      </c>
      <c r="V495">
        <v>16.625</v>
      </c>
      <c r="W495">
        <v>9.1666666666666679</v>
      </c>
      <c r="X495">
        <v>2902899.7911972259</v>
      </c>
      <c r="Y495">
        <f t="shared" si="31"/>
        <v>15</v>
      </c>
      <c r="Z495">
        <f t="shared" si="31"/>
        <v>15</v>
      </c>
      <c r="AA495">
        <f t="shared" si="31"/>
        <v>15</v>
      </c>
      <c r="AB495">
        <f t="shared" si="31"/>
        <v>10</v>
      </c>
      <c r="AC495">
        <f t="shared" si="31"/>
        <v>10</v>
      </c>
      <c r="AD495">
        <f t="shared" si="31"/>
        <v>15</v>
      </c>
      <c r="AE495">
        <f t="shared" si="31"/>
        <v>5</v>
      </c>
      <c r="AF495">
        <f t="shared" si="31"/>
        <v>3</v>
      </c>
      <c r="AG495">
        <f t="shared" si="31"/>
        <v>3</v>
      </c>
    </row>
    <row r="496" spans="1:33" x14ac:dyDescent="0.25">
      <c r="A496" t="s">
        <v>50</v>
      </c>
      <c r="B496">
        <v>2050</v>
      </c>
      <c r="C496">
        <v>23564942.307692312</v>
      </c>
      <c r="D496">
        <v>0</v>
      </c>
      <c r="E496">
        <v>0</v>
      </c>
      <c r="F496">
        <v>18488921.77093846</v>
      </c>
      <c r="G496">
        <v>0</v>
      </c>
      <c r="H496">
        <v>9201921.4516153857</v>
      </c>
      <c r="I496">
        <v>7002878.7393692331</v>
      </c>
      <c r="J496">
        <v>57579089.037369259</v>
      </c>
      <c r="K496">
        <v>23998561.673587259</v>
      </c>
      <c r="L496">
        <v>26204215.84615384</v>
      </c>
      <c r="M496">
        <v>0</v>
      </c>
      <c r="N496">
        <v>0</v>
      </c>
      <c r="O496">
        <v>2213493714.4167509</v>
      </c>
      <c r="P496">
        <v>0</v>
      </c>
      <c r="Q496">
        <v>2498873789.4006739</v>
      </c>
      <c r="R496">
        <v>921881958.79257345</v>
      </c>
      <c r="S496">
        <v>69494121862.168869</v>
      </c>
      <c r="T496">
        <v>147159180182.43701</v>
      </c>
      <c r="U496">
        <v>9223883977.8461514</v>
      </c>
      <c r="V496">
        <v>16.149999999999999</v>
      </c>
      <c r="W496">
        <v>8.8000000000000007</v>
      </c>
      <c r="X496">
        <v>2838424.179193134</v>
      </c>
      <c r="Y496">
        <f t="shared" si="31"/>
        <v>15</v>
      </c>
      <c r="Z496">
        <f t="shared" si="31"/>
        <v>15</v>
      </c>
      <c r="AA496">
        <f t="shared" si="31"/>
        <v>15</v>
      </c>
      <c r="AB496">
        <f t="shared" si="31"/>
        <v>10</v>
      </c>
      <c r="AC496">
        <f t="shared" si="31"/>
        <v>10</v>
      </c>
      <c r="AD496">
        <f t="shared" si="31"/>
        <v>15</v>
      </c>
      <c r="AE496">
        <f t="shared" si="31"/>
        <v>5</v>
      </c>
      <c r="AF496">
        <f t="shared" si="31"/>
        <v>3</v>
      </c>
      <c r="AG496">
        <f t="shared" si="31"/>
        <v>3</v>
      </c>
    </row>
    <row r="497" spans="1:33" x14ac:dyDescent="0.25">
      <c r="A497" t="s">
        <v>51</v>
      </c>
      <c r="B497">
        <v>1990</v>
      </c>
      <c r="C497">
        <v>889380</v>
      </c>
      <c r="D497">
        <v>0</v>
      </c>
      <c r="E497">
        <v>65814.12000000001</v>
      </c>
      <c r="F497">
        <v>769313.7</v>
      </c>
      <c r="G497">
        <v>0</v>
      </c>
      <c r="H497">
        <v>56920.32</v>
      </c>
      <c r="I497">
        <v>12451.32</v>
      </c>
      <c r="J497">
        <v>862698.6</v>
      </c>
      <c r="K497">
        <v>0</v>
      </c>
      <c r="L497">
        <v>197501.2237569736</v>
      </c>
      <c r="M497">
        <v>0</v>
      </c>
      <c r="N497">
        <v>576531691.20000005</v>
      </c>
      <c r="O497">
        <v>109511805.19499999</v>
      </c>
      <c r="P497">
        <v>0</v>
      </c>
      <c r="Q497">
        <v>18075047.616</v>
      </c>
      <c r="R497">
        <v>0</v>
      </c>
      <c r="S497">
        <v>1107345544.6500001</v>
      </c>
      <c r="T497">
        <v>0</v>
      </c>
      <c r="U497">
        <v>86900538.453068405</v>
      </c>
      <c r="V497">
        <v>19</v>
      </c>
      <c r="W497">
        <v>11</v>
      </c>
      <c r="X497">
        <v>46163.05266843897</v>
      </c>
      <c r="Y497">
        <f t="shared" si="31"/>
        <v>15</v>
      </c>
      <c r="Z497">
        <f t="shared" si="31"/>
        <v>15</v>
      </c>
      <c r="AA497">
        <f t="shared" si="31"/>
        <v>15</v>
      </c>
      <c r="AB497">
        <f t="shared" si="31"/>
        <v>10</v>
      </c>
      <c r="AC497">
        <f t="shared" si="31"/>
        <v>10</v>
      </c>
      <c r="AD497">
        <f t="shared" si="31"/>
        <v>15</v>
      </c>
      <c r="AE497">
        <f t="shared" si="31"/>
        <v>5</v>
      </c>
      <c r="AF497">
        <f t="shared" si="31"/>
        <v>3</v>
      </c>
      <c r="AG497">
        <f t="shared" si="31"/>
        <v>3</v>
      </c>
    </row>
    <row r="498" spans="1:33" x14ac:dyDescent="0.25">
      <c r="A498" t="s">
        <v>51</v>
      </c>
      <c r="B498">
        <v>1991</v>
      </c>
      <c r="C498">
        <v>886053.66666666663</v>
      </c>
      <c r="D498">
        <v>0</v>
      </c>
      <c r="E498">
        <v>65567.971333333335</v>
      </c>
      <c r="F498">
        <v>766436.42166666663</v>
      </c>
      <c r="G498">
        <v>0</v>
      </c>
      <c r="H498">
        <v>56707.434666666668</v>
      </c>
      <c r="I498">
        <v>12404.75133333333</v>
      </c>
      <c r="J498">
        <v>859472.05666666664</v>
      </c>
      <c r="K498">
        <v>0</v>
      </c>
      <c r="L498">
        <v>210418.73340078289</v>
      </c>
      <c r="M498">
        <v>0</v>
      </c>
      <c r="N498">
        <v>574375428.88</v>
      </c>
      <c r="O498">
        <v>109102224.62424999</v>
      </c>
      <c r="P498">
        <v>0</v>
      </c>
      <c r="Q498">
        <v>18007445.878400002</v>
      </c>
      <c r="R498">
        <v>0</v>
      </c>
      <c r="S498">
        <v>1103204007.403055</v>
      </c>
      <c r="T498">
        <v>0</v>
      </c>
      <c r="U498">
        <v>92584242.696344465</v>
      </c>
      <c r="V498">
        <v>19</v>
      </c>
      <c r="W498">
        <v>11</v>
      </c>
      <c r="X498">
        <v>47404.107036363726</v>
      </c>
      <c r="Y498">
        <f t="shared" si="31"/>
        <v>15</v>
      </c>
      <c r="Z498">
        <f t="shared" si="31"/>
        <v>15</v>
      </c>
      <c r="AA498">
        <f t="shared" si="31"/>
        <v>15</v>
      </c>
      <c r="AB498">
        <f t="shared" si="31"/>
        <v>10</v>
      </c>
      <c r="AC498">
        <f t="shared" si="31"/>
        <v>10</v>
      </c>
      <c r="AD498">
        <f t="shared" si="31"/>
        <v>15</v>
      </c>
      <c r="AE498">
        <f t="shared" si="31"/>
        <v>5</v>
      </c>
      <c r="AF498">
        <f t="shared" si="31"/>
        <v>3</v>
      </c>
      <c r="AG498">
        <f t="shared" si="31"/>
        <v>3</v>
      </c>
    </row>
    <row r="499" spans="1:33" x14ac:dyDescent="0.25">
      <c r="A499" t="s">
        <v>51</v>
      </c>
      <c r="B499">
        <v>1992</v>
      </c>
      <c r="C499">
        <v>881000</v>
      </c>
      <c r="D499">
        <v>0</v>
      </c>
      <c r="E499">
        <v>65194.000000000007</v>
      </c>
      <c r="F499">
        <v>762065</v>
      </c>
      <c r="G499">
        <v>0</v>
      </c>
      <c r="H499">
        <v>56384</v>
      </c>
      <c r="I499">
        <v>12334</v>
      </c>
      <c r="J499">
        <v>854570</v>
      </c>
      <c r="K499">
        <v>0</v>
      </c>
      <c r="L499">
        <v>222197.13039235439</v>
      </c>
      <c r="M499">
        <v>0</v>
      </c>
      <c r="N499">
        <v>571099440.00000012</v>
      </c>
      <c r="O499">
        <v>108479952.75</v>
      </c>
      <c r="P499">
        <v>0</v>
      </c>
      <c r="Q499">
        <v>17904739.199999999</v>
      </c>
      <c r="R499">
        <v>74032.586389361924</v>
      </c>
      <c r="S499">
        <v>1096911809.166667</v>
      </c>
      <c r="T499">
        <v>0</v>
      </c>
      <c r="U499">
        <v>97766737.372635961</v>
      </c>
      <c r="V499">
        <v>19</v>
      </c>
      <c r="W499">
        <v>11</v>
      </c>
      <c r="X499">
        <v>48539.378242960411</v>
      </c>
      <c r="Y499">
        <f t="shared" si="31"/>
        <v>15</v>
      </c>
      <c r="Z499">
        <f t="shared" si="31"/>
        <v>15</v>
      </c>
      <c r="AA499">
        <f t="shared" si="31"/>
        <v>15</v>
      </c>
      <c r="AB499">
        <f t="shared" si="31"/>
        <v>10</v>
      </c>
      <c r="AC499">
        <f t="shared" si="31"/>
        <v>10</v>
      </c>
      <c r="AD499">
        <f t="shared" si="31"/>
        <v>15</v>
      </c>
      <c r="AE499">
        <f t="shared" si="31"/>
        <v>5</v>
      </c>
      <c r="AF499">
        <f t="shared" si="31"/>
        <v>3</v>
      </c>
      <c r="AG499">
        <f t="shared" si="31"/>
        <v>3</v>
      </c>
    </row>
    <row r="500" spans="1:33" x14ac:dyDescent="0.25">
      <c r="A500" t="s">
        <v>51</v>
      </c>
      <c r="B500">
        <v>1993</v>
      </c>
      <c r="C500">
        <v>861891.66666666663</v>
      </c>
      <c r="D500">
        <v>0</v>
      </c>
      <c r="E500">
        <v>63779.983333333337</v>
      </c>
      <c r="F500">
        <v>745536.29166666663</v>
      </c>
      <c r="G500">
        <v>0</v>
      </c>
      <c r="H500">
        <v>55161.066666666673</v>
      </c>
      <c r="I500">
        <v>12066.48333333333</v>
      </c>
      <c r="J500">
        <v>836034.91666666663</v>
      </c>
      <c r="K500">
        <v>0</v>
      </c>
      <c r="L500">
        <v>229282.14394473069</v>
      </c>
      <c r="M500">
        <v>0</v>
      </c>
      <c r="N500">
        <v>558712654</v>
      </c>
      <c r="O500">
        <v>106127091.11875001</v>
      </c>
      <c r="P500">
        <v>0</v>
      </c>
      <c r="Q500">
        <v>17516396.719999999</v>
      </c>
      <c r="R500">
        <v>0</v>
      </c>
      <c r="S500">
        <v>1073120485.118055</v>
      </c>
      <c r="T500">
        <v>0</v>
      </c>
      <c r="U500">
        <v>100884143.3356815</v>
      </c>
      <c r="V500">
        <v>19</v>
      </c>
      <c r="W500">
        <v>11</v>
      </c>
      <c r="X500">
        <v>48861.745993325603</v>
      </c>
      <c r="Y500">
        <f t="shared" ref="Y500:AG515" si="32">Y499</f>
        <v>15</v>
      </c>
      <c r="Z500">
        <f t="shared" si="32"/>
        <v>15</v>
      </c>
      <c r="AA500">
        <f t="shared" si="32"/>
        <v>15</v>
      </c>
      <c r="AB500">
        <f t="shared" si="32"/>
        <v>10</v>
      </c>
      <c r="AC500">
        <f t="shared" si="32"/>
        <v>10</v>
      </c>
      <c r="AD500">
        <f t="shared" si="32"/>
        <v>15</v>
      </c>
      <c r="AE500">
        <f t="shared" si="32"/>
        <v>5</v>
      </c>
      <c r="AF500">
        <f t="shared" si="32"/>
        <v>3</v>
      </c>
      <c r="AG500">
        <f t="shared" si="32"/>
        <v>3</v>
      </c>
    </row>
    <row r="501" spans="1:33" x14ac:dyDescent="0.25">
      <c r="A501" t="s">
        <v>51</v>
      </c>
      <c r="B501">
        <v>1994</v>
      </c>
      <c r="C501">
        <v>846968</v>
      </c>
      <c r="D501">
        <v>0</v>
      </c>
      <c r="E501">
        <v>62675.632000000012</v>
      </c>
      <c r="F501">
        <v>732627.32</v>
      </c>
      <c r="G501">
        <v>0</v>
      </c>
      <c r="H501">
        <v>54205.951999999997</v>
      </c>
      <c r="I501">
        <v>11857.552</v>
      </c>
      <c r="J501">
        <v>821558.96</v>
      </c>
      <c r="K501">
        <v>0</v>
      </c>
      <c r="L501">
        <v>236035.19941768231</v>
      </c>
      <c r="M501">
        <v>0</v>
      </c>
      <c r="N501">
        <v>549038536.32000005</v>
      </c>
      <c r="O501">
        <v>104289499.002</v>
      </c>
      <c r="P501">
        <v>0</v>
      </c>
      <c r="Q501">
        <v>17213100.057599999</v>
      </c>
      <c r="R501">
        <v>42204.8913981769</v>
      </c>
      <c r="S501">
        <v>1054539388.406667</v>
      </c>
      <c r="T501">
        <v>0</v>
      </c>
      <c r="U501">
        <v>103855487.7437802</v>
      </c>
      <c r="V501">
        <v>19</v>
      </c>
      <c r="W501">
        <v>11</v>
      </c>
      <c r="X501">
        <v>49367.049500260822</v>
      </c>
      <c r="Y501">
        <f t="shared" si="32"/>
        <v>15</v>
      </c>
      <c r="Z501">
        <f t="shared" si="32"/>
        <v>15</v>
      </c>
      <c r="AA501">
        <f t="shared" si="32"/>
        <v>15</v>
      </c>
      <c r="AB501">
        <f t="shared" si="32"/>
        <v>10</v>
      </c>
      <c r="AC501">
        <f t="shared" si="32"/>
        <v>10</v>
      </c>
      <c r="AD501">
        <f t="shared" si="32"/>
        <v>15</v>
      </c>
      <c r="AE501">
        <f t="shared" si="32"/>
        <v>5</v>
      </c>
      <c r="AF501">
        <f t="shared" si="32"/>
        <v>3</v>
      </c>
      <c r="AG501">
        <f t="shared" si="32"/>
        <v>3</v>
      </c>
    </row>
    <row r="502" spans="1:33" x14ac:dyDescent="0.25">
      <c r="A502" t="s">
        <v>51</v>
      </c>
      <c r="B502">
        <v>1995</v>
      </c>
      <c r="C502">
        <v>833526.66666666663</v>
      </c>
      <c r="D502">
        <v>0</v>
      </c>
      <c r="E502">
        <v>61680.973333333342</v>
      </c>
      <c r="F502">
        <v>721000.56666666665</v>
      </c>
      <c r="G502">
        <v>0</v>
      </c>
      <c r="H502">
        <v>53345.706666666672</v>
      </c>
      <c r="I502">
        <v>11669.373333333329</v>
      </c>
      <c r="J502">
        <v>808520.86666666658</v>
      </c>
      <c r="K502">
        <v>0</v>
      </c>
      <c r="L502">
        <v>241701.17829278449</v>
      </c>
      <c r="M502">
        <v>0</v>
      </c>
      <c r="N502">
        <v>540325326.4000001</v>
      </c>
      <c r="O502">
        <v>102634430.66500001</v>
      </c>
      <c r="P502">
        <v>0</v>
      </c>
      <c r="Q502">
        <v>16939929.151999999</v>
      </c>
      <c r="R502">
        <v>4531.1020586997893</v>
      </c>
      <c r="S502">
        <v>1037803909.1055551</v>
      </c>
      <c r="T502">
        <v>0</v>
      </c>
      <c r="U502">
        <v>106348518.4488252</v>
      </c>
      <c r="V502">
        <v>19</v>
      </c>
      <c r="W502">
        <v>11</v>
      </c>
      <c r="X502">
        <v>49913.496843006993</v>
      </c>
      <c r="Y502">
        <f t="shared" si="32"/>
        <v>15</v>
      </c>
      <c r="Z502">
        <f t="shared" si="32"/>
        <v>15</v>
      </c>
      <c r="AA502">
        <f t="shared" si="32"/>
        <v>15</v>
      </c>
      <c r="AB502">
        <f t="shared" si="32"/>
        <v>10</v>
      </c>
      <c r="AC502">
        <f t="shared" si="32"/>
        <v>10</v>
      </c>
      <c r="AD502">
        <f t="shared" si="32"/>
        <v>15</v>
      </c>
      <c r="AE502">
        <f t="shared" si="32"/>
        <v>5</v>
      </c>
      <c r="AF502">
        <f t="shared" si="32"/>
        <v>3</v>
      </c>
      <c r="AG502">
        <f t="shared" si="32"/>
        <v>3</v>
      </c>
    </row>
    <row r="503" spans="1:33" x14ac:dyDescent="0.25">
      <c r="A503" t="s">
        <v>51</v>
      </c>
      <c r="B503">
        <v>1996</v>
      </c>
      <c r="C503">
        <v>823177</v>
      </c>
      <c r="D503">
        <v>0</v>
      </c>
      <c r="E503">
        <v>60915.098000000013</v>
      </c>
      <c r="F503">
        <v>712048.10499999998</v>
      </c>
      <c r="G503">
        <v>0</v>
      </c>
      <c r="H503">
        <v>52683.328000000001</v>
      </c>
      <c r="I503">
        <v>11524.477999999999</v>
      </c>
      <c r="J503">
        <v>798481.69</v>
      </c>
      <c r="K503">
        <v>0</v>
      </c>
      <c r="L503">
        <v>246705.6406411448</v>
      </c>
      <c r="M503">
        <v>0</v>
      </c>
      <c r="N503">
        <v>533616258.48000002</v>
      </c>
      <c r="O503">
        <v>101360047.74675</v>
      </c>
      <c r="P503">
        <v>0</v>
      </c>
      <c r="Q503">
        <v>16729590.806399999</v>
      </c>
      <c r="R503">
        <v>186.45169317589901</v>
      </c>
      <c r="S503">
        <v>1024917789.255833</v>
      </c>
      <c r="T503">
        <v>0</v>
      </c>
      <c r="U503">
        <v>108550481.8821037</v>
      </c>
      <c r="V503">
        <v>19</v>
      </c>
      <c r="W503">
        <v>11</v>
      </c>
      <c r="X503">
        <v>50607.12154502199</v>
      </c>
      <c r="Y503">
        <f t="shared" si="32"/>
        <v>15</v>
      </c>
      <c r="Z503">
        <f t="shared" si="32"/>
        <v>15</v>
      </c>
      <c r="AA503">
        <f t="shared" si="32"/>
        <v>15</v>
      </c>
      <c r="AB503">
        <f t="shared" si="32"/>
        <v>10</v>
      </c>
      <c r="AC503">
        <f t="shared" si="32"/>
        <v>10</v>
      </c>
      <c r="AD503">
        <f t="shared" si="32"/>
        <v>15</v>
      </c>
      <c r="AE503">
        <f t="shared" si="32"/>
        <v>5</v>
      </c>
      <c r="AF503">
        <f t="shared" si="32"/>
        <v>3</v>
      </c>
      <c r="AG503">
        <f t="shared" si="32"/>
        <v>3</v>
      </c>
    </row>
    <row r="504" spans="1:33" x14ac:dyDescent="0.25">
      <c r="A504" t="s">
        <v>51</v>
      </c>
      <c r="B504">
        <v>1997</v>
      </c>
      <c r="C504">
        <v>814970.66666666663</v>
      </c>
      <c r="D504">
        <v>0</v>
      </c>
      <c r="E504">
        <v>60307.829333333342</v>
      </c>
      <c r="F504">
        <v>704949.62666666659</v>
      </c>
      <c r="G504">
        <v>0</v>
      </c>
      <c r="H504">
        <v>52158.122666666663</v>
      </c>
      <c r="I504">
        <v>11409.58933333333</v>
      </c>
      <c r="J504">
        <v>790521.54666666663</v>
      </c>
      <c r="K504">
        <v>0</v>
      </c>
      <c r="L504">
        <v>250755.82890650249</v>
      </c>
      <c r="M504">
        <v>0</v>
      </c>
      <c r="N504">
        <v>528296584.9600001</v>
      </c>
      <c r="O504">
        <v>100349579.35600001</v>
      </c>
      <c r="P504">
        <v>0</v>
      </c>
      <c r="Q504">
        <v>16562811.8528</v>
      </c>
      <c r="R504">
        <v>30273.241785114689</v>
      </c>
      <c r="S504">
        <v>1014700281.942222</v>
      </c>
      <c r="T504">
        <v>0</v>
      </c>
      <c r="U504">
        <v>110332564.7188611</v>
      </c>
      <c r="V504">
        <v>19</v>
      </c>
      <c r="W504">
        <v>11</v>
      </c>
      <c r="X504">
        <v>51402.907421467084</v>
      </c>
      <c r="Y504">
        <f t="shared" si="32"/>
        <v>15</v>
      </c>
      <c r="Z504">
        <f t="shared" si="32"/>
        <v>15</v>
      </c>
      <c r="AA504">
        <f t="shared" si="32"/>
        <v>15</v>
      </c>
      <c r="AB504">
        <f t="shared" si="32"/>
        <v>10</v>
      </c>
      <c r="AC504">
        <f t="shared" si="32"/>
        <v>10</v>
      </c>
      <c r="AD504">
        <f t="shared" si="32"/>
        <v>15</v>
      </c>
      <c r="AE504">
        <f t="shared" si="32"/>
        <v>5</v>
      </c>
      <c r="AF504">
        <f t="shared" si="32"/>
        <v>3</v>
      </c>
      <c r="AG504">
        <f t="shared" si="32"/>
        <v>3</v>
      </c>
    </row>
    <row r="505" spans="1:33" x14ac:dyDescent="0.25">
      <c r="A505" t="s">
        <v>51</v>
      </c>
      <c r="B505">
        <v>1998</v>
      </c>
      <c r="C505">
        <v>806929.66666666663</v>
      </c>
      <c r="D505">
        <v>0</v>
      </c>
      <c r="E505">
        <v>59712.795333333343</v>
      </c>
      <c r="F505">
        <v>697994.16166666662</v>
      </c>
      <c r="G505">
        <v>0</v>
      </c>
      <c r="H505">
        <v>51643.498666666666</v>
      </c>
      <c r="I505">
        <v>11297.015333333329</v>
      </c>
      <c r="J505">
        <v>782721.77666666661</v>
      </c>
      <c r="K505">
        <v>0</v>
      </c>
      <c r="L505">
        <v>253211.75103141519</v>
      </c>
      <c r="M505">
        <v>0</v>
      </c>
      <c r="N505">
        <v>523084087.12</v>
      </c>
      <c r="O505">
        <v>99359468.913249984</v>
      </c>
      <c r="P505">
        <v>0</v>
      </c>
      <c r="Q505">
        <v>16399393.001599999</v>
      </c>
      <c r="R505">
        <v>14682.654330863301</v>
      </c>
      <c r="S505">
        <v>1004688627.166389</v>
      </c>
      <c r="T505">
        <v>0</v>
      </c>
      <c r="U505">
        <v>111413170.4538227</v>
      </c>
      <c r="V505">
        <v>19</v>
      </c>
      <c r="W505">
        <v>11</v>
      </c>
      <c r="X505">
        <v>52183.198648612277</v>
      </c>
      <c r="Y505">
        <f t="shared" si="32"/>
        <v>15</v>
      </c>
      <c r="Z505">
        <f t="shared" si="32"/>
        <v>15</v>
      </c>
      <c r="AA505">
        <f t="shared" si="32"/>
        <v>15</v>
      </c>
      <c r="AB505">
        <f t="shared" si="32"/>
        <v>10</v>
      </c>
      <c r="AC505">
        <f t="shared" si="32"/>
        <v>10</v>
      </c>
      <c r="AD505">
        <f t="shared" si="32"/>
        <v>15</v>
      </c>
      <c r="AE505">
        <f t="shared" si="32"/>
        <v>5</v>
      </c>
      <c r="AF505">
        <f t="shared" si="32"/>
        <v>3</v>
      </c>
      <c r="AG505">
        <f t="shared" si="32"/>
        <v>3</v>
      </c>
    </row>
    <row r="506" spans="1:33" x14ac:dyDescent="0.25">
      <c r="A506" t="s">
        <v>51</v>
      </c>
      <c r="B506">
        <v>1999</v>
      </c>
      <c r="C506">
        <v>799749.33333333337</v>
      </c>
      <c r="D506">
        <v>0</v>
      </c>
      <c r="E506">
        <v>59181.450666666678</v>
      </c>
      <c r="F506">
        <v>691783.17333333334</v>
      </c>
      <c r="G506">
        <v>0</v>
      </c>
      <c r="H506">
        <v>51183.957333333339</v>
      </c>
      <c r="I506">
        <v>11196.49066666667</v>
      </c>
      <c r="J506">
        <v>775756.85333333339</v>
      </c>
      <c r="K506">
        <v>0</v>
      </c>
      <c r="L506">
        <v>254258.86725119999</v>
      </c>
      <c r="M506">
        <v>0</v>
      </c>
      <c r="N506">
        <v>518429507.84000009</v>
      </c>
      <c r="O506">
        <v>98475334.723999992</v>
      </c>
      <c r="P506">
        <v>0</v>
      </c>
      <c r="Q506">
        <v>16253465.6512</v>
      </c>
      <c r="R506">
        <v>38100.8877906708</v>
      </c>
      <c r="S506">
        <v>995748567.65777779</v>
      </c>
      <c r="T506">
        <v>0</v>
      </c>
      <c r="U506">
        <v>111873901.590528</v>
      </c>
      <c r="V506">
        <v>19</v>
      </c>
      <c r="W506">
        <v>11</v>
      </c>
      <c r="X506">
        <v>52994.86240407639</v>
      </c>
      <c r="Y506">
        <f t="shared" si="32"/>
        <v>15</v>
      </c>
      <c r="Z506">
        <f t="shared" si="32"/>
        <v>15</v>
      </c>
      <c r="AA506">
        <f t="shared" si="32"/>
        <v>15</v>
      </c>
      <c r="AB506">
        <f t="shared" si="32"/>
        <v>10</v>
      </c>
      <c r="AC506">
        <f t="shared" si="32"/>
        <v>10</v>
      </c>
      <c r="AD506">
        <f t="shared" si="32"/>
        <v>15</v>
      </c>
      <c r="AE506">
        <f t="shared" si="32"/>
        <v>5</v>
      </c>
      <c r="AF506">
        <f t="shared" si="32"/>
        <v>3</v>
      </c>
      <c r="AG506">
        <f t="shared" si="32"/>
        <v>3</v>
      </c>
    </row>
    <row r="507" spans="1:33" x14ac:dyDescent="0.25">
      <c r="A507" t="s">
        <v>51</v>
      </c>
      <c r="B507">
        <v>2000</v>
      </c>
      <c r="C507">
        <v>814261.53846153838</v>
      </c>
      <c r="D507">
        <v>0</v>
      </c>
      <c r="E507">
        <v>60255.353846153848</v>
      </c>
      <c r="F507">
        <v>704336.23076923063</v>
      </c>
      <c r="G507">
        <v>0</v>
      </c>
      <c r="H507">
        <v>52112.738461538458</v>
      </c>
      <c r="I507">
        <v>11399.66153846154</v>
      </c>
      <c r="J507">
        <v>789833.69230769225</v>
      </c>
      <c r="K507">
        <v>0</v>
      </c>
      <c r="L507">
        <v>260563.69230769231</v>
      </c>
      <c r="M507">
        <v>0</v>
      </c>
      <c r="N507">
        <v>527836899.69230771</v>
      </c>
      <c r="O507">
        <v>100262262.45</v>
      </c>
      <c r="P507">
        <v>0</v>
      </c>
      <c r="Q507">
        <v>16548400.098461529</v>
      </c>
      <c r="R507">
        <v>0</v>
      </c>
      <c r="S507">
        <v>1013817363.551282</v>
      </c>
      <c r="T507">
        <v>0</v>
      </c>
      <c r="U507">
        <v>114648024.61538459</v>
      </c>
      <c r="V507">
        <v>19</v>
      </c>
      <c r="W507">
        <v>11</v>
      </c>
      <c r="X507">
        <v>53874.274341722368</v>
      </c>
      <c r="Y507">
        <f t="shared" si="32"/>
        <v>15</v>
      </c>
      <c r="Z507">
        <f t="shared" si="32"/>
        <v>15</v>
      </c>
      <c r="AA507">
        <f t="shared" si="32"/>
        <v>15</v>
      </c>
      <c r="AB507">
        <f t="shared" si="32"/>
        <v>10</v>
      </c>
      <c r="AC507">
        <f t="shared" si="32"/>
        <v>10</v>
      </c>
      <c r="AD507">
        <f t="shared" si="32"/>
        <v>15</v>
      </c>
      <c r="AE507">
        <f t="shared" si="32"/>
        <v>5</v>
      </c>
      <c r="AF507">
        <f t="shared" si="32"/>
        <v>3</v>
      </c>
      <c r="AG507">
        <f t="shared" si="32"/>
        <v>3</v>
      </c>
    </row>
    <row r="508" spans="1:33" x14ac:dyDescent="0.25">
      <c r="A508" t="s">
        <v>51</v>
      </c>
      <c r="B508">
        <v>2001</v>
      </c>
      <c r="C508">
        <v>825748.77192982449</v>
      </c>
      <c r="D508">
        <v>0</v>
      </c>
      <c r="E508">
        <v>61105.409122807017</v>
      </c>
      <c r="F508">
        <v>714272.68771929818</v>
      </c>
      <c r="G508">
        <v>0</v>
      </c>
      <c r="H508">
        <v>52847.921403508772</v>
      </c>
      <c r="I508">
        <v>11560.482807017541</v>
      </c>
      <c r="J508">
        <v>800976.3087719297</v>
      </c>
      <c r="K508">
        <v>0</v>
      </c>
      <c r="L508">
        <v>322042.02105263149</v>
      </c>
      <c r="M508">
        <v>0</v>
      </c>
      <c r="N508">
        <v>535283383.91578948</v>
      </c>
      <c r="O508">
        <v>101676717.0968421</v>
      </c>
      <c r="P508">
        <v>0</v>
      </c>
      <c r="Q508">
        <v>16781857.441684209</v>
      </c>
      <c r="R508">
        <v>69639.069399797183</v>
      </c>
      <c r="S508">
        <v>1028119840.3345031</v>
      </c>
      <c r="T508">
        <v>0</v>
      </c>
      <c r="U508">
        <v>141698489.2631579</v>
      </c>
      <c r="V508">
        <v>19</v>
      </c>
      <c r="W508">
        <v>11</v>
      </c>
      <c r="X508">
        <v>54485.043912073641</v>
      </c>
      <c r="Y508">
        <f t="shared" si="32"/>
        <v>15</v>
      </c>
      <c r="Z508">
        <f t="shared" si="32"/>
        <v>15</v>
      </c>
      <c r="AA508">
        <f t="shared" si="32"/>
        <v>15</v>
      </c>
      <c r="AB508">
        <f t="shared" si="32"/>
        <v>10</v>
      </c>
      <c r="AC508">
        <f t="shared" si="32"/>
        <v>10</v>
      </c>
      <c r="AD508">
        <f t="shared" si="32"/>
        <v>15</v>
      </c>
      <c r="AE508">
        <f t="shared" si="32"/>
        <v>5</v>
      </c>
      <c r="AF508">
        <f t="shared" si="32"/>
        <v>3</v>
      </c>
      <c r="AG508">
        <f t="shared" si="32"/>
        <v>3</v>
      </c>
    </row>
    <row r="509" spans="1:33" x14ac:dyDescent="0.25">
      <c r="A509" t="s">
        <v>51</v>
      </c>
      <c r="B509">
        <v>2002</v>
      </c>
      <c r="C509">
        <v>836380.54054054059</v>
      </c>
      <c r="D509">
        <v>0</v>
      </c>
      <c r="E509">
        <v>61892.160000000011</v>
      </c>
      <c r="F509">
        <v>723469.16756756755</v>
      </c>
      <c r="G509">
        <v>0</v>
      </c>
      <c r="H509">
        <v>53528.354594594603</v>
      </c>
      <c r="I509">
        <v>11709.32756756757</v>
      </c>
      <c r="J509">
        <v>811289.12432432431</v>
      </c>
      <c r="K509">
        <v>0</v>
      </c>
      <c r="L509">
        <v>401462.65945945948</v>
      </c>
      <c r="M509">
        <v>0</v>
      </c>
      <c r="N509">
        <v>542175321.60000014</v>
      </c>
      <c r="O509">
        <v>102985836.00324319</v>
      </c>
      <c r="P509">
        <v>0</v>
      </c>
      <c r="Q509">
        <v>16997929.001513511</v>
      </c>
      <c r="R509">
        <v>97057.619806308576</v>
      </c>
      <c r="S509">
        <v>1041357198.497297</v>
      </c>
      <c r="T509">
        <v>0</v>
      </c>
      <c r="U509">
        <v>176643570.16216221</v>
      </c>
      <c r="V509">
        <v>19</v>
      </c>
      <c r="W509">
        <v>11</v>
      </c>
      <c r="X509">
        <v>54968.646762715471</v>
      </c>
      <c r="Y509">
        <f t="shared" si="32"/>
        <v>15</v>
      </c>
      <c r="Z509">
        <f t="shared" si="32"/>
        <v>15</v>
      </c>
      <c r="AA509">
        <f t="shared" si="32"/>
        <v>15</v>
      </c>
      <c r="AB509">
        <f t="shared" si="32"/>
        <v>10</v>
      </c>
      <c r="AC509">
        <f t="shared" si="32"/>
        <v>10</v>
      </c>
      <c r="AD509">
        <f t="shared" si="32"/>
        <v>15</v>
      </c>
      <c r="AE509">
        <f t="shared" si="32"/>
        <v>5</v>
      </c>
      <c r="AF509">
        <f t="shared" si="32"/>
        <v>3</v>
      </c>
      <c r="AG509">
        <f t="shared" si="32"/>
        <v>3</v>
      </c>
    </row>
    <row r="510" spans="1:33" x14ac:dyDescent="0.25">
      <c r="A510" t="s">
        <v>51</v>
      </c>
      <c r="B510">
        <v>2003</v>
      </c>
      <c r="C510">
        <v>851625.92592592584</v>
      </c>
      <c r="D510">
        <v>0</v>
      </c>
      <c r="E510">
        <v>63020.318518518521</v>
      </c>
      <c r="F510">
        <v>736656.42592592584</v>
      </c>
      <c r="G510">
        <v>0</v>
      </c>
      <c r="H510">
        <v>54504.059259259258</v>
      </c>
      <c r="I510">
        <v>11922.762962962959</v>
      </c>
      <c r="J510">
        <v>826077.14814814809</v>
      </c>
      <c r="K510">
        <v>0</v>
      </c>
      <c r="L510">
        <v>545040.59259259258</v>
      </c>
      <c r="M510">
        <v>0</v>
      </c>
      <c r="N510">
        <v>552057990.22222221</v>
      </c>
      <c r="O510">
        <v>104863042.2305555</v>
      </c>
      <c r="P510">
        <v>0</v>
      </c>
      <c r="Q510">
        <v>17307764.017777771</v>
      </c>
      <c r="R510">
        <v>63205.408319263122</v>
      </c>
      <c r="S510">
        <v>1060338859.410494</v>
      </c>
      <c r="T510">
        <v>0</v>
      </c>
      <c r="U510">
        <v>239817860.74074069</v>
      </c>
      <c r="V510">
        <v>19</v>
      </c>
      <c r="W510">
        <v>11</v>
      </c>
      <c r="X510">
        <v>55680.785148826551</v>
      </c>
      <c r="Y510">
        <f t="shared" si="32"/>
        <v>15</v>
      </c>
      <c r="Z510">
        <f t="shared" si="32"/>
        <v>15</v>
      </c>
      <c r="AA510">
        <f t="shared" si="32"/>
        <v>15</v>
      </c>
      <c r="AB510">
        <f t="shared" si="32"/>
        <v>10</v>
      </c>
      <c r="AC510">
        <f t="shared" si="32"/>
        <v>10</v>
      </c>
      <c r="AD510">
        <f t="shared" si="32"/>
        <v>15</v>
      </c>
      <c r="AE510">
        <f t="shared" si="32"/>
        <v>5</v>
      </c>
      <c r="AF510">
        <f t="shared" si="32"/>
        <v>3</v>
      </c>
      <c r="AG510">
        <f t="shared" si="32"/>
        <v>3</v>
      </c>
    </row>
    <row r="511" spans="1:33" x14ac:dyDescent="0.25">
      <c r="A511" t="s">
        <v>51</v>
      </c>
      <c r="B511">
        <v>2004</v>
      </c>
      <c r="C511">
        <v>867245.71428571432</v>
      </c>
      <c r="D511">
        <v>0</v>
      </c>
      <c r="E511">
        <v>64176.18285714287</v>
      </c>
      <c r="F511">
        <v>750167.54285714286</v>
      </c>
      <c r="G511">
        <v>0</v>
      </c>
      <c r="H511">
        <v>55503.72571428572</v>
      </c>
      <c r="I511">
        <v>12141.44</v>
      </c>
      <c r="J511">
        <v>841228.34285714291</v>
      </c>
      <c r="K511">
        <v>0</v>
      </c>
      <c r="L511">
        <v>450967.77142857149</v>
      </c>
      <c r="M511">
        <v>0</v>
      </c>
      <c r="N511">
        <v>562183361.82857156</v>
      </c>
      <c r="O511">
        <v>106786349.7257143</v>
      </c>
      <c r="P511">
        <v>0</v>
      </c>
      <c r="Q511">
        <v>17625208.100571431</v>
      </c>
      <c r="R511">
        <v>0</v>
      </c>
      <c r="S511">
        <v>1079786680.4190481</v>
      </c>
      <c r="T511">
        <v>0</v>
      </c>
      <c r="U511">
        <v>198425819.42857149</v>
      </c>
      <c r="V511">
        <v>19</v>
      </c>
      <c r="W511">
        <v>11</v>
      </c>
      <c r="X511">
        <v>56337.713891726919</v>
      </c>
      <c r="Y511">
        <f t="shared" si="32"/>
        <v>15</v>
      </c>
      <c r="Z511">
        <f t="shared" si="32"/>
        <v>15</v>
      </c>
      <c r="AA511">
        <f t="shared" si="32"/>
        <v>15</v>
      </c>
      <c r="AB511">
        <f t="shared" si="32"/>
        <v>10</v>
      </c>
      <c r="AC511">
        <f t="shared" si="32"/>
        <v>10</v>
      </c>
      <c r="AD511">
        <f t="shared" si="32"/>
        <v>15</v>
      </c>
      <c r="AE511">
        <f t="shared" si="32"/>
        <v>5</v>
      </c>
      <c r="AF511">
        <f t="shared" si="32"/>
        <v>3</v>
      </c>
      <c r="AG511">
        <f t="shared" si="32"/>
        <v>3</v>
      </c>
    </row>
    <row r="512" spans="1:33" x14ac:dyDescent="0.25">
      <c r="A512" t="s">
        <v>51</v>
      </c>
      <c r="B512">
        <v>2005</v>
      </c>
      <c r="C512">
        <v>882244.70588235313</v>
      </c>
      <c r="D512">
        <v>0</v>
      </c>
      <c r="E512">
        <v>65286.108235294138</v>
      </c>
      <c r="F512">
        <v>763141.67058823549</v>
      </c>
      <c r="G512">
        <v>0</v>
      </c>
      <c r="H512">
        <v>56463.661176470603</v>
      </c>
      <c r="I512">
        <v>12351.42588235294</v>
      </c>
      <c r="J512">
        <v>855777.3647058825</v>
      </c>
      <c r="K512">
        <v>0</v>
      </c>
      <c r="L512">
        <v>538169.27058823535</v>
      </c>
      <c r="M512">
        <v>0</v>
      </c>
      <c r="N512">
        <v>571906308.1411767</v>
      </c>
      <c r="O512">
        <v>108633216.8082353</v>
      </c>
      <c r="P512">
        <v>0</v>
      </c>
      <c r="Q512">
        <v>17930035.606588241</v>
      </c>
      <c r="R512">
        <v>1065.7636236661151</v>
      </c>
      <c r="S512">
        <v>1098461562.3803921</v>
      </c>
      <c r="T512">
        <v>0</v>
      </c>
      <c r="U512">
        <v>236794479.05882359</v>
      </c>
      <c r="V512">
        <v>19</v>
      </c>
      <c r="W512">
        <v>11</v>
      </c>
      <c r="X512">
        <v>56871.070562445348</v>
      </c>
      <c r="Y512">
        <f t="shared" si="32"/>
        <v>15</v>
      </c>
      <c r="Z512">
        <f t="shared" si="32"/>
        <v>15</v>
      </c>
      <c r="AA512">
        <f t="shared" si="32"/>
        <v>15</v>
      </c>
      <c r="AB512">
        <f t="shared" si="32"/>
        <v>10</v>
      </c>
      <c r="AC512">
        <f t="shared" si="32"/>
        <v>10</v>
      </c>
      <c r="AD512">
        <f t="shared" si="32"/>
        <v>15</v>
      </c>
      <c r="AE512">
        <f t="shared" si="32"/>
        <v>5</v>
      </c>
      <c r="AF512">
        <f t="shared" si="32"/>
        <v>3</v>
      </c>
      <c r="AG512">
        <f t="shared" si="32"/>
        <v>3</v>
      </c>
    </row>
    <row r="513" spans="1:33" x14ac:dyDescent="0.25">
      <c r="A513" t="s">
        <v>51</v>
      </c>
      <c r="B513">
        <v>2006</v>
      </c>
      <c r="C513">
        <v>879192.58089976339</v>
      </c>
      <c r="D513">
        <v>0</v>
      </c>
      <c r="E513">
        <v>65060.250986582498</v>
      </c>
      <c r="F513">
        <v>760501.58247829531</v>
      </c>
      <c r="G513">
        <v>0</v>
      </c>
      <c r="H513">
        <v>56268.325177584848</v>
      </c>
      <c r="I513">
        <v>12308.696132596689</v>
      </c>
      <c r="J513">
        <v>852816.80347277049</v>
      </c>
      <c r="K513">
        <v>0</v>
      </c>
      <c r="L513">
        <v>641810.58405682724</v>
      </c>
      <c r="M513">
        <v>0</v>
      </c>
      <c r="N513">
        <v>569927798.64246273</v>
      </c>
      <c r="O513">
        <v>108257400.26578531</v>
      </c>
      <c r="P513">
        <v>0</v>
      </c>
      <c r="Q513">
        <v>17868006.660142072</v>
      </c>
      <c r="R513">
        <v>98175.707109005205</v>
      </c>
      <c r="S513">
        <v>1094661435.3242569</v>
      </c>
      <c r="T513">
        <v>0</v>
      </c>
      <c r="U513">
        <v>282396656.98500401</v>
      </c>
      <c r="V513">
        <v>19</v>
      </c>
      <c r="W513">
        <v>11</v>
      </c>
      <c r="X513">
        <v>57503.586105760311</v>
      </c>
      <c r="Y513">
        <f t="shared" si="32"/>
        <v>15</v>
      </c>
      <c r="Z513">
        <f t="shared" si="32"/>
        <v>15</v>
      </c>
      <c r="AA513">
        <f t="shared" si="32"/>
        <v>15</v>
      </c>
      <c r="AB513">
        <f t="shared" si="32"/>
        <v>10</v>
      </c>
      <c r="AC513">
        <f t="shared" si="32"/>
        <v>10</v>
      </c>
      <c r="AD513">
        <f t="shared" si="32"/>
        <v>15</v>
      </c>
      <c r="AE513">
        <f t="shared" si="32"/>
        <v>5</v>
      </c>
      <c r="AF513">
        <f t="shared" si="32"/>
        <v>3</v>
      </c>
      <c r="AG513">
        <f t="shared" si="32"/>
        <v>3</v>
      </c>
    </row>
    <row r="514" spans="1:33" x14ac:dyDescent="0.25">
      <c r="A514" t="s">
        <v>51</v>
      </c>
      <c r="B514">
        <v>2007</v>
      </c>
      <c r="C514">
        <v>877220.01588562364</v>
      </c>
      <c r="D514">
        <v>0</v>
      </c>
      <c r="E514">
        <v>64914.281175536162</v>
      </c>
      <c r="F514">
        <v>758795.3137410644</v>
      </c>
      <c r="G514">
        <v>0</v>
      </c>
      <c r="H514">
        <v>56142.081016679913</v>
      </c>
      <c r="I514">
        <v>12281.08022239873</v>
      </c>
      <c r="J514">
        <v>850903.41540905496</v>
      </c>
      <c r="K514">
        <v>170392.3726038849</v>
      </c>
      <c r="L514">
        <v>763181.41382049257</v>
      </c>
      <c r="M514">
        <v>0</v>
      </c>
      <c r="N514">
        <v>568649103.09769678</v>
      </c>
      <c r="O514">
        <v>108014512.9110405</v>
      </c>
      <c r="P514">
        <v>0</v>
      </c>
      <c r="Q514">
        <v>17827917.8268467</v>
      </c>
      <c r="R514">
        <v>21061.412877746021</v>
      </c>
      <c r="S514">
        <v>1092205442.2954731</v>
      </c>
      <c r="T514">
        <v>1492637184.010031</v>
      </c>
      <c r="U514">
        <v>335799822.08101672</v>
      </c>
      <c r="V514">
        <v>19</v>
      </c>
      <c r="W514">
        <v>11</v>
      </c>
      <c r="X514">
        <v>58187.041735833911</v>
      </c>
      <c r="Y514">
        <f t="shared" si="32"/>
        <v>15</v>
      </c>
      <c r="Z514">
        <f t="shared" si="32"/>
        <v>15</v>
      </c>
      <c r="AA514">
        <f t="shared" si="32"/>
        <v>15</v>
      </c>
      <c r="AB514">
        <f t="shared" si="32"/>
        <v>10</v>
      </c>
      <c r="AC514">
        <f t="shared" si="32"/>
        <v>10</v>
      </c>
      <c r="AD514">
        <f t="shared" si="32"/>
        <v>15</v>
      </c>
      <c r="AE514">
        <f t="shared" si="32"/>
        <v>5</v>
      </c>
      <c r="AF514">
        <f t="shared" si="32"/>
        <v>3</v>
      </c>
      <c r="AG514">
        <f t="shared" si="32"/>
        <v>3</v>
      </c>
    </row>
    <row r="515" spans="1:33" x14ac:dyDescent="0.25">
      <c r="A515" t="s">
        <v>51</v>
      </c>
      <c r="B515">
        <v>2008</v>
      </c>
      <c r="C515">
        <v>876023.18145483616</v>
      </c>
      <c r="D515">
        <v>0</v>
      </c>
      <c r="E515">
        <v>64825.715427657888</v>
      </c>
      <c r="F515">
        <v>757760.05195843324</v>
      </c>
      <c r="G515">
        <v>0</v>
      </c>
      <c r="H515">
        <v>56065.483613109507</v>
      </c>
      <c r="I515">
        <v>12264.324540367699</v>
      </c>
      <c r="J515">
        <v>849742.48601119104</v>
      </c>
      <c r="K515">
        <v>211130.23244085969</v>
      </c>
      <c r="L515">
        <v>946105.03597122314</v>
      </c>
      <c r="M515">
        <v>0</v>
      </c>
      <c r="N515">
        <v>567873267.14628315</v>
      </c>
      <c r="O515">
        <v>107867143.396283</v>
      </c>
      <c r="P515">
        <v>0</v>
      </c>
      <c r="Q515">
        <v>17803594.321342919</v>
      </c>
      <c r="R515">
        <v>7606.1570500686494</v>
      </c>
      <c r="S515">
        <v>1090715292.669198</v>
      </c>
      <c r="T515">
        <v>1849500836.181931</v>
      </c>
      <c r="U515">
        <v>416286215.82733822</v>
      </c>
      <c r="V515">
        <v>19</v>
      </c>
      <c r="W515">
        <v>11</v>
      </c>
      <c r="X515">
        <v>58904.108197959198</v>
      </c>
      <c r="Y515">
        <f t="shared" si="32"/>
        <v>15</v>
      </c>
      <c r="Z515">
        <f t="shared" si="32"/>
        <v>15</v>
      </c>
      <c r="AA515">
        <f t="shared" si="32"/>
        <v>15</v>
      </c>
      <c r="AB515">
        <f t="shared" si="32"/>
        <v>10</v>
      </c>
      <c r="AC515">
        <f t="shared" si="32"/>
        <v>10</v>
      </c>
      <c r="AD515">
        <f t="shared" si="32"/>
        <v>15</v>
      </c>
      <c r="AE515">
        <f t="shared" si="32"/>
        <v>5</v>
      </c>
      <c r="AF515">
        <f t="shared" si="32"/>
        <v>3</v>
      </c>
      <c r="AG515">
        <f t="shared" si="32"/>
        <v>3</v>
      </c>
    </row>
    <row r="516" spans="1:33" x14ac:dyDescent="0.25">
      <c r="A516" t="s">
        <v>51</v>
      </c>
      <c r="B516">
        <v>2009</v>
      </c>
      <c r="C516">
        <v>870005.63153660507</v>
      </c>
      <c r="D516">
        <v>0</v>
      </c>
      <c r="E516">
        <v>64380.416733708793</v>
      </c>
      <c r="F516">
        <v>752554.8712791634</v>
      </c>
      <c r="G516">
        <v>0</v>
      </c>
      <c r="H516">
        <v>55680.360418342723</v>
      </c>
      <c r="I516">
        <v>12180.07884151247</v>
      </c>
      <c r="J516">
        <v>843905.46259050688</v>
      </c>
      <c r="K516">
        <v>260155.09744962989</v>
      </c>
      <c r="L516">
        <v>1052706.814159292</v>
      </c>
      <c r="M516">
        <v>0</v>
      </c>
      <c r="N516">
        <v>563972450.58728898</v>
      </c>
      <c r="O516">
        <v>107126185.92658889</v>
      </c>
      <c r="P516">
        <v>0</v>
      </c>
      <c r="Q516">
        <v>17681298.450844731</v>
      </c>
      <c r="R516">
        <v>1510.781816737287</v>
      </c>
      <c r="S516">
        <v>1083222986.6901309</v>
      </c>
      <c r="T516">
        <v>2278958653.6587582</v>
      </c>
      <c r="U516">
        <v>463190998.23008847</v>
      </c>
      <c r="V516">
        <v>19</v>
      </c>
      <c r="W516">
        <v>11</v>
      </c>
      <c r="X516">
        <v>59275.662524179228</v>
      </c>
      <c r="Y516">
        <f t="shared" ref="Y516:AG531" si="33">Y515</f>
        <v>15</v>
      </c>
      <c r="Z516">
        <f t="shared" si="33"/>
        <v>15</v>
      </c>
      <c r="AA516">
        <f t="shared" si="33"/>
        <v>15</v>
      </c>
      <c r="AB516">
        <f t="shared" si="33"/>
        <v>10</v>
      </c>
      <c r="AC516">
        <f t="shared" si="33"/>
        <v>10</v>
      </c>
      <c r="AD516">
        <f t="shared" si="33"/>
        <v>15</v>
      </c>
      <c r="AE516">
        <f t="shared" si="33"/>
        <v>5</v>
      </c>
      <c r="AF516">
        <f t="shared" si="33"/>
        <v>3</v>
      </c>
      <c r="AG516">
        <f t="shared" si="33"/>
        <v>3</v>
      </c>
    </row>
    <row r="517" spans="1:33" x14ac:dyDescent="0.25">
      <c r="A517" t="s">
        <v>51</v>
      </c>
      <c r="B517">
        <v>2010</v>
      </c>
      <c r="C517">
        <v>858503.64372469648</v>
      </c>
      <c r="D517">
        <v>0</v>
      </c>
      <c r="E517">
        <v>63529.269635627548</v>
      </c>
      <c r="F517">
        <v>742605.65182186244</v>
      </c>
      <c r="G517">
        <v>0</v>
      </c>
      <c r="H517">
        <v>54944.233198380578</v>
      </c>
      <c r="I517">
        <v>12019.05101214575</v>
      </c>
      <c r="J517">
        <v>832748.53441295552</v>
      </c>
      <c r="K517">
        <v>318500.32341398211</v>
      </c>
      <c r="L517">
        <v>1124639.7732793521</v>
      </c>
      <c r="M517">
        <v>0</v>
      </c>
      <c r="N517">
        <v>556516402.00809729</v>
      </c>
      <c r="O517">
        <v>105709914.53684209</v>
      </c>
      <c r="P517">
        <v>0</v>
      </c>
      <c r="Q517">
        <v>17447541.252145749</v>
      </c>
      <c r="R517">
        <v>306717.62173252431</v>
      </c>
      <c r="S517">
        <v>1068902139.630229</v>
      </c>
      <c r="T517">
        <v>2790062833.106483</v>
      </c>
      <c r="U517">
        <v>494841500.24291497</v>
      </c>
      <c r="V517">
        <v>19</v>
      </c>
      <c r="W517">
        <v>11</v>
      </c>
      <c r="X517">
        <v>59243.307613262361</v>
      </c>
      <c r="Y517">
        <f t="shared" si="33"/>
        <v>15</v>
      </c>
      <c r="Z517">
        <f t="shared" si="33"/>
        <v>15</v>
      </c>
      <c r="AA517">
        <f t="shared" si="33"/>
        <v>15</v>
      </c>
      <c r="AB517">
        <f t="shared" si="33"/>
        <v>10</v>
      </c>
      <c r="AC517">
        <f t="shared" si="33"/>
        <v>10</v>
      </c>
      <c r="AD517">
        <f t="shared" si="33"/>
        <v>15</v>
      </c>
      <c r="AE517">
        <f t="shared" si="33"/>
        <v>5</v>
      </c>
      <c r="AF517">
        <f t="shared" si="33"/>
        <v>3</v>
      </c>
      <c r="AG517">
        <f t="shared" si="33"/>
        <v>3</v>
      </c>
    </row>
    <row r="518" spans="1:33" x14ac:dyDescent="0.25">
      <c r="A518" t="s">
        <v>51</v>
      </c>
      <c r="B518">
        <v>2011</v>
      </c>
      <c r="C518">
        <v>846777.55102040828</v>
      </c>
      <c r="D518">
        <v>0</v>
      </c>
      <c r="E518">
        <v>70790.603265306127</v>
      </c>
      <c r="F518">
        <v>736696.46938775515</v>
      </c>
      <c r="G518">
        <v>0</v>
      </c>
      <c r="H518">
        <v>62153.472244897959</v>
      </c>
      <c r="I518">
        <v>12701.663265306121</v>
      </c>
      <c r="J518">
        <v>819341.95836734702</v>
      </c>
      <c r="K518">
        <v>389105.91413085163</v>
      </c>
      <c r="L518">
        <v>1168553.0204081631</v>
      </c>
      <c r="M518">
        <v>0</v>
      </c>
      <c r="N518">
        <v>620125684.60408163</v>
      </c>
      <c r="O518">
        <v>104868742.41734689</v>
      </c>
      <c r="P518">
        <v>0</v>
      </c>
      <c r="Q518">
        <v>19736835.111367341</v>
      </c>
      <c r="R518">
        <v>54730.723333736249</v>
      </c>
      <c r="S518">
        <v>1051693682.06102</v>
      </c>
      <c r="T518">
        <v>3408567807.7862601</v>
      </c>
      <c r="U518">
        <v>514163328.97959179</v>
      </c>
      <c r="V518">
        <v>19</v>
      </c>
      <c r="W518">
        <v>11</v>
      </c>
      <c r="X518">
        <v>59064.317460437822</v>
      </c>
      <c r="Y518">
        <f t="shared" si="33"/>
        <v>15</v>
      </c>
      <c r="Z518">
        <f t="shared" si="33"/>
        <v>15</v>
      </c>
      <c r="AA518">
        <f t="shared" si="33"/>
        <v>15</v>
      </c>
      <c r="AB518">
        <f t="shared" si="33"/>
        <v>10</v>
      </c>
      <c r="AC518">
        <f t="shared" si="33"/>
        <v>10</v>
      </c>
      <c r="AD518">
        <f t="shared" si="33"/>
        <v>15</v>
      </c>
      <c r="AE518">
        <f t="shared" si="33"/>
        <v>5</v>
      </c>
      <c r="AF518">
        <f t="shared" si="33"/>
        <v>3</v>
      </c>
      <c r="AG518">
        <f t="shared" si="33"/>
        <v>3</v>
      </c>
    </row>
    <row r="519" spans="1:33" x14ac:dyDescent="0.25">
      <c r="A519" t="s">
        <v>51</v>
      </c>
      <c r="B519">
        <v>2012</v>
      </c>
      <c r="C519">
        <v>841486.83127572015</v>
      </c>
      <c r="D519">
        <v>0</v>
      </c>
      <c r="E519">
        <v>78426.572674897121</v>
      </c>
      <c r="F519">
        <v>736300.97736625513</v>
      </c>
      <c r="G519">
        <v>0</v>
      </c>
      <c r="H519">
        <v>69675.109629629631</v>
      </c>
      <c r="I519">
        <v>13043.045884773661</v>
      </c>
      <c r="J519">
        <v>812203.08954732504</v>
      </c>
      <c r="K519">
        <v>478903.08978007198</v>
      </c>
      <c r="L519">
        <v>1236985.641975309</v>
      </c>
      <c r="M519">
        <v>0</v>
      </c>
      <c r="N519">
        <v>687016776.63209879</v>
      </c>
      <c r="O519">
        <v>104812444.1280864</v>
      </c>
      <c r="P519">
        <v>0</v>
      </c>
      <c r="Q519">
        <v>22125331.062888891</v>
      </c>
      <c r="R519">
        <v>65838.311521679439</v>
      </c>
      <c r="S519">
        <v>1042530349.0247869</v>
      </c>
      <c r="T519">
        <v>4195191066.4734311</v>
      </c>
      <c r="U519">
        <v>544273682.46913576</v>
      </c>
      <c r="V519">
        <v>19</v>
      </c>
      <c r="W519">
        <v>11</v>
      </c>
      <c r="X519">
        <v>59303.640796368607</v>
      </c>
      <c r="Y519">
        <f t="shared" si="33"/>
        <v>15</v>
      </c>
      <c r="Z519">
        <f t="shared" si="33"/>
        <v>15</v>
      </c>
      <c r="AA519">
        <f t="shared" si="33"/>
        <v>15</v>
      </c>
      <c r="AB519">
        <f t="shared" si="33"/>
        <v>10</v>
      </c>
      <c r="AC519">
        <f t="shared" si="33"/>
        <v>10</v>
      </c>
      <c r="AD519">
        <f t="shared" si="33"/>
        <v>15</v>
      </c>
      <c r="AE519">
        <f t="shared" si="33"/>
        <v>5</v>
      </c>
      <c r="AF519">
        <f t="shared" si="33"/>
        <v>3</v>
      </c>
      <c r="AG519">
        <f t="shared" si="33"/>
        <v>3</v>
      </c>
    </row>
    <row r="520" spans="1:33" x14ac:dyDescent="0.25">
      <c r="A520" t="s">
        <v>51</v>
      </c>
      <c r="B520">
        <v>2013</v>
      </c>
      <c r="C520">
        <v>839761.41078838171</v>
      </c>
      <c r="D520">
        <v>0</v>
      </c>
      <c r="E520">
        <v>86327.473029045635</v>
      </c>
      <c r="F520">
        <v>738990.04149377591</v>
      </c>
      <c r="G520">
        <v>0</v>
      </c>
      <c r="H520">
        <v>77426.002074688804</v>
      </c>
      <c r="I520">
        <v>14275.943983402491</v>
      </c>
      <c r="J520">
        <v>808522.28630705387</v>
      </c>
      <c r="K520">
        <v>591873.13488137978</v>
      </c>
      <c r="L520">
        <v>1234449.2738589209</v>
      </c>
      <c r="M520">
        <v>0</v>
      </c>
      <c r="N520">
        <v>756228663.73443973</v>
      </c>
      <c r="O520">
        <v>105195232.40663899</v>
      </c>
      <c r="P520">
        <v>0</v>
      </c>
      <c r="Q520">
        <v>24586626.95881743</v>
      </c>
      <c r="R520">
        <v>38802.453334673097</v>
      </c>
      <c r="S520">
        <v>1037805731.332296</v>
      </c>
      <c r="T520">
        <v>5184808661.5608873</v>
      </c>
      <c r="U520">
        <v>543157680.49792528</v>
      </c>
      <c r="V520">
        <v>19</v>
      </c>
      <c r="W520">
        <v>11</v>
      </c>
      <c r="X520">
        <v>59771.290974519186</v>
      </c>
      <c r="Y520">
        <f t="shared" si="33"/>
        <v>15</v>
      </c>
      <c r="Z520">
        <f t="shared" si="33"/>
        <v>15</v>
      </c>
      <c r="AA520">
        <f t="shared" si="33"/>
        <v>15</v>
      </c>
      <c r="AB520">
        <f t="shared" si="33"/>
        <v>10</v>
      </c>
      <c r="AC520">
        <f t="shared" si="33"/>
        <v>10</v>
      </c>
      <c r="AD520">
        <f t="shared" si="33"/>
        <v>15</v>
      </c>
      <c r="AE520">
        <f t="shared" si="33"/>
        <v>5</v>
      </c>
      <c r="AF520">
        <f t="shared" si="33"/>
        <v>3</v>
      </c>
      <c r="AG520">
        <f t="shared" si="33"/>
        <v>3</v>
      </c>
    </row>
    <row r="521" spans="1:33" x14ac:dyDescent="0.25">
      <c r="A521" t="s">
        <v>51</v>
      </c>
      <c r="B521">
        <v>2014</v>
      </c>
      <c r="C521">
        <v>837434.30962343095</v>
      </c>
      <c r="D521">
        <v>0</v>
      </c>
      <c r="E521">
        <v>94127.616401673644</v>
      </c>
      <c r="F521">
        <v>741129.36401673639</v>
      </c>
      <c r="G521">
        <v>0</v>
      </c>
      <c r="H521">
        <v>85083.32585774058</v>
      </c>
      <c r="I521">
        <v>14655.10041841004</v>
      </c>
      <c r="J521">
        <v>804271.9109623431</v>
      </c>
      <c r="K521">
        <v>730913.4475389095</v>
      </c>
      <c r="L521">
        <v>1231028.435146444</v>
      </c>
      <c r="M521">
        <v>0</v>
      </c>
      <c r="N521">
        <v>824557919.67866111</v>
      </c>
      <c r="O521">
        <v>105499764.96778239</v>
      </c>
      <c r="P521">
        <v>0</v>
      </c>
      <c r="Q521">
        <v>27018210.126125518</v>
      </c>
      <c r="R521">
        <v>116890.92255032829</v>
      </c>
      <c r="S521">
        <v>1032350020.379414</v>
      </c>
      <c r="T521">
        <v>6402801800.4408474</v>
      </c>
      <c r="U521">
        <v>541652511.4644351</v>
      </c>
      <c r="V521">
        <v>19</v>
      </c>
      <c r="W521">
        <v>11</v>
      </c>
      <c r="X521">
        <v>60175.456897255222</v>
      </c>
      <c r="Y521">
        <f t="shared" si="33"/>
        <v>15</v>
      </c>
      <c r="Z521">
        <f t="shared" si="33"/>
        <v>15</v>
      </c>
      <c r="AA521">
        <f t="shared" si="33"/>
        <v>15</v>
      </c>
      <c r="AB521">
        <f t="shared" si="33"/>
        <v>10</v>
      </c>
      <c r="AC521">
        <f t="shared" si="33"/>
        <v>10</v>
      </c>
      <c r="AD521">
        <f t="shared" si="33"/>
        <v>15</v>
      </c>
      <c r="AE521">
        <f t="shared" si="33"/>
        <v>5</v>
      </c>
      <c r="AF521">
        <f t="shared" si="33"/>
        <v>3</v>
      </c>
      <c r="AG521">
        <f t="shared" si="33"/>
        <v>3</v>
      </c>
    </row>
    <row r="522" spans="1:33" x14ac:dyDescent="0.25">
      <c r="A522" t="s">
        <v>51</v>
      </c>
      <c r="B522">
        <v>2015</v>
      </c>
      <c r="C522">
        <v>838015.18987341772</v>
      </c>
      <c r="D522">
        <v>0</v>
      </c>
      <c r="E522">
        <v>102237.853164557</v>
      </c>
      <c r="F522">
        <v>745833.51898734178</v>
      </c>
      <c r="G522">
        <v>0</v>
      </c>
      <c r="H522">
        <v>93019.686075949372</v>
      </c>
      <c r="I522">
        <v>15084.273417721521</v>
      </c>
      <c r="J522">
        <v>802818.55189873418</v>
      </c>
      <c r="K522">
        <v>905689.15626361978</v>
      </c>
      <c r="L522">
        <v>1231882.3291139239</v>
      </c>
      <c r="M522">
        <v>0</v>
      </c>
      <c r="N522">
        <v>895603593.72151899</v>
      </c>
      <c r="O522">
        <v>106169401.4278481</v>
      </c>
      <c r="P522">
        <v>0</v>
      </c>
      <c r="Q522">
        <v>29538401.313417722</v>
      </c>
      <c r="R522">
        <v>34084.916346092163</v>
      </c>
      <c r="S522">
        <v>1030484512.908017</v>
      </c>
      <c r="T522">
        <v>7933837008.8693094</v>
      </c>
      <c r="U522">
        <v>542028224.81012654</v>
      </c>
      <c r="V522">
        <v>19</v>
      </c>
      <c r="W522">
        <v>11</v>
      </c>
      <c r="X522">
        <v>60769.565799711578</v>
      </c>
      <c r="Y522">
        <f t="shared" si="33"/>
        <v>15</v>
      </c>
      <c r="Z522">
        <f t="shared" si="33"/>
        <v>15</v>
      </c>
      <c r="AA522">
        <f t="shared" si="33"/>
        <v>15</v>
      </c>
      <c r="AB522">
        <f t="shared" si="33"/>
        <v>10</v>
      </c>
      <c r="AC522">
        <f t="shared" si="33"/>
        <v>10</v>
      </c>
      <c r="AD522">
        <f t="shared" si="33"/>
        <v>15</v>
      </c>
      <c r="AE522">
        <f t="shared" si="33"/>
        <v>5</v>
      </c>
      <c r="AF522">
        <f t="shared" si="33"/>
        <v>3</v>
      </c>
      <c r="AG522">
        <f t="shared" si="33"/>
        <v>3</v>
      </c>
    </row>
    <row r="523" spans="1:33" x14ac:dyDescent="0.25">
      <c r="A523" t="s">
        <v>51</v>
      </c>
      <c r="B523">
        <v>2020</v>
      </c>
      <c r="C523">
        <v>893821.09704641334</v>
      </c>
      <c r="D523">
        <v>0</v>
      </c>
      <c r="E523">
        <v>109046.1738396624</v>
      </c>
      <c r="F523">
        <v>795500.7763713079</v>
      </c>
      <c r="G523">
        <v>0</v>
      </c>
      <c r="H523">
        <v>99214.141772151881</v>
      </c>
      <c r="I523">
        <v>16088.77974683544</v>
      </c>
      <c r="J523">
        <v>856280.61097046395</v>
      </c>
      <c r="K523">
        <v>966001.67278216965</v>
      </c>
      <c r="L523">
        <v>1313917.0126582279</v>
      </c>
      <c r="M523">
        <v>0</v>
      </c>
      <c r="N523">
        <v>955244482.83544302</v>
      </c>
      <c r="O523">
        <v>113239535.5164557</v>
      </c>
      <c r="P523">
        <v>0</v>
      </c>
      <c r="Q523">
        <v>31505450.719746821</v>
      </c>
      <c r="R523">
        <v>36354.731619842321</v>
      </c>
      <c r="S523">
        <v>1015762874.763713</v>
      </c>
      <c r="T523">
        <v>8462174653.571806</v>
      </c>
      <c r="U523">
        <v>578123485.56962001</v>
      </c>
      <c r="V523">
        <v>19</v>
      </c>
      <c r="W523">
        <v>11</v>
      </c>
      <c r="X523">
        <v>93382.26464179068</v>
      </c>
      <c r="Y523">
        <f t="shared" si="33"/>
        <v>15</v>
      </c>
      <c r="Z523">
        <f t="shared" si="33"/>
        <v>15</v>
      </c>
      <c r="AA523">
        <f t="shared" si="33"/>
        <v>15</v>
      </c>
      <c r="AB523">
        <f t="shared" si="33"/>
        <v>10</v>
      </c>
      <c r="AC523">
        <f t="shared" si="33"/>
        <v>10</v>
      </c>
      <c r="AD523">
        <f t="shared" si="33"/>
        <v>15</v>
      </c>
      <c r="AE523">
        <f t="shared" si="33"/>
        <v>5</v>
      </c>
      <c r="AF523">
        <f t="shared" si="33"/>
        <v>3</v>
      </c>
      <c r="AG523">
        <f t="shared" si="33"/>
        <v>3</v>
      </c>
    </row>
    <row r="524" spans="1:33" x14ac:dyDescent="0.25">
      <c r="A524" t="s">
        <v>51</v>
      </c>
      <c r="B524">
        <v>2025</v>
      </c>
      <c r="C524">
        <v>870055.69620253169</v>
      </c>
      <c r="D524">
        <v>0</v>
      </c>
      <c r="E524">
        <v>102608.56843881861</v>
      </c>
      <c r="F524">
        <v>748537.91729957797</v>
      </c>
      <c r="G524">
        <v>0</v>
      </c>
      <c r="H524">
        <v>93356.976202531645</v>
      </c>
      <c r="I524">
        <v>15138.96911392406</v>
      </c>
      <c r="J524">
        <v>805729.57839662442</v>
      </c>
      <c r="K524">
        <v>908973.19239669095</v>
      </c>
      <c r="L524">
        <v>1236349.144303797</v>
      </c>
      <c r="M524">
        <v>0</v>
      </c>
      <c r="N524">
        <v>898851059.52405059</v>
      </c>
      <c r="O524">
        <v>103002560.1100084</v>
      </c>
      <c r="P524">
        <v>0</v>
      </c>
      <c r="Q524">
        <v>28657324.200010121</v>
      </c>
      <c r="R524">
        <v>33068.224908180367</v>
      </c>
      <c r="S524">
        <v>923936821.96056271</v>
      </c>
      <c r="T524">
        <v>7564474907.1252623</v>
      </c>
      <c r="U524">
        <v>525860502.71054852</v>
      </c>
      <c r="V524">
        <v>18.524999999999999</v>
      </c>
      <c r="W524">
        <v>10.63333333333334</v>
      </c>
      <c r="X524">
        <v>93116.942615293141</v>
      </c>
      <c r="Y524">
        <f t="shared" si="33"/>
        <v>15</v>
      </c>
      <c r="Z524">
        <f t="shared" si="33"/>
        <v>15</v>
      </c>
      <c r="AA524">
        <f t="shared" si="33"/>
        <v>15</v>
      </c>
      <c r="AB524">
        <f t="shared" si="33"/>
        <v>10</v>
      </c>
      <c r="AC524">
        <f t="shared" si="33"/>
        <v>10</v>
      </c>
      <c r="AD524">
        <f t="shared" si="33"/>
        <v>15</v>
      </c>
      <c r="AE524">
        <f t="shared" si="33"/>
        <v>5</v>
      </c>
      <c r="AF524">
        <f t="shared" si="33"/>
        <v>3</v>
      </c>
      <c r="AG524">
        <f t="shared" si="33"/>
        <v>3</v>
      </c>
    </row>
    <row r="525" spans="1:33" x14ac:dyDescent="0.25">
      <c r="A525" t="s">
        <v>51</v>
      </c>
      <c r="B525">
        <v>2030</v>
      </c>
      <c r="C525">
        <v>845682.27848101256</v>
      </c>
      <c r="D525">
        <v>0</v>
      </c>
      <c r="E525">
        <v>96295.022109704631</v>
      </c>
      <c r="F525">
        <v>702480.07932489447</v>
      </c>
      <c r="G525">
        <v>0</v>
      </c>
      <c r="H525">
        <v>87612.684050632903</v>
      </c>
      <c r="I525">
        <v>14207.462278481011</v>
      </c>
      <c r="J525">
        <v>756152.71459915594</v>
      </c>
      <c r="K525">
        <v>853043.70766227564</v>
      </c>
      <c r="L525">
        <v>1160276.086075949</v>
      </c>
      <c r="M525">
        <v>0</v>
      </c>
      <c r="N525">
        <v>843544393.68101251</v>
      </c>
      <c r="O525">
        <v>93331503.339105487</v>
      </c>
      <c r="P525">
        <v>0</v>
      </c>
      <c r="Q525">
        <v>25966647.29892657</v>
      </c>
      <c r="R525">
        <v>29963.40227019502</v>
      </c>
      <c r="S525">
        <v>837187080.5136987</v>
      </c>
      <c r="T525">
        <v>6725396591.2093811</v>
      </c>
      <c r="U525">
        <v>476486712.68185627</v>
      </c>
      <c r="V525">
        <v>18.05</v>
      </c>
      <c r="W525">
        <v>10.266666666666669</v>
      </c>
      <c r="X525">
        <v>91925.250945457461</v>
      </c>
      <c r="Y525">
        <f t="shared" si="33"/>
        <v>15</v>
      </c>
      <c r="Z525">
        <f t="shared" si="33"/>
        <v>15</v>
      </c>
      <c r="AA525">
        <f t="shared" si="33"/>
        <v>15</v>
      </c>
      <c r="AB525">
        <f t="shared" si="33"/>
        <v>10</v>
      </c>
      <c r="AC525">
        <f t="shared" si="33"/>
        <v>10</v>
      </c>
      <c r="AD525">
        <f t="shared" si="33"/>
        <v>15</v>
      </c>
      <c r="AE525">
        <f t="shared" si="33"/>
        <v>5</v>
      </c>
      <c r="AF525">
        <f t="shared" si="33"/>
        <v>3</v>
      </c>
      <c r="AG525">
        <f t="shared" si="33"/>
        <v>3</v>
      </c>
    </row>
    <row r="526" spans="1:33" x14ac:dyDescent="0.25">
      <c r="A526" t="s">
        <v>51</v>
      </c>
      <c r="B526">
        <v>2035</v>
      </c>
      <c r="C526">
        <v>821344.72573839664</v>
      </c>
      <c r="D526">
        <v>0</v>
      </c>
      <c r="E526">
        <v>90183.65088607595</v>
      </c>
      <c r="F526">
        <v>657897.12531645584</v>
      </c>
      <c r="G526">
        <v>0</v>
      </c>
      <c r="H526">
        <v>82052.338101265821</v>
      </c>
      <c r="I526">
        <v>13305.78455696202</v>
      </c>
      <c r="J526">
        <v>708163.42253164563</v>
      </c>
      <c r="K526">
        <v>798905.22102726041</v>
      </c>
      <c r="L526">
        <v>1086639.0721518991</v>
      </c>
      <c r="M526">
        <v>0</v>
      </c>
      <c r="N526">
        <v>790008781.76202536</v>
      </c>
      <c r="O526">
        <v>84286490.209917739</v>
      </c>
      <c r="P526">
        <v>0</v>
      </c>
      <c r="Q526">
        <v>23450147.967651259</v>
      </c>
      <c r="R526">
        <v>27059.56640306726</v>
      </c>
      <c r="S526">
        <v>756052973.98034811</v>
      </c>
      <c r="T526">
        <v>5948648275.76898</v>
      </c>
      <c r="U526">
        <v>430309072.57215202</v>
      </c>
      <c r="V526">
        <v>17.574999999999999</v>
      </c>
      <c r="W526">
        <v>9.9</v>
      </c>
      <c r="X526">
        <v>90103.888974090209</v>
      </c>
      <c r="Y526">
        <f t="shared" si="33"/>
        <v>15</v>
      </c>
      <c r="Z526">
        <f t="shared" si="33"/>
        <v>15</v>
      </c>
      <c r="AA526">
        <f t="shared" si="33"/>
        <v>15</v>
      </c>
      <c r="AB526">
        <f t="shared" si="33"/>
        <v>10</v>
      </c>
      <c r="AC526">
        <f t="shared" si="33"/>
        <v>10</v>
      </c>
      <c r="AD526">
        <f t="shared" si="33"/>
        <v>15</v>
      </c>
      <c r="AE526">
        <f t="shared" si="33"/>
        <v>5</v>
      </c>
      <c r="AF526">
        <f t="shared" si="33"/>
        <v>3</v>
      </c>
      <c r="AG526">
        <f t="shared" si="33"/>
        <v>3</v>
      </c>
    </row>
    <row r="527" spans="1:33" x14ac:dyDescent="0.25">
      <c r="A527" t="s">
        <v>51</v>
      </c>
      <c r="B527">
        <v>2040</v>
      </c>
      <c r="C527">
        <v>798717.299578059</v>
      </c>
      <c r="D527">
        <v>0</v>
      </c>
      <c r="E527">
        <v>84451.042475386756</v>
      </c>
      <c r="F527">
        <v>616077.27707454294</v>
      </c>
      <c r="G527">
        <v>0</v>
      </c>
      <c r="H527">
        <v>76836.604219409273</v>
      </c>
      <c r="I527">
        <v>12459.98987341772</v>
      </c>
      <c r="J527">
        <v>663148.34992967639</v>
      </c>
      <c r="K527">
        <v>748122.06083795067</v>
      </c>
      <c r="L527">
        <v>1017565.839662447</v>
      </c>
      <c r="M527">
        <v>0</v>
      </c>
      <c r="N527">
        <v>739791132.08438802</v>
      </c>
      <c r="O527">
        <v>76005453.672686368</v>
      </c>
      <c r="P527">
        <v>0</v>
      </c>
      <c r="Q527">
        <v>21146201.847223621</v>
      </c>
      <c r="R527">
        <v>24400.999680127941</v>
      </c>
      <c r="S527">
        <v>681771766.09020162</v>
      </c>
      <c r="T527">
        <v>5242839402.3523579</v>
      </c>
      <c r="U527">
        <v>388031773.52461308</v>
      </c>
      <c r="V527">
        <v>17.100000000000001</v>
      </c>
      <c r="W527">
        <v>9.5333333333333314</v>
      </c>
      <c r="X527">
        <v>88227.220887756383</v>
      </c>
      <c r="Y527">
        <f t="shared" si="33"/>
        <v>15</v>
      </c>
      <c r="Z527">
        <f t="shared" si="33"/>
        <v>15</v>
      </c>
      <c r="AA527">
        <f t="shared" si="33"/>
        <v>15</v>
      </c>
      <c r="AB527">
        <f t="shared" si="33"/>
        <v>10</v>
      </c>
      <c r="AC527">
        <f t="shared" si="33"/>
        <v>10</v>
      </c>
      <c r="AD527">
        <f t="shared" si="33"/>
        <v>15</v>
      </c>
      <c r="AE527">
        <f t="shared" si="33"/>
        <v>5</v>
      </c>
      <c r="AF527">
        <f t="shared" si="33"/>
        <v>3</v>
      </c>
      <c r="AG527">
        <f t="shared" si="33"/>
        <v>3</v>
      </c>
    </row>
    <row r="528" spans="1:33" x14ac:dyDescent="0.25">
      <c r="A528" t="s">
        <v>51</v>
      </c>
      <c r="B528">
        <v>2045</v>
      </c>
      <c r="C528">
        <v>776923.20675105497</v>
      </c>
      <c r="D528">
        <v>0</v>
      </c>
      <c r="E528">
        <v>78987.192686357244</v>
      </c>
      <c r="F528">
        <v>576218.04500703246</v>
      </c>
      <c r="G528">
        <v>0</v>
      </c>
      <c r="H528">
        <v>71865.396624472574</v>
      </c>
      <c r="I528">
        <v>11653.84810126583</v>
      </c>
      <c r="J528">
        <v>620243.69338959211</v>
      </c>
      <c r="K528">
        <v>699719.73868225794</v>
      </c>
      <c r="L528">
        <v>951730.92827004241</v>
      </c>
      <c r="M528">
        <v>0</v>
      </c>
      <c r="N528">
        <v>691927807.93248951</v>
      </c>
      <c r="O528">
        <v>68353865.588959217</v>
      </c>
      <c r="P528">
        <v>0</v>
      </c>
      <c r="Q528">
        <v>19017380.581751049</v>
      </c>
      <c r="R528">
        <v>21944.512818178038</v>
      </c>
      <c r="S528">
        <v>613136734.40283644</v>
      </c>
      <c r="T528">
        <v>4597158683.1424351</v>
      </c>
      <c r="U528">
        <v>348968007.03234881</v>
      </c>
      <c r="V528">
        <v>16.625</v>
      </c>
      <c r="W528">
        <v>9.1666666666666679</v>
      </c>
      <c r="X528">
        <v>86131.364707735556</v>
      </c>
      <c r="Y528">
        <f t="shared" si="33"/>
        <v>15</v>
      </c>
      <c r="Z528">
        <f t="shared" si="33"/>
        <v>15</v>
      </c>
      <c r="AA528">
        <f t="shared" si="33"/>
        <v>15</v>
      </c>
      <c r="AB528">
        <f t="shared" si="33"/>
        <v>10</v>
      </c>
      <c r="AC528">
        <f t="shared" si="33"/>
        <v>10</v>
      </c>
      <c r="AD528">
        <f t="shared" si="33"/>
        <v>15</v>
      </c>
      <c r="AE528">
        <f t="shared" si="33"/>
        <v>5</v>
      </c>
      <c r="AF528">
        <f t="shared" si="33"/>
        <v>3</v>
      </c>
      <c r="AG528">
        <f t="shared" si="33"/>
        <v>3</v>
      </c>
    </row>
    <row r="529" spans="1:33" x14ac:dyDescent="0.25">
      <c r="A529" t="s">
        <v>51</v>
      </c>
      <c r="B529">
        <v>2050</v>
      </c>
      <c r="C529">
        <v>755275.10548523185</v>
      </c>
      <c r="D529">
        <v>0</v>
      </c>
      <c r="E529">
        <v>73714.850295358629</v>
      </c>
      <c r="F529">
        <v>537755.87510548509</v>
      </c>
      <c r="G529">
        <v>0</v>
      </c>
      <c r="H529">
        <v>67068.429367088567</v>
      </c>
      <c r="I529">
        <v>10875.96151898734</v>
      </c>
      <c r="J529">
        <v>578842.84084388171</v>
      </c>
      <c r="K529">
        <v>653013.9131603674</v>
      </c>
      <c r="L529">
        <v>888203.52405063249</v>
      </c>
      <c r="M529">
        <v>0</v>
      </c>
      <c r="N529">
        <v>645742088.58734155</v>
      </c>
      <c r="O529">
        <v>61239639.057012647</v>
      </c>
      <c r="P529">
        <v>0</v>
      </c>
      <c r="Q529">
        <v>17038063.79641518</v>
      </c>
      <c r="R529">
        <v>19660.54198526964</v>
      </c>
      <c r="S529">
        <v>549321855.96084368</v>
      </c>
      <c r="T529">
        <v>4004281315.499372</v>
      </c>
      <c r="U529">
        <v>312647640.46582258</v>
      </c>
      <c r="V529">
        <v>16.149999999999999</v>
      </c>
      <c r="W529">
        <v>8.8000000000000007</v>
      </c>
      <c r="X529">
        <v>83878.497665156683</v>
      </c>
      <c r="Y529">
        <f t="shared" si="33"/>
        <v>15</v>
      </c>
      <c r="Z529">
        <f t="shared" si="33"/>
        <v>15</v>
      </c>
      <c r="AA529">
        <f t="shared" si="33"/>
        <v>15</v>
      </c>
      <c r="AB529">
        <f t="shared" si="33"/>
        <v>10</v>
      </c>
      <c r="AC529">
        <f t="shared" si="33"/>
        <v>10</v>
      </c>
      <c r="AD529">
        <f t="shared" si="33"/>
        <v>15</v>
      </c>
      <c r="AE529">
        <f t="shared" si="33"/>
        <v>5</v>
      </c>
      <c r="AF529">
        <f t="shared" si="33"/>
        <v>3</v>
      </c>
      <c r="AG529">
        <f t="shared" si="33"/>
        <v>3</v>
      </c>
    </row>
    <row r="530" spans="1:33" x14ac:dyDescent="0.25">
      <c r="A530" t="s">
        <v>52</v>
      </c>
      <c r="B530">
        <v>1990</v>
      </c>
      <c r="C530">
        <v>1393852.0754716981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309527.41307636548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136192061.75360081</v>
      </c>
      <c r="V530">
        <v>19</v>
      </c>
      <c r="W530">
        <v>11</v>
      </c>
      <c r="X530">
        <v>77166.00266269478</v>
      </c>
      <c r="Y530">
        <f t="shared" si="33"/>
        <v>15</v>
      </c>
      <c r="Z530">
        <f t="shared" si="33"/>
        <v>15</v>
      </c>
      <c r="AA530">
        <f t="shared" si="33"/>
        <v>15</v>
      </c>
      <c r="AB530">
        <f t="shared" si="33"/>
        <v>10</v>
      </c>
      <c r="AC530">
        <f t="shared" si="33"/>
        <v>10</v>
      </c>
      <c r="AD530">
        <f t="shared" si="33"/>
        <v>15</v>
      </c>
      <c r="AE530">
        <f t="shared" si="33"/>
        <v>5</v>
      </c>
      <c r="AF530">
        <f t="shared" si="33"/>
        <v>3</v>
      </c>
      <c r="AG530">
        <f t="shared" si="33"/>
        <v>3</v>
      </c>
    </row>
    <row r="531" spans="1:33" x14ac:dyDescent="0.25">
      <c r="A531" t="s">
        <v>52</v>
      </c>
      <c r="B531">
        <v>1991</v>
      </c>
      <c r="C531">
        <v>1396969.056603774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331750.17558077112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145970077.2555393</v>
      </c>
      <c r="V531">
        <v>19</v>
      </c>
      <c r="W531">
        <v>11</v>
      </c>
      <c r="X531">
        <v>78214.561397072321</v>
      </c>
      <c r="Y531">
        <f t="shared" si="33"/>
        <v>15</v>
      </c>
      <c r="Z531">
        <f t="shared" si="33"/>
        <v>15</v>
      </c>
      <c r="AA531">
        <f t="shared" si="33"/>
        <v>15</v>
      </c>
      <c r="AB531">
        <f t="shared" si="33"/>
        <v>10</v>
      </c>
      <c r="AC531">
        <f t="shared" si="33"/>
        <v>10</v>
      </c>
      <c r="AD531">
        <f t="shared" si="33"/>
        <v>15</v>
      </c>
      <c r="AE531">
        <f t="shared" si="33"/>
        <v>5</v>
      </c>
      <c r="AF531">
        <f t="shared" si="33"/>
        <v>3</v>
      </c>
      <c r="AG531">
        <f t="shared" si="33"/>
        <v>3</v>
      </c>
    </row>
    <row r="532" spans="1:33" x14ac:dyDescent="0.25">
      <c r="A532" t="s">
        <v>52</v>
      </c>
      <c r="B532">
        <v>1992</v>
      </c>
      <c r="C532">
        <v>1398603.3962264149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352741.95368729922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155206459.62241161</v>
      </c>
      <c r="V532">
        <v>19</v>
      </c>
      <c r="W532">
        <v>11</v>
      </c>
      <c r="X532">
        <v>79183.088286639701</v>
      </c>
      <c r="Y532">
        <f t="shared" ref="Y532:AG547" si="34">Y531</f>
        <v>15</v>
      </c>
      <c r="Z532">
        <f t="shared" si="34"/>
        <v>15</v>
      </c>
      <c r="AA532">
        <f t="shared" si="34"/>
        <v>15</v>
      </c>
      <c r="AB532">
        <f t="shared" si="34"/>
        <v>10</v>
      </c>
      <c r="AC532">
        <f t="shared" si="34"/>
        <v>10</v>
      </c>
      <c r="AD532">
        <f t="shared" si="34"/>
        <v>15</v>
      </c>
      <c r="AE532">
        <f t="shared" si="34"/>
        <v>5</v>
      </c>
      <c r="AF532">
        <f t="shared" si="34"/>
        <v>3</v>
      </c>
      <c r="AG532">
        <f t="shared" si="34"/>
        <v>3</v>
      </c>
    </row>
    <row r="533" spans="1:33" x14ac:dyDescent="0.25">
      <c r="A533" t="s">
        <v>52</v>
      </c>
      <c r="B533">
        <v>1993</v>
      </c>
      <c r="C533">
        <v>1393935.471698113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370817.50042625581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163159700.18755251</v>
      </c>
      <c r="V533">
        <v>19</v>
      </c>
      <c r="W533">
        <v>11</v>
      </c>
      <c r="X533">
        <v>79792.905007571462</v>
      </c>
      <c r="Y533">
        <f t="shared" si="34"/>
        <v>15</v>
      </c>
      <c r="Z533">
        <f t="shared" si="34"/>
        <v>15</v>
      </c>
      <c r="AA533">
        <f t="shared" si="34"/>
        <v>15</v>
      </c>
      <c r="AB533">
        <f t="shared" si="34"/>
        <v>10</v>
      </c>
      <c r="AC533">
        <f t="shared" si="34"/>
        <v>10</v>
      </c>
      <c r="AD533">
        <f t="shared" si="34"/>
        <v>15</v>
      </c>
      <c r="AE533">
        <f t="shared" si="34"/>
        <v>5</v>
      </c>
      <c r="AF533">
        <f t="shared" si="34"/>
        <v>3</v>
      </c>
      <c r="AG533">
        <f t="shared" si="34"/>
        <v>3</v>
      </c>
    </row>
    <row r="534" spans="1:33" x14ac:dyDescent="0.25">
      <c r="A534" t="s">
        <v>52</v>
      </c>
      <c r="B534">
        <v>1994</v>
      </c>
      <c r="C534">
        <v>1385394.716981132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386085.32824716519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169877544.42875269</v>
      </c>
      <c r="V534">
        <v>19</v>
      </c>
      <c r="W534">
        <v>11</v>
      </c>
      <c r="X534">
        <v>80172.746941246267</v>
      </c>
      <c r="Y534">
        <f t="shared" si="34"/>
        <v>15</v>
      </c>
      <c r="Z534">
        <f t="shared" si="34"/>
        <v>15</v>
      </c>
      <c r="AA534">
        <f t="shared" si="34"/>
        <v>15</v>
      </c>
      <c r="AB534">
        <f t="shared" si="34"/>
        <v>10</v>
      </c>
      <c r="AC534">
        <f t="shared" si="34"/>
        <v>10</v>
      </c>
      <c r="AD534">
        <f t="shared" si="34"/>
        <v>15</v>
      </c>
      <c r="AE534">
        <f t="shared" si="34"/>
        <v>5</v>
      </c>
      <c r="AF534">
        <f t="shared" si="34"/>
        <v>3</v>
      </c>
      <c r="AG534">
        <f t="shared" si="34"/>
        <v>3</v>
      </c>
    </row>
    <row r="535" spans="1:33" x14ac:dyDescent="0.25">
      <c r="A535" t="s">
        <v>52</v>
      </c>
      <c r="B535">
        <v>1995</v>
      </c>
      <c r="C535">
        <v>1374713.58490566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398631.38946180011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175397811.36319211</v>
      </c>
      <c r="V535">
        <v>19</v>
      </c>
      <c r="W535">
        <v>11</v>
      </c>
      <c r="X535">
        <v>80416.67183848242</v>
      </c>
      <c r="Y535">
        <f t="shared" si="34"/>
        <v>15</v>
      </c>
      <c r="Z535">
        <f t="shared" si="34"/>
        <v>15</v>
      </c>
      <c r="AA535">
        <f t="shared" si="34"/>
        <v>15</v>
      </c>
      <c r="AB535">
        <f t="shared" si="34"/>
        <v>10</v>
      </c>
      <c r="AC535">
        <f t="shared" si="34"/>
        <v>10</v>
      </c>
      <c r="AD535">
        <f t="shared" si="34"/>
        <v>15</v>
      </c>
      <c r="AE535">
        <f t="shared" si="34"/>
        <v>5</v>
      </c>
      <c r="AF535">
        <f t="shared" si="34"/>
        <v>3</v>
      </c>
      <c r="AG535">
        <f t="shared" si="34"/>
        <v>3</v>
      </c>
    </row>
    <row r="536" spans="1:33" x14ac:dyDescent="0.25">
      <c r="A536" t="s">
        <v>52</v>
      </c>
      <c r="B536">
        <v>1996</v>
      </c>
      <c r="C536">
        <v>1364230.943396227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408859.17472553218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179898036.87923419</v>
      </c>
      <c r="V536">
        <v>19</v>
      </c>
      <c r="W536">
        <v>11</v>
      </c>
      <c r="X536">
        <v>80658.936678055543</v>
      </c>
      <c r="Y536">
        <f t="shared" si="34"/>
        <v>15</v>
      </c>
      <c r="Z536">
        <f t="shared" si="34"/>
        <v>15</v>
      </c>
      <c r="AA536">
        <f t="shared" si="34"/>
        <v>15</v>
      </c>
      <c r="AB536">
        <f t="shared" si="34"/>
        <v>10</v>
      </c>
      <c r="AC536">
        <f t="shared" si="34"/>
        <v>10</v>
      </c>
      <c r="AD536">
        <f t="shared" si="34"/>
        <v>15</v>
      </c>
      <c r="AE536">
        <f t="shared" si="34"/>
        <v>5</v>
      </c>
      <c r="AF536">
        <f t="shared" si="34"/>
        <v>3</v>
      </c>
      <c r="AG536">
        <f t="shared" si="34"/>
        <v>3</v>
      </c>
    </row>
    <row r="537" spans="1:33" x14ac:dyDescent="0.25">
      <c r="A537" t="s">
        <v>52</v>
      </c>
      <c r="B537">
        <v>1997</v>
      </c>
      <c r="C537">
        <v>1353967.169811321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416598.01249889022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183303125.49951169</v>
      </c>
      <c r="V537">
        <v>19</v>
      </c>
      <c r="W537">
        <v>11</v>
      </c>
      <c r="X537">
        <v>80901.132433569379</v>
      </c>
      <c r="Y537">
        <f t="shared" si="34"/>
        <v>15</v>
      </c>
      <c r="Z537">
        <f t="shared" si="34"/>
        <v>15</v>
      </c>
      <c r="AA537">
        <f t="shared" si="34"/>
        <v>15</v>
      </c>
      <c r="AB537">
        <f t="shared" si="34"/>
        <v>10</v>
      </c>
      <c r="AC537">
        <f t="shared" si="34"/>
        <v>10</v>
      </c>
      <c r="AD537">
        <f t="shared" si="34"/>
        <v>15</v>
      </c>
      <c r="AE537">
        <f t="shared" si="34"/>
        <v>5</v>
      </c>
      <c r="AF537">
        <f t="shared" si="34"/>
        <v>3</v>
      </c>
      <c r="AG537">
        <f t="shared" si="34"/>
        <v>3</v>
      </c>
    </row>
    <row r="538" spans="1:33" x14ac:dyDescent="0.25">
      <c r="A538" t="s">
        <v>52</v>
      </c>
      <c r="B538">
        <v>1998</v>
      </c>
      <c r="C538">
        <v>1344249.4339622641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421820.84394373948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185601171.3352454</v>
      </c>
      <c r="V538">
        <v>19</v>
      </c>
      <c r="W538">
        <v>11</v>
      </c>
      <c r="X538">
        <v>81163.424781341557</v>
      </c>
      <c r="Y538">
        <f t="shared" si="34"/>
        <v>15</v>
      </c>
      <c r="Z538">
        <f t="shared" si="34"/>
        <v>15</v>
      </c>
      <c r="AA538">
        <f t="shared" si="34"/>
        <v>15</v>
      </c>
      <c r="AB538">
        <f t="shared" si="34"/>
        <v>10</v>
      </c>
      <c r="AC538">
        <f t="shared" si="34"/>
        <v>10</v>
      </c>
      <c r="AD538">
        <f t="shared" si="34"/>
        <v>15</v>
      </c>
      <c r="AE538">
        <f t="shared" si="34"/>
        <v>5</v>
      </c>
      <c r="AF538">
        <f t="shared" si="34"/>
        <v>3</v>
      </c>
      <c r="AG538">
        <f t="shared" si="34"/>
        <v>3</v>
      </c>
    </row>
    <row r="539" spans="1:33" x14ac:dyDescent="0.25">
      <c r="A539" t="s">
        <v>52</v>
      </c>
      <c r="B539">
        <v>1999</v>
      </c>
      <c r="C539">
        <v>1334490.943396227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424265.63109554723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186676877.68204081</v>
      </c>
      <c r="V539">
        <v>19</v>
      </c>
      <c r="W539">
        <v>11</v>
      </c>
      <c r="X539">
        <v>81411.043473246376</v>
      </c>
      <c r="Y539">
        <f t="shared" si="34"/>
        <v>15</v>
      </c>
      <c r="Z539">
        <f t="shared" si="34"/>
        <v>15</v>
      </c>
      <c r="AA539">
        <f t="shared" si="34"/>
        <v>15</v>
      </c>
      <c r="AB539">
        <f t="shared" si="34"/>
        <v>10</v>
      </c>
      <c r="AC539">
        <f t="shared" si="34"/>
        <v>10</v>
      </c>
      <c r="AD539">
        <f t="shared" si="34"/>
        <v>15</v>
      </c>
      <c r="AE539">
        <f t="shared" si="34"/>
        <v>5</v>
      </c>
      <c r="AF539">
        <f t="shared" si="34"/>
        <v>3</v>
      </c>
      <c r="AG539">
        <f t="shared" si="34"/>
        <v>3</v>
      </c>
    </row>
    <row r="540" spans="1:33" x14ac:dyDescent="0.25">
      <c r="A540" t="s">
        <v>52</v>
      </c>
      <c r="B540">
        <v>2000</v>
      </c>
      <c r="C540">
        <v>1351664.143681847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432532.52597819117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190314311.43040419</v>
      </c>
      <c r="V540">
        <v>19</v>
      </c>
      <c r="W540">
        <v>11</v>
      </c>
      <c r="X540">
        <v>81682.077406241588</v>
      </c>
      <c r="Y540">
        <f t="shared" si="34"/>
        <v>15</v>
      </c>
      <c r="Z540">
        <f t="shared" si="34"/>
        <v>15</v>
      </c>
      <c r="AA540">
        <f t="shared" si="34"/>
        <v>15</v>
      </c>
      <c r="AB540">
        <f t="shared" si="34"/>
        <v>10</v>
      </c>
      <c r="AC540">
        <f t="shared" si="34"/>
        <v>10</v>
      </c>
      <c r="AD540">
        <f t="shared" si="34"/>
        <v>15</v>
      </c>
      <c r="AE540">
        <f t="shared" si="34"/>
        <v>5</v>
      </c>
      <c r="AF540">
        <f t="shared" si="34"/>
        <v>3</v>
      </c>
      <c r="AG540">
        <f t="shared" si="34"/>
        <v>3</v>
      </c>
    </row>
    <row r="541" spans="1:33" x14ac:dyDescent="0.25">
      <c r="A541" t="s">
        <v>52</v>
      </c>
      <c r="B541">
        <v>2001</v>
      </c>
      <c r="C541">
        <v>1369240.052356021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534003.62041884824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234961592.98429319</v>
      </c>
      <c r="V541">
        <v>19</v>
      </c>
      <c r="W541">
        <v>11</v>
      </c>
      <c r="X541">
        <v>81924.001226858396</v>
      </c>
      <c r="Y541">
        <f t="shared" si="34"/>
        <v>15</v>
      </c>
      <c r="Z541">
        <f t="shared" si="34"/>
        <v>15</v>
      </c>
      <c r="AA541">
        <f t="shared" si="34"/>
        <v>15</v>
      </c>
      <c r="AB541">
        <f t="shared" si="34"/>
        <v>10</v>
      </c>
      <c r="AC541">
        <f t="shared" si="34"/>
        <v>10</v>
      </c>
      <c r="AD541">
        <f t="shared" si="34"/>
        <v>15</v>
      </c>
      <c r="AE541">
        <f t="shared" si="34"/>
        <v>5</v>
      </c>
      <c r="AF541">
        <f t="shared" si="34"/>
        <v>3</v>
      </c>
      <c r="AG541">
        <f t="shared" si="34"/>
        <v>3</v>
      </c>
    </row>
    <row r="542" spans="1:33" x14ac:dyDescent="0.25">
      <c r="A542" t="s">
        <v>52</v>
      </c>
      <c r="B542">
        <v>2002</v>
      </c>
      <c r="C542">
        <v>1384624.0480961921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664619.54308617231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292432598.95791578</v>
      </c>
      <c r="V542">
        <v>19</v>
      </c>
      <c r="W542">
        <v>11</v>
      </c>
      <c r="X542">
        <v>81981.17894675085</v>
      </c>
      <c r="Y542">
        <f t="shared" si="34"/>
        <v>15</v>
      </c>
      <c r="Z542">
        <f t="shared" si="34"/>
        <v>15</v>
      </c>
      <c r="AA542">
        <f t="shared" si="34"/>
        <v>15</v>
      </c>
      <c r="AB542">
        <f t="shared" si="34"/>
        <v>10</v>
      </c>
      <c r="AC542">
        <f t="shared" si="34"/>
        <v>10</v>
      </c>
      <c r="AD542">
        <f t="shared" si="34"/>
        <v>15</v>
      </c>
      <c r="AE542">
        <f t="shared" si="34"/>
        <v>5</v>
      </c>
      <c r="AF542">
        <f t="shared" si="34"/>
        <v>3</v>
      </c>
      <c r="AG542">
        <f t="shared" si="34"/>
        <v>3</v>
      </c>
    </row>
    <row r="543" spans="1:33" x14ac:dyDescent="0.25">
      <c r="A543" t="s">
        <v>52</v>
      </c>
      <c r="B543">
        <v>2003</v>
      </c>
      <c r="C543">
        <v>1404432.605729877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898836.86766712146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395488221.77353352</v>
      </c>
      <c r="V543">
        <v>19</v>
      </c>
      <c r="W543">
        <v>11</v>
      </c>
      <c r="X543">
        <v>82244.044838776492</v>
      </c>
      <c r="Y543">
        <f t="shared" si="34"/>
        <v>15</v>
      </c>
      <c r="Z543">
        <f t="shared" si="34"/>
        <v>15</v>
      </c>
      <c r="AA543">
        <f t="shared" si="34"/>
        <v>15</v>
      </c>
      <c r="AB543">
        <f t="shared" si="34"/>
        <v>10</v>
      </c>
      <c r="AC543">
        <f t="shared" si="34"/>
        <v>10</v>
      </c>
      <c r="AD543">
        <f t="shared" si="34"/>
        <v>15</v>
      </c>
      <c r="AE543">
        <f t="shared" si="34"/>
        <v>5</v>
      </c>
      <c r="AF543">
        <f t="shared" si="34"/>
        <v>3</v>
      </c>
      <c r="AG543">
        <f t="shared" si="34"/>
        <v>3</v>
      </c>
    </row>
    <row r="544" spans="1:33" x14ac:dyDescent="0.25">
      <c r="A544" t="s">
        <v>52</v>
      </c>
      <c r="B544">
        <v>2004</v>
      </c>
      <c r="C544">
        <v>1421154.982578397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739000.59094076662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325160260.01393729</v>
      </c>
      <c r="V544">
        <v>19</v>
      </c>
      <c r="W544">
        <v>11</v>
      </c>
      <c r="X544">
        <v>82267.763933794544</v>
      </c>
      <c r="Y544">
        <f t="shared" si="34"/>
        <v>15</v>
      </c>
      <c r="Z544">
        <f t="shared" si="34"/>
        <v>15</v>
      </c>
      <c r="AA544">
        <f t="shared" si="34"/>
        <v>15</v>
      </c>
      <c r="AB544">
        <f t="shared" si="34"/>
        <v>10</v>
      </c>
      <c r="AC544">
        <f t="shared" si="34"/>
        <v>10</v>
      </c>
      <c r="AD544">
        <f t="shared" si="34"/>
        <v>15</v>
      </c>
      <c r="AE544">
        <f t="shared" si="34"/>
        <v>5</v>
      </c>
      <c r="AF544">
        <f t="shared" si="34"/>
        <v>3</v>
      </c>
      <c r="AG544">
        <f t="shared" si="34"/>
        <v>3</v>
      </c>
    </row>
    <row r="545" spans="1:33" x14ac:dyDescent="0.25">
      <c r="A545" t="s">
        <v>52</v>
      </c>
      <c r="B545">
        <v>2005</v>
      </c>
      <c r="C545">
        <v>1433854.700854701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874651.36752136762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384846601.70940173</v>
      </c>
      <c r="V545">
        <v>19</v>
      </c>
      <c r="W545">
        <v>11</v>
      </c>
      <c r="X545">
        <v>82003.776540372914</v>
      </c>
      <c r="Y545">
        <f t="shared" si="34"/>
        <v>15</v>
      </c>
      <c r="Z545">
        <f t="shared" si="34"/>
        <v>15</v>
      </c>
      <c r="AA545">
        <f t="shared" si="34"/>
        <v>15</v>
      </c>
      <c r="AB545">
        <f t="shared" si="34"/>
        <v>10</v>
      </c>
      <c r="AC545">
        <f t="shared" si="34"/>
        <v>10</v>
      </c>
      <c r="AD545">
        <f t="shared" si="34"/>
        <v>15</v>
      </c>
      <c r="AE545">
        <f t="shared" si="34"/>
        <v>5</v>
      </c>
      <c r="AF545">
        <f t="shared" si="34"/>
        <v>3</v>
      </c>
      <c r="AG545">
        <f t="shared" si="34"/>
        <v>3</v>
      </c>
    </row>
    <row r="546" spans="1:33" x14ac:dyDescent="0.25">
      <c r="A546" t="s">
        <v>52</v>
      </c>
      <c r="B546">
        <v>2006</v>
      </c>
      <c r="C546">
        <v>1371907.8398665551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1001492.7231025849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440656798.16513753</v>
      </c>
      <c r="V546">
        <v>19</v>
      </c>
      <c r="W546">
        <v>11</v>
      </c>
      <c r="X546">
        <v>81184.198561588957</v>
      </c>
      <c r="Y546">
        <f t="shared" si="34"/>
        <v>15</v>
      </c>
      <c r="Z546">
        <f t="shared" si="34"/>
        <v>15</v>
      </c>
      <c r="AA546">
        <f t="shared" si="34"/>
        <v>15</v>
      </c>
      <c r="AB546">
        <f t="shared" si="34"/>
        <v>10</v>
      </c>
      <c r="AC546">
        <f t="shared" si="34"/>
        <v>10</v>
      </c>
      <c r="AD546">
        <f t="shared" si="34"/>
        <v>15</v>
      </c>
      <c r="AE546">
        <f t="shared" si="34"/>
        <v>5</v>
      </c>
      <c r="AF546">
        <f t="shared" si="34"/>
        <v>3</v>
      </c>
      <c r="AG546">
        <f t="shared" si="34"/>
        <v>3</v>
      </c>
    </row>
    <row r="547" spans="1:33" x14ac:dyDescent="0.25">
      <c r="A547" t="s">
        <v>52</v>
      </c>
      <c r="B547">
        <v>2007</v>
      </c>
      <c r="C547">
        <v>1323282.980456026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246308.92709873861</v>
      </c>
      <c r="L547">
        <v>1151256.1929967429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2157666201.3849502</v>
      </c>
      <c r="U547">
        <v>506552724.91856682</v>
      </c>
      <c r="V547">
        <v>19</v>
      </c>
      <c r="W547">
        <v>11</v>
      </c>
      <c r="X547">
        <v>80969.803469833496</v>
      </c>
      <c r="Y547">
        <f t="shared" si="34"/>
        <v>15</v>
      </c>
      <c r="Z547">
        <f t="shared" si="34"/>
        <v>15</v>
      </c>
      <c r="AA547">
        <f t="shared" si="34"/>
        <v>15</v>
      </c>
      <c r="AB547">
        <f t="shared" si="34"/>
        <v>10</v>
      </c>
      <c r="AC547">
        <f t="shared" si="34"/>
        <v>10</v>
      </c>
      <c r="AD547">
        <f t="shared" si="34"/>
        <v>15</v>
      </c>
      <c r="AE547">
        <f t="shared" si="34"/>
        <v>5</v>
      </c>
      <c r="AF547">
        <f t="shared" si="34"/>
        <v>3</v>
      </c>
      <c r="AG547">
        <f t="shared" si="34"/>
        <v>3</v>
      </c>
    </row>
    <row r="548" spans="1:33" x14ac:dyDescent="0.25">
      <c r="A548" t="s">
        <v>52</v>
      </c>
      <c r="B548">
        <v>2008</v>
      </c>
      <c r="C548">
        <v>1277885.83929992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304031.10928728868</v>
      </c>
      <c r="L548">
        <v>1380116.706443914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2663312517.3566489</v>
      </c>
      <c r="U548">
        <v>607251350.83532226</v>
      </c>
      <c r="V548">
        <v>19</v>
      </c>
      <c r="W548">
        <v>11</v>
      </c>
      <c r="X548">
        <v>80798.770456513943</v>
      </c>
      <c r="Y548">
        <f t="shared" ref="Y548:AG563" si="35">Y547</f>
        <v>15</v>
      </c>
      <c r="Z548">
        <f t="shared" si="35"/>
        <v>15</v>
      </c>
      <c r="AA548">
        <f t="shared" si="35"/>
        <v>15</v>
      </c>
      <c r="AB548">
        <f t="shared" si="35"/>
        <v>10</v>
      </c>
      <c r="AC548">
        <f t="shared" si="35"/>
        <v>10</v>
      </c>
      <c r="AD548">
        <f t="shared" si="35"/>
        <v>15</v>
      </c>
      <c r="AE548">
        <f t="shared" si="35"/>
        <v>5</v>
      </c>
      <c r="AF548">
        <f t="shared" si="35"/>
        <v>3</v>
      </c>
      <c r="AG548">
        <f t="shared" si="35"/>
        <v>3</v>
      </c>
    </row>
    <row r="549" spans="1:33" x14ac:dyDescent="0.25">
      <c r="A549" t="s">
        <v>52</v>
      </c>
      <c r="B549">
        <v>2009</v>
      </c>
      <c r="C549">
        <v>1237891.1353032661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376249.33430789108</v>
      </c>
      <c r="L549">
        <v>1497848.273716952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3295944168.5371261</v>
      </c>
      <c r="U549">
        <v>659053240.43545878</v>
      </c>
      <c r="V549">
        <v>19</v>
      </c>
      <c r="W549">
        <v>11</v>
      </c>
      <c r="X549">
        <v>80829.113861577294</v>
      </c>
      <c r="Y549">
        <f t="shared" si="35"/>
        <v>15</v>
      </c>
      <c r="Z549">
        <f t="shared" si="35"/>
        <v>15</v>
      </c>
      <c r="AA549">
        <f t="shared" si="35"/>
        <v>15</v>
      </c>
      <c r="AB549">
        <f t="shared" si="35"/>
        <v>10</v>
      </c>
      <c r="AC549">
        <f t="shared" si="35"/>
        <v>10</v>
      </c>
      <c r="AD549">
        <f t="shared" si="35"/>
        <v>15</v>
      </c>
      <c r="AE549">
        <f t="shared" si="35"/>
        <v>5</v>
      </c>
      <c r="AF549">
        <f t="shared" si="35"/>
        <v>3</v>
      </c>
      <c r="AG549">
        <f t="shared" si="35"/>
        <v>3</v>
      </c>
    </row>
    <row r="550" spans="1:33" x14ac:dyDescent="0.25">
      <c r="A550" t="s">
        <v>52</v>
      </c>
      <c r="B550">
        <v>2010</v>
      </c>
      <c r="C550">
        <v>1194667.680608365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463646.31917779689</v>
      </c>
      <c r="L550">
        <v>1565014.661596959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4061541755.9975009</v>
      </c>
      <c r="U550">
        <v>688606451.10266173</v>
      </c>
      <c r="V550">
        <v>19</v>
      </c>
      <c r="W550">
        <v>11</v>
      </c>
      <c r="X550">
        <v>80509.38529965459</v>
      </c>
      <c r="Y550">
        <f t="shared" si="35"/>
        <v>15</v>
      </c>
      <c r="Z550">
        <f t="shared" si="35"/>
        <v>15</v>
      </c>
      <c r="AA550">
        <f t="shared" si="35"/>
        <v>15</v>
      </c>
      <c r="AB550">
        <f t="shared" si="35"/>
        <v>10</v>
      </c>
      <c r="AC550">
        <f t="shared" si="35"/>
        <v>10</v>
      </c>
      <c r="AD550">
        <f t="shared" si="35"/>
        <v>15</v>
      </c>
      <c r="AE550">
        <f t="shared" si="35"/>
        <v>5</v>
      </c>
      <c r="AF550">
        <f t="shared" si="35"/>
        <v>3</v>
      </c>
      <c r="AG550">
        <f t="shared" si="35"/>
        <v>3</v>
      </c>
    </row>
    <row r="551" spans="1:33" x14ac:dyDescent="0.25">
      <c r="A551" t="s">
        <v>52</v>
      </c>
      <c r="B551">
        <v>2011</v>
      </c>
      <c r="C551">
        <v>1204651.9337016579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562488.66546417703</v>
      </c>
      <c r="L551">
        <v>1662419.668508288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4927400709.4661903</v>
      </c>
      <c r="U551">
        <v>731464654.14364648</v>
      </c>
      <c r="V551">
        <v>19</v>
      </c>
      <c r="W551">
        <v>11</v>
      </c>
      <c r="X551">
        <v>78941.258962694221</v>
      </c>
      <c r="Y551">
        <f t="shared" si="35"/>
        <v>15</v>
      </c>
      <c r="Z551">
        <f t="shared" si="35"/>
        <v>15</v>
      </c>
      <c r="AA551">
        <f t="shared" si="35"/>
        <v>15</v>
      </c>
      <c r="AB551">
        <f t="shared" si="35"/>
        <v>10</v>
      </c>
      <c r="AC551">
        <f t="shared" si="35"/>
        <v>10</v>
      </c>
      <c r="AD551">
        <f t="shared" si="35"/>
        <v>15</v>
      </c>
      <c r="AE551">
        <f t="shared" si="35"/>
        <v>5</v>
      </c>
      <c r="AF551">
        <f t="shared" si="35"/>
        <v>3</v>
      </c>
      <c r="AG551">
        <f t="shared" si="35"/>
        <v>3</v>
      </c>
    </row>
    <row r="552" spans="1:33" x14ac:dyDescent="0.25">
      <c r="A552" t="s">
        <v>52</v>
      </c>
      <c r="B552">
        <v>2012</v>
      </c>
      <c r="C552">
        <v>1232010.254306809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691122.82576799009</v>
      </c>
      <c r="L552">
        <v>1811055.073831009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6054235953.7275934</v>
      </c>
      <c r="U552">
        <v>796864232.4856441</v>
      </c>
      <c r="V552">
        <v>19</v>
      </c>
      <c r="W552">
        <v>11</v>
      </c>
      <c r="X552">
        <v>78386.220311545461</v>
      </c>
      <c r="Y552">
        <f t="shared" si="35"/>
        <v>15</v>
      </c>
      <c r="Z552">
        <f t="shared" si="35"/>
        <v>15</v>
      </c>
      <c r="AA552">
        <f t="shared" si="35"/>
        <v>15</v>
      </c>
      <c r="AB552">
        <f t="shared" si="35"/>
        <v>10</v>
      </c>
      <c r="AC552">
        <f t="shared" si="35"/>
        <v>10</v>
      </c>
      <c r="AD552">
        <f t="shared" si="35"/>
        <v>15</v>
      </c>
      <c r="AE552">
        <f t="shared" si="35"/>
        <v>5</v>
      </c>
      <c r="AF552">
        <f t="shared" si="35"/>
        <v>3</v>
      </c>
      <c r="AG552">
        <f t="shared" si="35"/>
        <v>3</v>
      </c>
    </row>
    <row r="553" spans="1:33" x14ac:dyDescent="0.25">
      <c r="A553" t="s">
        <v>52</v>
      </c>
      <c r="B553">
        <v>2013</v>
      </c>
      <c r="C553">
        <v>1268960.290350128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853893.6135522452</v>
      </c>
      <c r="L553">
        <v>1865371.6268146881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7480108054.7176676</v>
      </c>
      <c r="U553">
        <v>820763515.79846287</v>
      </c>
      <c r="V553">
        <v>19</v>
      </c>
      <c r="W553">
        <v>11</v>
      </c>
      <c r="X553">
        <v>78261.246246099792</v>
      </c>
      <c r="Y553">
        <f t="shared" si="35"/>
        <v>15</v>
      </c>
      <c r="Z553">
        <f t="shared" si="35"/>
        <v>15</v>
      </c>
      <c r="AA553">
        <f t="shared" si="35"/>
        <v>15</v>
      </c>
      <c r="AB553">
        <f t="shared" si="35"/>
        <v>10</v>
      </c>
      <c r="AC553">
        <f t="shared" si="35"/>
        <v>10</v>
      </c>
      <c r="AD553">
        <f t="shared" si="35"/>
        <v>15</v>
      </c>
      <c r="AE553">
        <f t="shared" si="35"/>
        <v>5</v>
      </c>
      <c r="AF553">
        <f t="shared" si="35"/>
        <v>3</v>
      </c>
      <c r="AG553">
        <f t="shared" si="35"/>
        <v>3</v>
      </c>
    </row>
    <row r="554" spans="1:33" x14ac:dyDescent="0.25">
      <c r="A554" t="s">
        <v>52</v>
      </c>
      <c r="B554">
        <v>2014</v>
      </c>
      <c r="C554">
        <v>1310539.6260017811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1056064.348472063</v>
      </c>
      <c r="L554">
        <v>1926493.250222618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9251123692.6152763</v>
      </c>
      <c r="U554">
        <v>847657030.09795213</v>
      </c>
      <c r="V554">
        <v>19</v>
      </c>
      <c r="W554">
        <v>11</v>
      </c>
      <c r="X554">
        <v>78209.014580318253</v>
      </c>
      <c r="Y554">
        <f t="shared" si="35"/>
        <v>15</v>
      </c>
      <c r="Z554">
        <f t="shared" si="35"/>
        <v>15</v>
      </c>
      <c r="AA554">
        <f t="shared" si="35"/>
        <v>15</v>
      </c>
      <c r="AB554">
        <f t="shared" si="35"/>
        <v>10</v>
      </c>
      <c r="AC554">
        <f t="shared" si="35"/>
        <v>10</v>
      </c>
      <c r="AD554">
        <f t="shared" si="35"/>
        <v>15</v>
      </c>
      <c r="AE554">
        <f t="shared" si="35"/>
        <v>5</v>
      </c>
      <c r="AF554">
        <f t="shared" si="35"/>
        <v>3</v>
      </c>
      <c r="AG554">
        <f t="shared" si="35"/>
        <v>3</v>
      </c>
    </row>
    <row r="555" spans="1:33" x14ac:dyDescent="0.25">
      <c r="A555" t="s">
        <v>52</v>
      </c>
      <c r="B555">
        <v>2015</v>
      </c>
      <c r="C555">
        <v>1358726.5116279069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1308767.8320056349</v>
      </c>
      <c r="L555">
        <v>1997327.9720930241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11464806208.36936</v>
      </c>
      <c r="U555">
        <v>878824307.72093046</v>
      </c>
      <c r="V555">
        <v>19</v>
      </c>
      <c r="W555">
        <v>11</v>
      </c>
      <c r="X555">
        <v>78310.146398794968</v>
      </c>
      <c r="Y555">
        <f t="shared" si="35"/>
        <v>15</v>
      </c>
      <c r="Z555">
        <f t="shared" si="35"/>
        <v>15</v>
      </c>
      <c r="AA555">
        <f t="shared" si="35"/>
        <v>15</v>
      </c>
      <c r="AB555">
        <f t="shared" si="35"/>
        <v>10</v>
      </c>
      <c r="AC555">
        <f t="shared" si="35"/>
        <v>10</v>
      </c>
      <c r="AD555">
        <f t="shared" si="35"/>
        <v>15</v>
      </c>
      <c r="AE555">
        <f t="shared" si="35"/>
        <v>5</v>
      </c>
      <c r="AF555">
        <f t="shared" si="35"/>
        <v>3</v>
      </c>
      <c r="AG555">
        <f t="shared" si="35"/>
        <v>3</v>
      </c>
    </row>
    <row r="556" spans="1:33" x14ac:dyDescent="0.25">
      <c r="A556" t="s">
        <v>52</v>
      </c>
      <c r="B556">
        <v>2020</v>
      </c>
      <c r="C556">
        <v>1482100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1427605.031045977</v>
      </c>
      <c r="L556">
        <v>2178687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12505820071.962761</v>
      </c>
      <c r="U556">
        <v>958622279.99999988</v>
      </c>
      <c r="V556">
        <v>19</v>
      </c>
      <c r="W556">
        <v>11</v>
      </c>
      <c r="X556">
        <v>122225.2981803461</v>
      </c>
      <c r="Y556">
        <f t="shared" si="35"/>
        <v>15</v>
      </c>
      <c r="Z556">
        <f t="shared" si="35"/>
        <v>15</v>
      </c>
      <c r="AA556">
        <f t="shared" si="35"/>
        <v>15</v>
      </c>
      <c r="AB556">
        <f t="shared" si="35"/>
        <v>10</v>
      </c>
      <c r="AC556">
        <f t="shared" si="35"/>
        <v>10</v>
      </c>
      <c r="AD556">
        <f t="shared" si="35"/>
        <v>15</v>
      </c>
      <c r="AE556">
        <f t="shared" si="35"/>
        <v>5</v>
      </c>
      <c r="AF556">
        <f t="shared" si="35"/>
        <v>3</v>
      </c>
      <c r="AG556">
        <f t="shared" si="35"/>
        <v>3</v>
      </c>
    </row>
    <row r="557" spans="1:33" x14ac:dyDescent="0.25">
      <c r="A557" t="s">
        <v>52</v>
      </c>
      <c r="B557">
        <v>2025</v>
      </c>
      <c r="C557">
        <v>1454768.372093023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1354569.074583146</v>
      </c>
      <c r="L557">
        <v>2067225.856744186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11272723838.680941</v>
      </c>
      <c r="U557">
        <v>879260064.40186048</v>
      </c>
      <c r="V557">
        <v>18.524999999999999</v>
      </c>
      <c r="W557">
        <v>10.63333333333334</v>
      </c>
      <c r="X557">
        <v>123131.9715015386</v>
      </c>
      <c r="Y557">
        <f t="shared" si="35"/>
        <v>15</v>
      </c>
      <c r="Z557">
        <f t="shared" si="35"/>
        <v>15</v>
      </c>
      <c r="AA557">
        <f t="shared" si="35"/>
        <v>15</v>
      </c>
      <c r="AB557">
        <f t="shared" si="35"/>
        <v>10</v>
      </c>
      <c r="AC557">
        <f t="shared" si="35"/>
        <v>10</v>
      </c>
      <c r="AD557">
        <f t="shared" si="35"/>
        <v>15</v>
      </c>
      <c r="AE557">
        <f t="shared" si="35"/>
        <v>5</v>
      </c>
      <c r="AF557">
        <f t="shared" si="35"/>
        <v>3</v>
      </c>
      <c r="AG557">
        <f t="shared" si="35"/>
        <v>3</v>
      </c>
    </row>
    <row r="558" spans="1:33" x14ac:dyDescent="0.25">
      <c r="A558" t="s">
        <v>52</v>
      </c>
      <c r="B558">
        <v>2030</v>
      </c>
      <c r="C558">
        <v>1422870.697674419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1279183.281892387</v>
      </c>
      <c r="L558">
        <v>1952178.597209302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10085080994.439581</v>
      </c>
      <c r="U558">
        <v>801694677.25395334</v>
      </c>
      <c r="V558">
        <v>18.05</v>
      </c>
      <c r="W558">
        <v>10.266666666666669</v>
      </c>
      <c r="X558">
        <v>121972.97089098769</v>
      </c>
      <c r="Y558">
        <f t="shared" si="35"/>
        <v>15</v>
      </c>
      <c r="Z558">
        <f t="shared" si="35"/>
        <v>15</v>
      </c>
      <c r="AA558">
        <f t="shared" si="35"/>
        <v>15</v>
      </c>
      <c r="AB558">
        <f t="shared" si="35"/>
        <v>10</v>
      </c>
      <c r="AC558">
        <f t="shared" si="35"/>
        <v>10</v>
      </c>
      <c r="AD558">
        <f t="shared" si="35"/>
        <v>15</v>
      </c>
      <c r="AE558">
        <f t="shared" si="35"/>
        <v>5</v>
      </c>
      <c r="AF558">
        <f t="shared" si="35"/>
        <v>3</v>
      </c>
      <c r="AG558">
        <f t="shared" si="35"/>
        <v>3</v>
      </c>
    </row>
    <row r="559" spans="1:33" x14ac:dyDescent="0.25">
      <c r="A559" t="s">
        <v>52</v>
      </c>
      <c r="B559">
        <v>2035</v>
      </c>
      <c r="C559">
        <v>1384127.906976745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1199911.7247486841</v>
      </c>
      <c r="L559">
        <v>1831201.2209302329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8934542702.4787025</v>
      </c>
      <c r="U559">
        <v>725155683.48837245</v>
      </c>
      <c r="V559">
        <v>17.574999999999999</v>
      </c>
      <c r="W559">
        <v>9.9</v>
      </c>
      <c r="X559">
        <v>119504.2378031197</v>
      </c>
      <c r="Y559">
        <f t="shared" si="35"/>
        <v>15</v>
      </c>
      <c r="Z559">
        <f t="shared" si="35"/>
        <v>15</v>
      </c>
      <c r="AA559">
        <f t="shared" si="35"/>
        <v>15</v>
      </c>
      <c r="AB559">
        <f t="shared" si="35"/>
        <v>10</v>
      </c>
      <c r="AC559">
        <f t="shared" si="35"/>
        <v>10</v>
      </c>
      <c r="AD559">
        <f t="shared" si="35"/>
        <v>15</v>
      </c>
      <c r="AE559">
        <f t="shared" si="35"/>
        <v>5</v>
      </c>
      <c r="AF559">
        <f t="shared" si="35"/>
        <v>3</v>
      </c>
      <c r="AG559">
        <f t="shared" si="35"/>
        <v>3</v>
      </c>
    </row>
    <row r="560" spans="1:33" x14ac:dyDescent="0.25">
      <c r="A560" t="s">
        <v>52</v>
      </c>
      <c r="B560">
        <v>2040</v>
      </c>
      <c r="C560">
        <v>1344179.534883721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1122121.6321965479</v>
      </c>
      <c r="L560">
        <v>1712484.7274418611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7863828398.4334059</v>
      </c>
      <c r="U560">
        <v>653027509.39782953</v>
      </c>
      <c r="V560">
        <v>17.100000000000001</v>
      </c>
      <c r="W560">
        <v>9.5333333333333314</v>
      </c>
      <c r="X560">
        <v>116949.5034774646</v>
      </c>
      <c r="Y560">
        <f t="shared" si="35"/>
        <v>15</v>
      </c>
      <c r="Z560">
        <f t="shared" si="35"/>
        <v>15</v>
      </c>
      <c r="AA560">
        <f t="shared" si="35"/>
        <v>15</v>
      </c>
      <c r="AB560">
        <f t="shared" si="35"/>
        <v>10</v>
      </c>
      <c r="AC560">
        <f t="shared" si="35"/>
        <v>10</v>
      </c>
      <c r="AD560">
        <f t="shared" si="35"/>
        <v>15</v>
      </c>
      <c r="AE560">
        <f t="shared" si="35"/>
        <v>5</v>
      </c>
      <c r="AF560">
        <f t="shared" si="35"/>
        <v>3</v>
      </c>
      <c r="AG560">
        <f t="shared" si="35"/>
        <v>3</v>
      </c>
    </row>
    <row r="561" spans="1:33" x14ac:dyDescent="0.25">
      <c r="A561" t="s">
        <v>52</v>
      </c>
      <c r="B561">
        <v>2045</v>
      </c>
      <c r="C561">
        <v>1307618.1395348839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1049615.5425224239</v>
      </c>
      <c r="L561">
        <v>1601832.2209302329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6895974114.3723249</v>
      </c>
      <c r="U561">
        <v>587338481.00775194</v>
      </c>
      <c r="V561">
        <v>16.625</v>
      </c>
      <c r="W561">
        <v>9.1666666666666679</v>
      </c>
      <c r="X561">
        <v>114539.8496495819</v>
      </c>
      <c r="Y561">
        <f t="shared" si="35"/>
        <v>15</v>
      </c>
      <c r="Z561">
        <f t="shared" si="35"/>
        <v>15</v>
      </c>
      <c r="AA561">
        <f t="shared" si="35"/>
        <v>15</v>
      </c>
      <c r="AB561">
        <f t="shared" si="35"/>
        <v>10</v>
      </c>
      <c r="AC561">
        <f t="shared" si="35"/>
        <v>10</v>
      </c>
      <c r="AD561">
        <f t="shared" si="35"/>
        <v>15</v>
      </c>
      <c r="AE561">
        <f t="shared" si="35"/>
        <v>5</v>
      </c>
      <c r="AF561">
        <f t="shared" si="35"/>
        <v>3</v>
      </c>
      <c r="AG561">
        <f t="shared" si="35"/>
        <v>3</v>
      </c>
    </row>
    <row r="562" spans="1:33" x14ac:dyDescent="0.25">
      <c r="A562" t="s">
        <v>52</v>
      </c>
      <c r="B562">
        <v>2050</v>
      </c>
      <c r="C562">
        <v>1273220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981124.23055305809</v>
      </c>
      <c r="L562">
        <v>1497306.72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6016253781.7513514</v>
      </c>
      <c r="U562">
        <v>527051965.43999988</v>
      </c>
      <c r="V562">
        <v>16.149999999999999</v>
      </c>
      <c r="W562">
        <v>8.8000000000000007</v>
      </c>
      <c r="X562">
        <v>112106.22221865811</v>
      </c>
      <c r="Y562">
        <f t="shared" si="35"/>
        <v>15</v>
      </c>
      <c r="Z562">
        <f t="shared" si="35"/>
        <v>15</v>
      </c>
      <c r="AA562">
        <f t="shared" si="35"/>
        <v>15</v>
      </c>
      <c r="AB562">
        <f t="shared" si="35"/>
        <v>10</v>
      </c>
      <c r="AC562">
        <f t="shared" si="35"/>
        <v>10</v>
      </c>
      <c r="AD562">
        <f t="shared" si="35"/>
        <v>15</v>
      </c>
      <c r="AE562">
        <f t="shared" si="35"/>
        <v>5</v>
      </c>
      <c r="AF562">
        <f t="shared" si="35"/>
        <v>3</v>
      </c>
      <c r="AG562">
        <f t="shared" si="35"/>
        <v>3</v>
      </c>
    </row>
    <row r="563" spans="1:33" x14ac:dyDescent="0.25">
      <c r="A563" t="s">
        <v>53</v>
      </c>
      <c r="B563">
        <v>1990</v>
      </c>
      <c r="C563">
        <v>133556.338028169</v>
      </c>
      <c r="D563">
        <v>0</v>
      </c>
      <c r="E563">
        <v>110851.7605633803</v>
      </c>
      <c r="F563">
        <v>0</v>
      </c>
      <c r="G563">
        <v>81469.366197183102</v>
      </c>
      <c r="H563">
        <v>106845.07042253519</v>
      </c>
      <c r="I563">
        <v>0</v>
      </c>
      <c r="J563">
        <v>0</v>
      </c>
      <c r="K563">
        <v>0</v>
      </c>
      <c r="L563">
        <v>139023.49917075349</v>
      </c>
      <c r="M563">
        <v>0</v>
      </c>
      <c r="N563">
        <v>971061422.53521132</v>
      </c>
      <c r="O563">
        <v>0</v>
      </c>
      <c r="P563">
        <v>12709221.126760559</v>
      </c>
      <c r="Q563">
        <v>35683582.394366212</v>
      </c>
      <c r="R563">
        <v>0</v>
      </c>
      <c r="S563">
        <v>0</v>
      </c>
      <c r="T563">
        <v>0</v>
      </c>
      <c r="U563">
        <v>61170339.635131538</v>
      </c>
      <c r="V563">
        <v>19</v>
      </c>
      <c r="W563">
        <v>11</v>
      </c>
      <c r="X563">
        <v>20189.632169426739</v>
      </c>
      <c r="Y563">
        <f t="shared" si="35"/>
        <v>15</v>
      </c>
      <c r="Z563">
        <f t="shared" si="35"/>
        <v>15</v>
      </c>
      <c r="AA563">
        <f t="shared" si="35"/>
        <v>15</v>
      </c>
      <c r="AB563">
        <f t="shared" si="35"/>
        <v>10</v>
      </c>
      <c r="AC563">
        <f t="shared" si="35"/>
        <v>10</v>
      </c>
      <c r="AD563">
        <f t="shared" si="35"/>
        <v>15</v>
      </c>
      <c r="AE563">
        <f t="shared" si="35"/>
        <v>5</v>
      </c>
      <c r="AF563">
        <f t="shared" si="35"/>
        <v>3</v>
      </c>
      <c r="AG563">
        <f t="shared" si="35"/>
        <v>3</v>
      </c>
    </row>
    <row r="564" spans="1:33" x14ac:dyDescent="0.25">
      <c r="A564" t="s">
        <v>53</v>
      </c>
      <c r="B564">
        <v>1991</v>
      </c>
      <c r="C564">
        <v>137777.77777777781</v>
      </c>
      <c r="D564">
        <v>0</v>
      </c>
      <c r="E564">
        <v>114355.5555555555</v>
      </c>
      <c r="F564">
        <v>0</v>
      </c>
      <c r="G564">
        <v>84044.444444444438</v>
      </c>
      <c r="H564">
        <v>110222.2222222222</v>
      </c>
      <c r="I564">
        <v>0</v>
      </c>
      <c r="J564">
        <v>0</v>
      </c>
      <c r="K564">
        <v>0</v>
      </c>
      <c r="L564">
        <v>153371.55874456689</v>
      </c>
      <c r="M564">
        <v>0</v>
      </c>
      <c r="N564">
        <v>1001754666.666667</v>
      </c>
      <c r="O564">
        <v>0</v>
      </c>
      <c r="P564">
        <v>13110933.33333333</v>
      </c>
      <c r="Q564">
        <v>36811466.666666672</v>
      </c>
      <c r="R564">
        <v>0</v>
      </c>
      <c r="S564">
        <v>0</v>
      </c>
      <c r="T564">
        <v>0</v>
      </c>
      <c r="U564">
        <v>67483485.847609445</v>
      </c>
      <c r="V564">
        <v>19</v>
      </c>
      <c r="W564">
        <v>11</v>
      </c>
      <c r="X564">
        <v>20453.146705683539</v>
      </c>
      <c r="Y564">
        <f t="shared" ref="Y564:AG579" si="36">Y563</f>
        <v>15</v>
      </c>
      <c r="Z564">
        <f t="shared" si="36"/>
        <v>15</v>
      </c>
      <c r="AA564">
        <f t="shared" si="36"/>
        <v>15</v>
      </c>
      <c r="AB564">
        <f t="shared" si="36"/>
        <v>10</v>
      </c>
      <c r="AC564">
        <f t="shared" si="36"/>
        <v>10</v>
      </c>
      <c r="AD564">
        <f t="shared" si="36"/>
        <v>15</v>
      </c>
      <c r="AE564">
        <f t="shared" si="36"/>
        <v>5</v>
      </c>
      <c r="AF564">
        <f t="shared" si="36"/>
        <v>3</v>
      </c>
      <c r="AG564">
        <f t="shared" si="36"/>
        <v>3</v>
      </c>
    </row>
    <row r="565" spans="1:33" x14ac:dyDescent="0.25">
      <c r="A565" t="s">
        <v>53</v>
      </c>
      <c r="B565">
        <v>1992</v>
      </c>
      <c r="C565">
        <v>142189.7810218978</v>
      </c>
      <c r="D565">
        <v>0</v>
      </c>
      <c r="E565">
        <v>118017.5182481752</v>
      </c>
      <c r="F565">
        <v>0</v>
      </c>
      <c r="G565">
        <v>86735.766423357651</v>
      </c>
      <c r="H565">
        <v>113751.82481751819</v>
      </c>
      <c r="I565">
        <v>0</v>
      </c>
      <c r="J565">
        <v>0</v>
      </c>
      <c r="K565">
        <v>0</v>
      </c>
      <c r="L565">
        <v>168101.7379798326</v>
      </c>
      <c r="M565">
        <v>0</v>
      </c>
      <c r="N565">
        <v>1033833459.854015</v>
      </c>
      <c r="O565">
        <v>0</v>
      </c>
      <c r="P565">
        <v>13530779.56204379</v>
      </c>
      <c r="Q565">
        <v>37990265.693430647</v>
      </c>
      <c r="R565">
        <v>0</v>
      </c>
      <c r="S565">
        <v>0</v>
      </c>
      <c r="T565">
        <v>0</v>
      </c>
      <c r="U565">
        <v>73964764.711126357</v>
      </c>
      <c r="V565">
        <v>19</v>
      </c>
      <c r="W565">
        <v>11</v>
      </c>
      <c r="X565">
        <v>20721.768975254519</v>
      </c>
      <c r="Y565">
        <f t="shared" si="36"/>
        <v>15</v>
      </c>
      <c r="Z565">
        <f t="shared" si="36"/>
        <v>15</v>
      </c>
      <c r="AA565">
        <f t="shared" si="36"/>
        <v>15</v>
      </c>
      <c r="AB565">
        <f t="shared" si="36"/>
        <v>10</v>
      </c>
      <c r="AC565">
        <f t="shared" si="36"/>
        <v>10</v>
      </c>
      <c r="AD565">
        <f t="shared" si="36"/>
        <v>15</v>
      </c>
      <c r="AE565">
        <f t="shared" si="36"/>
        <v>5</v>
      </c>
      <c r="AF565">
        <f t="shared" si="36"/>
        <v>3</v>
      </c>
      <c r="AG565">
        <f t="shared" si="36"/>
        <v>3</v>
      </c>
    </row>
    <row r="566" spans="1:33" x14ac:dyDescent="0.25">
      <c r="A566" t="s">
        <v>53</v>
      </c>
      <c r="B566">
        <v>1993</v>
      </c>
      <c r="C566">
        <v>146747.21189591079</v>
      </c>
      <c r="D566">
        <v>0</v>
      </c>
      <c r="E566">
        <v>121800.18587360589</v>
      </c>
      <c r="F566">
        <v>0</v>
      </c>
      <c r="G566">
        <v>89515.799256505561</v>
      </c>
      <c r="H566">
        <v>117397.7695167286</v>
      </c>
      <c r="I566">
        <v>0</v>
      </c>
      <c r="J566">
        <v>0</v>
      </c>
      <c r="K566">
        <v>0</v>
      </c>
      <c r="L566">
        <v>182990.56233663301</v>
      </c>
      <c r="M566">
        <v>0</v>
      </c>
      <c r="N566">
        <v>1066969628.2527879</v>
      </c>
      <c r="O566">
        <v>0</v>
      </c>
      <c r="P566">
        <v>13964464.68401487</v>
      </c>
      <c r="Q566">
        <v>39207920.074349441</v>
      </c>
      <c r="R566">
        <v>0</v>
      </c>
      <c r="S566">
        <v>0</v>
      </c>
      <c r="T566">
        <v>0</v>
      </c>
      <c r="U566">
        <v>80515847.428118497</v>
      </c>
      <c r="V566">
        <v>19</v>
      </c>
      <c r="W566">
        <v>11</v>
      </c>
      <c r="X566">
        <v>20987.51778145432</v>
      </c>
      <c r="Y566">
        <f t="shared" si="36"/>
        <v>15</v>
      </c>
      <c r="Z566">
        <f t="shared" si="36"/>
        <v>15</v>
      </c>
      <c r="AA566">
        <f t="shared" si="36"/>
        <v>15</v>
      </c>
      <c r="AB566">
        <f t="shared" si="36"/>
        <v>10</v>
      </c>
      <c r="AC566">
        <f t="shared" si="36"/>
        <v>10</v>
      </c>
      <c r="AD566">
        <f t="shared" si="36"/>
        <v>15</v>
      </c>
      <c r="AE566">
        <f t="shared" si="36"/>
        <v>5</v>
      </c>
      <c r="AF566">
        <f t="shared" si="36"/>
        <v>3</v>
      </c>
      <c r="AG566">
        <f t="shared" si="36"/>
        <v>3</v>
      </c>
    </row>
    <row r="567" spans="1:33" x14ac:dyDescent="0.25">
      <c r="A567" t="s">
        <v>53</v>
      </c>
      <c r="B567">
        <v>1994</v>
      </c>
      <c r="C567">
        <v>151590.90909090909</v>
      </c>
      <c r="D567">
        <v>0</v>
      </c>
      <c r="E567">
        <v>125820.4545454545</v>
      </c>
      <c r="F567">
        <v>0</v>
      </c>
      <c r="G567">
        <v>92470.45454545453</v>
      </c>
      <c r="H567">
        <v>121272.72727272729</v>
      </c>
      <c r="I567">
        <v>0</v>
      </c>
      <c r="J567">
        <v>0</v>
      </c>
      <c r="K567">
        <v>0</v>
      </c>
      <c r="L567">
        <v>198026.90924336389</v>
      </c>
      <c r="M567">
        <v>0</v>
      </c>
      <c r="N567">
        <v>1102187181.818182</v>
      </c>
      <c r="O567">
        <v>0</v>
      </c>
      <c r="P567">
        <v>14425390.90909091</v>
      </c>
      <c r="Q567">
        <v>40502059.090909094</v>
      </c>
      <c r="R567">
        <v>0</v>
      </c>
      <c r="S567">
        <v>0</v>
      </c>
      <c r="T567">
        <v>0</v>
      </c>
      <c r="U567">
        <v>87131840.06708011</v>
      </c>
      <c r="V567">
        <v>19</v>
      </c>
      <c r="W567">
        <v>11</v>
      </c>
      <c r="X567">
        <v>21268.997299264469</v>
      </c>
      <c r="Y567">
        <f t="shared" si="36"/>
        <v>15</v>
      </c>
      <c r="Z567">
        <f t="shared" si="36"/>
        <v>15</v>
      </c>
      <c r="AA567">
        <f t="shared" si="36"/>
        <v>15</v>
      </c>
      <c r="AB567">
        <f t="shared" si="36"/>
        <v>10</v>
      </c>
      <c r="AC567">
        <f t="shared" si="36"/>
        <v>10</v>
      </c>
      <c r="AD567">
        <f t="shared" si="36"/>
        <v>15</v>
      </c>
      <c r="AE567">
        <f t="shared" si="36"/>
        <v>5</v>
      </c>
      <c r="AF567">
        <f t="shared" si="36"/>
        <v>3</v>
      </c>
      <c r="AG567">
        <f t="shared" si="36"/>
        <v>3</v>
      </c>
    </row>
    <row r="568" spans="1:33" x14ac:dyDescent="0.25">
      <c r="A568" t="s">
        <v>53</v>
      </c>
      <c r="B568">
        <v>1995</v>
      </c>
      <c r="C568">
        <v>153422.84417549169</v>
      </c>
      <c r="D568">
        <v>0</v>
      </c>
      <c r="E568">
        <v>127340.9606656581</v>
      </c>
      <c r="F568">
        <v>0</v>
      </c>
      <c r="G568">
        <v>93587.934947049915</v>
      </c>
      <c r="H568">
        <v>122738.2753403933</v>
      </c>
      <c r="I568">
        <v>0</v>
      </c>
      <c r="J568">
        <v>0</v>
      </c>
      <c r="K568">
        <v>0</v>
      </c>
      <c r="L568">
        <v>208540.58104033579</v>
      </c>
      <c r="M568">
        <v>0</v>
      </c>
      <c r="N568">
        <v>1115506815.431165</v>
      </c>
      <c r="O568">
        <v>0</v>
      </c>
      <c r="P568">
        <v>14599717.85173979</v>
      </c>
      <c r="Q568">
        <v>40991515.506807864</v>
      </c>
      <c r="R568">
        <v>0</v>
      </c>
      <c r="S568">
        <v>0</v>
      </c>
      <c r="T568">
        <v>0</v>
      </c>
      <c r="U568">
        <v>91757855.657747746</v>
      </c>
      <c r="V568">
        <v>19</v>
      </c>
      <c r="W568">
        <v>11</v>
      </c>
      <c r="X568">
        <v>21550.251341075691</v>
      </c>
      <c r="Y568">
        <f t="shared" si="36"/>
        <v>15</v>
      </c>
      <c r="Z568">
        <f t="shared" si="36"/>
        <v>15</v>
      </c>
      <c r="AA568">
        <f t="shared" si="36"/>
        <v>15</v>
      </c>
      <c r="AB568">
        <f t="shared" si="36"/>
        <v>10</v>
      </c>
      <c r="AC568">
        <f t="shared" si="36"/>
        <v>10</v>
      </c>
      <c r="AD568">
        <f t="shared" si="36"/>
        <v>15</v>
      </c>
      <c r="AE568">
        <f t="shared" si="36"/>
        <v>5</v>
      </c>
      <c r="AF568">
        <f t="shared" si="36"/>
        <v>3</v>
      </c>
      <c r="AG568">
        <f t="shared" si="36"/>
        <v>3</v>
      </c>
    </row>
    <row r="569" spans="1:33" x14ac:dyDescent="0.25">
      <c r="A569" t="s">
        <v>53</v>
      </c>
      <c r="B569">
        <v>1996</v>
      </c>
      <c r="C569">
        <v>155438.06646525679</v>
      </c>
      <c r="D569">
        <v>0</v>
      </c>
      <c r="E569">
        <v>129013.5951661631</v>
      </c>
      <c r="F569">
        <v>0</v>
      </c>
      <c r="G569">
        <v>94817.22054380663</v>
      </c>
      <c r="H569">
        <v>124350.45317220539</v>
      </c>
      <c r="I569">
        <v>0</v>
      </c>
      <c r="J569">
        <v>0</v>
      </c>
      <c r="K569">
        <v>0</v>
      </c>
      <c r="L569">
        <v>218365.7480825737</v>
      </c>
      <c r="M569">
        <v>0</v>
      </c>
      <c r="N569">
        <v>1130159093.6555891</v>
      </c>
      <c r="O569">
        <v>0</v>
      </c>
      <c r="P569">
        <v>14791486.404833831</v>
      </c>
      <c r="Q569">
        <v>41529942.598187312</v>
      </c>
      <c r="R569">
        <v>0</v>
      </c>
      <c r="S569">
        <v>0</v>
      </c>
      <c r="T569">
        <v>0</v>
      </c>
      <c r="U569">
        <v>96080929.156332448</v>
      </c>
      <c r="V569">
        <v>19</v>
      </c>
      <c r="W569">
        <v>11</v>
      </c>
      <c r="X569">
        <v>21857.83218116052</v>
      </c>
      <c r="Y569">
        <f t="shared" si="36"/>
        <v>15</v>
      </c>
      <c r="Z569">
        <f t="shared" si="36"/>
        <v>15</v>
      </c>
      <c r="AA569">
        <f t="shared" si="36"/>
        <v>15</v>
      </c>
      <c r="AB569">
        <f t="shared" si="36"/>
        <v>10</v>
      </c>
      <c r="AC569">
        <f t="shared" si="36"/>
        <v>10</v>
      </c>
      <c r="AD569">
        <f t="shared" si="36"/>
        <v>15</v>
      </c>
      <c r="AE569">
        <f t="shared" si="36"/>
        <v>5</v>
      </c>
      <c r="AF569">
        <f t="shared" si="36"/>
        <v>3</v>
      </c>
      <c r="AG569">
        <f t="shared" si="36"/>
        <v>3</v>
      </c>
    </row>
    <row r="570" spans="1:33" x14ac:dyDescent="0.25">
      <c r="A570" t="s">
        <v>53</v>
      </c>
      <c r="B570">
        <v>1997</v>
      </c>
      <c r="C570">
        <v>157183.257918552</v>
      </c>
      <c r="D570">
        <v>0</v>
      </c>
      <c r="E570">
        <v>130462.1040723982</v>
      </c>
      <c r="F570">
        <v>0</v>
      </c>
      <c r="G570">
        <v>95881.787330316714</v>
      </c>
      <c r="H570">
        <v>125746.60633484161</v>
      </c>
      <c r="I570">
        <v>0</v>
      </c>
      <c r="J570">
        <v>0</v>
      </c>
      <c r="K570">
        <v>0</v>
      </c>
      <c r="L570">
        <v>226702.665554987</v>
      </c>
      <c r="M570">
        <v>0</v>
      </c>
      <c r="N570">
        <v>1142848031.6742079</v>
      </c>
      <c r="O570">
        <v>0</v>
      </c>
      <c r="P570">
        <v>14957558.823529409</v>
      </c>
      <c r="Q570">
        <v>41996222.850678727</v>
      </c>
      <c r="R570">
        <v>0</v>
      </c>
      <c r="S570">
        <v>0</v>
      </c>
      <c r="T570">
        <v>0</v>
      </c>
      <c r="U570">
        <v>99749172.844194278</v>
      </c>
      <c r="V570">
        <v>19</v>
      </c>
      <c r="W570">
        <v>11</v>
      </c>
      <c r="X570">
        <v>22128.008155503408</v>
      </c>
      <c r="Y570">
        <f t="shared" si="36"/>
        <v>15</v>
      </c>
      <c r="Z570">
        <f t="shared" si="36"/>
        <v>15</v>
      </c>
      <c r="AA570">
        <f t="shared" si="36"/>
        <v>15</v>
      </c>
      <c r="AB570">
        <f t="shared" si="36"/>
        <v>10</v>
      </c>
      <c r="AC570">
        <f t="shared" si="36"/>
        <v>10</v>
      </c>
      <c r="AD570">
        <f t="shared" si="36"/>
        <v>15</v>
      </c>
      <c r="AE570">
        <f t="shared" si="36"/>
        <v>5</v>
      </c>
      <c r="AF570">
        <f t="shared" si="36"/>
        <v>3</v>
      </c>
      <c r="AG570">
        <f t="shared" si="36"/>
        <v>3</v>
      </c>
    </row>
    <row r="571" spans="1:33" x14ac:dyDescent="0.25">
      <c r="A571" t="s">
        <v>53</v>
      </c>
      <c r="B571">
        <v>1998</v>
      </c>
      <c r="C571">
        <v>158904.36746987951</v>
      </c>
      <c r="D571">
        <v>0</v>
      </c>
      <c r="E571">
        <v>131890.625</v>
      </c>
      <c r="F571">
        <v>0</v>
      </c>
      <c r="G571">
        <v>96931.664156626473</v>
      </c>
      <c r="H571">
        <v>127123.49397590361</v>
      </c>
      <c r="I571">
        <v>0</v>
      </c>
      <c r="J571">
        <v>0</v>
      </c>
      <c r="K571">
        <v>0</v>
      </c>
      <c r="L571">
        <v>233735.82835640619</v>
      </c>
      <c r="M571">
        <v>0</v>
      </c>
      <c r="N571">
        <v>1155361875</v>
      </c>
      <c r="O571">
        <v>0</v>
      </c>
      <c r="P571">
        <v>15121339.608433731</v>
      </c>
      <c r="Q571">
        <v>42456068.900602408</v>
      </c>
      <c r="R571">
        <v>0</v>
      </c>
      <c r="S571">
        <v>0</v>
      </c>
      <c r="T571">
        <v>0</v>
      </c>
      <c r="U571">
        <v>102843764.4768187</v>
      </c>
      <c r="V571">
        <v>19</v>
      </c>
      <c r="W571">
        <v>11</v>
      </c>
      <c r="X571">
        <v>22395.313769355849</v>
      </c>
      <c r="Y571">
        <f t="shared" si="36"/>
        <v>15</v>
      </c>
      <c r="Z571">
        <f t="shared" si="36"/>
        <v>15</v>
      </c>
      <c r="AA571">
        <f t="shared" si="36"/>
        <v>15</v>
      </c>
      <c r="AB571">
        <f t="shared" si="36"/>
        <v>10</v>
      </c>
      <c r="AC571">
        <f t="shared" si="36"/>
        <v>10</v>
      </c>
      <c r="AD571">
        <f t="shared" si="36"/>
        <v>15</v>
      </c>
      <c r="AE571">
        <f t="shared" si="36"/>
        <v>5</v>
      </c>
      <c r="AF571">
        <f t="shared" si="36"/>
        <v>3</v>
      </c>
      <c r="AG571">
        <f t="shared" si="36"/>
        <v>3</v>
      </c>
    </row>
    <row r="572" spans="1:33" x14ac:dyDescent="0.25">
      <c r="A572" t="s">
        <v>53</v>
      </c>
      <c r="B572">
        <v>1999</v>
      </c>
      <c r="C572">
        <v>160657.89473684211</v>
      </c>
      <c r="D572">
        <v>0</v>
      </c>
      <c r="E572">
        <v>133346.0526315789</v>
      </c>
      <c r="F572">
        <v>0</v>
      </c>
      <c r="G572">
        <v>98001.315789473665</v>
      </c>
      <c r="H572">
        <v>128526.31578947369</v>
      </c>
      <c r="I572">
        <v>0</v>
      </c>
      <c r="J572">
        <v>0</v>
      </c>
      <c r="K572">
        <v>0</v>
      </c>
      <c r="L572">
        <v>239422.83749999999</v>
      </c>
      <c r="M572">
        <v>0</v>
      </c>
      <c r="N572">
        <v>1168111421.0526309</v>
      </c>
      <c r="O572">
        <v>0</v>
      </c>
      <c r="P572">
        <v>15288205.263157889</v>
      </c>
      <c r="Q572">
        <v>42924576.315789469</v>
      </c>
      <c r="R572">
        <v>0</v>
      </c>
      <c r="S572">
        <v>0</v>
      </c>
      <c r="T572">
        <v>0</v>
      </c>
      <c r="U572">
        <v>105346048.5</v>
      </c>
      <c r="V572">
        <v>19</v>
      </c>
      <c r="W572">
        <v>11</v>
      </c>
      <c r="X572">
        <v>22667.70849923815</v>
      </c>
      <c r="Y572">
        <f t="shared" si="36"/>
        <v>15</v>
      </c>
      <c r="Z572">
        <f t="shared" si="36"/>
        <v>15</v>
      </c>
      <c r="AA572">
        <f t="shared" si="36"/>
        <v>15</v>
      </c>
      <c r="AB572">
        <f t="shared" si="36"/>
        <v>10</v>
      </c>
      <c r="AC572">
        <f t="shared" si="36"/>
        <v>10</v>
      </c>
      <c r="AD572">
        <f t="shared" si="36"/>
        <v>15</v>
      </c>
      <c r="AE572">
        <f t="shared" si="36"/>
        <v>5</v>
      </c>
      <c r="AF572">
        <f t="shared" si="36"/>
        <v>3</v>
      </c>
      <c r="AG572">
        <f t="shared" si="36"/>
        <v>3</v>
      </c>
    </row>
    <row r="573" spans="1:33" x14ac:dyDescent="0.25">
      <c r="A573" t="s">
        <v>53</v>
      </c>
      <c r="B573">
        <v>2000</v>
      </c>
      <c r="C573">
        <v>165285.89580686149</v>
      </c>
      <c r="D573">
        <v>0</v>
      </c>
      <c r="E573">
        <v>137187.293519695</v>
      </c>
      <c r="F573">
        <v>0</v>
      </c>
      <c r="G573">
        <v>100824.39644218551</v>
      </c>
      <c r="H573">
        <v>132228.71664548921</v>
      </c>
      <c r="I573">
        <v>0</v>
      </c>
      <c r="J573">
        <v>0</v>
      </c>
      <c r="K573">
        <v>0</v>
      </c>
      <c r="L573">
        <v>247928.84371029219</v>
      </c>
      <c r="M573">
        <v>0</v>
      </c>
      <c r="N573">
        <v>1201760691.232528</v>
      </c>
      <c r="O573">
        <v>0</v>
      </c>
      <c r="P573">
        <v>15728605.84498094</v>
      </c>
      <c r="Q573">
        <v>44161085.641677253</v>
      </c>
      <c r="R573">
        <v>0</v>
      </c>
      <c r="S573">
        <v>0</v>
      </c>
      <c r="T573">
        <v>0</v>
      </c>
      <c r="U573">
        <v>109088691.2325286</v>
      </c>
      <c r="V573">
        <v>19</v>
      </c>
      <c r="W573">
        <v>11</v>
      </c>
      <c r="X573">
        <v>22990.25467368924</v>
      </c>
      <c r="Y573">
        <f t="shared" si="36"/>
        <v>15</v>
      </c>
      <c r="Z573">
        <f t="shared" si="36"/>
        <v>15</v>
      </c>
      <c r="AA573">
        <f t="shared" si="36"/>
        <v>15</v>
      </c>
      <c r="AB573">
        <f t="shared" si="36"/>
        <v>10</v>
      </c>
      <c r="AC573">
        <f t="shared" si="36"/>
        <v>10</v>
      </c>
      <c r="AD573">
        <f t="shared" si="36"/>
        <v>15</v>
      </c>
      <c r="AE573">
        <f t="shared" si="36"/>
        <v>5</v>
      </c>
      <c r="AF573">
        <f t="shared" si="36"/>
        <v>3</v>
      </c>
      <c r="AG573">
        <f t="shared" si="36"/>
        <v>3</v>
      </c>
    </row>
    <row r="574" spans="1:33" x14ac:dyDescent="0.25">
      <c r="A574" t="s">
        <v>53</v>
      </c>
      <c r="B574">
        <v>2001</v>
      </c>
      <c r="C574">
        <v>169716.49484536081</v>
      </c>
      <c r="D574">
        <v>0</v>
      </c>
      <c r="E574">
        <v>140864.6907216495</v>
      </c>
      <c r="F574">
        <v>0</v>
      </c>
      <c r="G574">
        <v>103527.06185567009</v>
      </c>
      <c r="H574">
        <v>135773.19587628869</v>
      </c>
      <c r="I574">
        <v>0</v>
      </c>
      <c r="J574">
        <v>0</v>
      </c>
      <c r="K574">
        <v>0</v>
      </c>
      <c r="L574">
        <v>264757.73195876292</v>
      </c>
      <c r="M574">
        <v>0</v>
      </c>
      <c r="N574">
        <v>1233974690.7216499</v>
      </c>
      <c r="O574">
        <v>0</v>
      </c>
      <c r="P574">
        <v>16150221.649484539</v>
      </c>
      <c r="Q574">
        <v>45344853.092783511</v>
      </c>
      <c r="R574">
        <v>0</v>
      </c>
      <c r="S574">
        <v>0</v>
      </c>
      <c r="T574">
        <v>0</v>
      </c>
      <c r="U574">
        <v>116493402.0618557</v>
      </c>
      <c r="V574">
        <v>19</v>
      </c>
      <c r="W574">
        <v>11</v>
      </c>
      <c r="X574">
        <v>23267.491323437451</v>
      </c>
      <c r="Y574">
        <f t="shared" si="36"/>
        <v>15</v>
      </c>
      <c r="Z574">
        <f t="shared" si="36"/>
        <v>15</v>
      </c>
      <c r="AA574">
        <f t="shared" si="36"/>
        <v>15</v>
      </c>
      <c r="AB574">
        <f t="shared" si="36"/>
        <v>10</v>
      </c>
      <c r="AC574">
        <f t="shared" si="36"/>
        <v>10</v>
      </c>
      <c r="AD574">
        <f t="shared" si="36"/>
        <v>15</v>
      </c>
      <c r="AE574">
        <f t="shared" si="36"/>
        <v>5</v>
      </c>
      <c r="AF574">
        <f t="shared" si="36"/>
        <v>3</v>
      </c>
      <c r="AG574">
        <f t="shared" si="36"/>
        <v>3</v>
      </c>
    </row>
    <row r="575" spans="1:33" x14ac:dyDescent="0.25">
      <c r="A575" t="s">
        <v>53</v>
      </c>
      <c r="B575">
        <v>2002</v>
      </c>
      <c r="C575">
        <v>174137.25490196081</v>
      </c>
      <c r="D575">
        <v>0</v>
      </c>
      <c r="E575">
        <v>144533.92156862741</v>
      </c>
      <c r="F575">
        <v>0</v>
      </c>
      <c r="G575">
        <v>106223.7254901961</v>
      </c>
      <c r="H575">
        <v>139309.80392156859</v>
      </c>
      <c r="I575">
        <v>0</v>
      </c>
      <c r="J575">
        <v>0</v>
      </c>
      <c r="K575">
        <v>0</v>
      </c>
      <c r="L575">
        <v>282102.3529411765</v>
      </c>
      <c r="M575">
        <v>0</v>
      </c>
      <c r="N575">
        <v>1266117152.9411759</v>
      </c>
      <c r="O575">
        <v>0</v>
      </c>
      <c r="P575">
        <v>16570901.176470591</v>
      </c>
      <c r="Q575">
        <v>46525991.764705889</v>
      </c>
      <c r="R575">
        <v>0</v>
      </c>
      <c r="S575">
        <v>0</v>
      </c>
      <c r="T575">
        <v>0</v>
      </c>
      <c r="U575">
        <v>124125035.2941177</v>
      </c>
      <c r="V575">
        <v>19</v>
      </c>
      <c r="W575">
        <v>11</v>
      </c>
      <c r="X575">
        <v>23525.96141411315</v>
      </c>
      <c r="Y575">
        <f t="shared" si="36"/>
        <v>15</v>
      </c>
      <c r="Z575">
        <f t="shared" si="36"/>
        <v>15</v>
      </c>
      <c r="AA575">
        <f t="shared" si="36"/>
        <v>15</v>
      </c>
      <c r="AB575">
        <f t="shared" si="36"/>
        <v>10</v>
      </c>
      <c r="AC575">
        <f t="shared" si="36"/>
        <v>10</v>
      </c>
      <c r="AD575">
        <f t="shared" si="36"/>
        <v>15</v>
      </c>
      <c r="AE575">
        <f t="shared" si="36"/>
        <v>5</v>
      </c>
      <c r="AF575">
        <f t="shared" si="36"/>
        <v>3</v>
      </c>
      <c r="AG575">
        <f t="shared" si="36"/>
        <v>3</v>
      </c>
    </row>
    <row r="576" spans="1:33" x14ac:dyDescent="0.25">
      <c r="A576" t="s">
        <v>53</v>
      </c>
      <c r="B576">
        <v>2003</v>
      </c>
      <c r="C576">
        <v>178368.700265252</v>
      </c>
      <c r="D576">
        <v>0</v>
      </c>
      <c r="E576">
        <v>148046.02122015919</v>
      </c>
      <c r="F576">
        <v>0</v>
      </c>
      <c r="G576">
        <v>108804.9071618037</v>
      </c>
      <c r="H576">
        <v>142694.96021220161</v>
      </c>
      <c r="I576">
        <v>0</v>
      </c>
      <c r="J576">
        <v>0</v>
      </c>
      <c r="K576">
        <v>0</v>
      </c>
      <c r="L576">
        <v>301443.10344827588</v>
      </c>
      <c r="M576">
        <v>0</v>
      </c>
      <c r="N576">
        <v>1296883145.8885939</v>
      </c>
      <c r="O576">
        <v>0</v>
      </c>
      <c r="P576">
        <v>16973565.517241381</v>
      </c>
      <c r="Q576">
        <v>47656549.336870037</v>
      </c>
      <c r="R576">
        <v>0</v>
      </c>
      <c r="S576">
        <v>0</v>
      </c>
      <c r="T576">
        <v>0</v>
      </c>
      <c r="U576">
        <v>132634965.5172414</v>
      </c>
      <c r="V576">
        <v>19</v>
      </c>
      <c r="W576">
        <v>11</v>
      </c>
      <c r="X576">
        <v>23741.854779531201</v>
      </c>
      <c r="Y576">
        <f t="shared" si="36"/>
        <v>15</v>
      </c>
      <c r="Z576">
        <f t="shared" si="36"/>
        <v>15</v>
      </c>
      <c r="AA576">
        <f t="shared" si="36"/>
        <v>15</v>
      </c>
      <c r="AB576">
        <f t="shared" si="36"/>
        <v>10</v>
      </c>
      <c r="AC576">
        <f t="shared" si="36"/>
        <v>10</v>
      </c>
      <c r="AD576">
        <f t="shared" si="36"/>
        <v>15</v>
      </c>
      <c r="AE576">
        <f t="shared" si="36"/>
        <v>5</v>
      </c>
      <c r="AF576">
        <f t="shared" si="36"/>
        <v>3</v>
      </c>
      <c r="AG576">
        <f t="shared" si="36"/>
        <v>3</v>
      </c>
    </row>
    <row r="577" spans="1:33" x14ac:dyDescent="0.25">
      <c r="A577" t="s">
        <v>53</v>
      </c>
      <c r="B577">
        <v>2004</v>
      </c>
      <c r="C577">
        <v>183698.51951547779</v>
      </c>
      <c r="D577">
        <v>0</v>
      </c>
      <c r="E577">
        <v>152469.7711978466</v>
      </c>
      <c r="F577">
        <v>0</v>
      </c>
      <c r="G577">
        <v>112056.0969044415</v>
      </c>
      <c r="H577">
        <v>146958.8156123822</v>
      </c>
      <c r="I577">
        <v>0</v>
      </c>
      <c r="J577">
        <v>0</v>
      </c>
      <c r="K577">
        <v>0</v>
      </c>
      <c r="L577">
        <v>345353.21668909822</v>
      </c>
      <c r="M577">
        <v>0</v>
      </c>
      <c r="N577">
        <v>1335635195.693136</v>
      </c>
      <c r="O577">
        <v>0</v>
      </c>
      <c r="P577">
        <v>17480751.11709287</v>
      </c>
      <c r="Q577">
        <v>49080570.444145359</v>
      </c>
      <c r="R577">
        <v>0</v>
      </c>
      <c r="S577">
        <v>0</v>
      </c>
      <c r="T577">
        <v>0</v>
      </c>
      <c r="U577">
        <v>151955415.34320319</v>
      </c>
      <c r="V577">
        <v>19</v>
      </c>
      <c r="W577">
        <v>11</v>
      </c>
      <c r="X577">
        <v>24085.155453433719</v>
      </c>
      <c r="Y577">
        <f t="shared" si="36"/>
        <v>15</v>
      </c>
      <c r="Z577">
        <f t="shared" si="36"/>
        <v>15</v>
      </c>
      <c r="AA577">
        <f t="shared" si="36"/>
        <v>15</v>
      </c>
      <c r="AB577">
        <f t="shared" si="36"/>
        <v>10</v>
      </c>
      <c r="AC577">
        <f t="shared" si="36"/>
        <v>10</v>
      </c>
      <c r="AD577">
        <f t="shared" si="36"/>
        <v>15</v>
      </c>
      <c r="AE577">
        <f t="shared" si="36"/>
        <v>5</v>
      </c>
      <c r="AF577">
        <f t="shared" si="36"/>
        <v>3</v>
      </c>
      <c r="AG577">
        <f t="shared" si="36"/>
        <v>3</v>
      </c>
    </row>
    <row r="578" spans="1:33" x14ac:dyDescent="0.25">
      <c r="A578" t="s">
        <v>53</v>
      </c>
      <c r="B578">
        <v>2005</v>
      </c>
      <c r="C578">
        <v>189028.68852459011</v>
      </c>
      <c r="D578">
        <v>0</v>
      </c>
      <c r="E578">
        <v>156893.81147540981</v>
      </c>
      <c r="F578">
        <v>0</v>
      </c>
      <c r="G578">
        <v>115307.5</v>
      </c>
      <c r="H578">
        <v>151222.95081967211</v>
      </c>
      <c r="I578">
        <v>0</v>
      </c>
      <c r="J578">
        <v>0</v>
      </c>
      <c r="K578">
        <v>0</v>
      </c>
      <c r="L578">
        <v>370496.22950819659</v>
      </c>
      <c r="M578">
        <v>0</v>
      </c>
      <c r="N578">
        <v>1374389788.52459</v>
      </c>
      <c r="O578">
        <v>0</v>
      </c>
      <c r="P578">
        <v>17987970</v>
      </c>
      <c r="Q578">
        <v>50504685</v>
      </c>
      <c r="R578">
        <v>0</v>
      </c>
      <c r="S578">
        <v>0</v>
      </c>
      <c r="T578">
        <v>0</v>
      </c>
      <c r="U578">
        <v>163018340.98360649</v>
      </c>
      <c r="V578">
        <v>19</v>
      </c>
      <c r="W578">
        <v>11</v>
      </c>
      <c r="X578">
        <v>24407.542425004609</v>
      </c>
      <c r="Y578">
        <f t="shared" si="36"/>
        <v>15</v>
      </c>
      <c r="Z578">
        <f t="shared" si="36"/>
        <v>15</v>
      </c>
      <c r="AA578">
        <f t="shared" si="36"/>
        <v>15</v>
      </c>
      <c r="AB578">
        <f t="shared" si="36"/>
        <v>10</v>
      </c>
      <c r="AC578">
        <f t="shared" si="36"/>
        <v>10</v>
      </c>
      <c r="AD578">
        <f t="shared" si="36"/>
        <v>15</v>
      </c>
      <c r="AE578">
        <f t="shared" si="36"/>
        <v>5</v>
      </c>
      <c r="AF578">
        <f t="shared" si="36"/>
        <v>3</v>
      </c>
      <c r="AG578">
        <f t="shared" si="36"/>
        <v>3</v>
      </c>
    </row>
    <row r="579" spans="1:33" x14ac:dyDescent="0.25">
      <c r="A579" t="s">
        <v>53</v>
      </c>
      <c r="B579">
        <v>2006</v>
      </c>
      <c r="C579">
        <v>192090.90909090909</v>
      </c>
      <c r="D579">
        <v>0</v>
      </c>
      <c r="E579">
        <v>159435.4545454545</v>
      </c>
      <c r="F579">
        <v>0</v>
      </c>
      <c r="G579">
        <v>117175.4545454545</v>
      </c>
      <c r="H579">
        <v>153672.72727272729</v>
      </c>
      <c r="I579">
        <v>0</v>
      </c>
      <c r="J579">
        <v>0</v>
      </c>
      <c r="K579">
        <v>0</v>
      </c>
      <c r="L579">
        <v>384181.81818181818</v>
      </c>
      <c r="M579">
        <v>0</v>
      </c>
      <c r="N579">
        <v>1396654581.818182</v>
      </c>
      <c r="O579">
        <v>0</v>
      </c>
      <c r="P579">
        <v>18279370.90909091</v>
      </c>
      <c r="Q579">
        <v>51322849.090909094</v>
      </c>
      <c r="R579">
        <v>0</v>
      </c>
      <c r="S579">
        <v>0</v>
      </c>
      <c r="T579">
        <v>0</v>
      </c>
      <c r="U579">
        <v>169040000</v>
      </c>
      <c r="V579">
        <v>19</v>
      </c>
      <c r="W579">
        <v>11</v>
      </c>
      <c r="X579">
        <v>24813.5657318185</v>
      </c>
      <c r="Y579">
        <f t="shared" si="36"/>
        <v>15</v>
      </c>
      <c r="Z579">
        <f t="shared" si="36"/>
        <v>15</v>
      </c>
      <c r="AA579">
        <f t="shared" si="36"/>
        <v>15</v>
      </c>
      <c r="AB579">
        <f t="shared" si="36"/>
        <v>10</v>
      </c>
      <c r="AC579">
        <f t="shared" si="36"/>
        <v>10</v>
      </c>
      <c r="AD579">
        <f t="shared" si="36"/>
        <v>15</v>
      </c>
      <c r="AE579">
        <f t="shared" si="36"/>
        <v>5</v>
      </c>
      <c r="AF579">
        <f t="shared" si="36"/>
        <v>3</v>
      </c>
      <c r="AG579">
        <f t="shared" si="36"/>
        <v>3</v>
      </c>
    </row>
    <row r="580" spans="1:33" x14ac:dyDescent="0.25">
      <c r="A580" t="s">
        <v>53</v>
      </c>
      <c r="B580">
        <v>2007</v>
      </c>
      <c r="C580">
        <v>194839.19803600651</v>
      </c>
      <c r="D580">
        <v>0</v>
      </c>
      <c r="E580">
        <v>161716.5343698854</v>
      </c>
      <c r="F580">
        <v>0</v>
      </c>
      <c r="G580">
        <v>118851.910801964</v>
      </c>
      <c r="H580">
        <v>155871.35842880519</v>
      </c>
      <c r="I580">
        <v>0</v>
      </c>
      <c r="J580">
        <v>0</v>
      </c>
      <c r="K580">
        <v>51555.922014874282</v>
      </c>
      <c r="L580">
        <v>405265.53191489348</v>
      </c>
      <c r="M580">
        <v>0</v>
      </c>
      <c r="N580">
        <v>1416636841.0801959</v>
      </c>
      <c r="O580">
        <v>0</v>
      </c>
      <c r="P580">
        <v>18540898.08510638</v>
      </c>
      <c r="Q580">
        <v>52057136.931260228</v>
      </c>
      <c r="R580">
        <v>0</v>
      </c>
      <c r="S580">
        <v>0</v>
      </c>
      <c r="T580">
        <v>451629876.85029858</v>
      </c>
      <c r="U580">
        <v>178316834.04255319</v>
      </c>
      <c r="V580">
        <v>19</v>
      </c>
      <c r="W580">
        <v>11</v>
      </c>
      <c r="X580">
        <v>25179.34188423094</v>
      </c>
      <c r="Y580">
        <f t="shared" ref="Y580:AG595" si="37">Y579</f>
        <v>15</v>
      </c>
      <c r="Z580">
        <f t="shared" si="37"/>
        <v>15</v>
      </c>
      <c r="AA580">
        <f t="shared" si="37"/>
        <v>15</v>
      </c>
      <c r="AB580">
        <f t="shared" si="37"/>
        <v>10</v>
      </c>
      <c r="AC580">
        <f t="shared" si="37"/>
        <v>10</v>
      </c>
      <c r="AD580">
        <f t="shared" si="37"/>
        <v>15</v>
      </c>
      <c r="AE580">
        <f t="shared" si="37"/>
        <v>5</v>
      </c>
      <c r="AF580">
        <f t="shared" si="37"/>
        <v>3</v>
      </c>
      <c r="AG580">
        <f t="shared" si="37"/>
        <v>3</v>
      </c>
    </row>
    <row r="581" spans="1:33" x14ac:dyDescent="0.25">
      <c r="A581" t="s">
        <v>53</v>
      </c>
      <c r="B581">
        <v>2008</v>
      </c>
      <c r="C581">
        <v>197791.90515126739</v>
      </c>
      <c r="D581">
        <v>0</v>
      </c>
      <c r="E581">
        <v>164167.28127555191</v>
      </c>
      <c r="F581">
        <v>0</v>
      </c>
      <c r="G581">
        <v>120653.06214227311</v>
      </c>
      <c r="H581">
        <v>158233.52412101391</v>
      </c>
      <c r="I581">
        <v>0</v>
      </c>
      <c r="J581">
        <v>0</v>
      </c>
      <c r="K581">
        <v>65407.510479182107</v>
      </c>
      <c r="L581">
        <v>429208.43417825009</v>
      </c>
      <c r="M581">
        <v>0</v>
      </c>
      <c r="N581">
        <v>1438105383.973835</v>
      </c>
      <c r="O581">
        <v>0</v>
      </c>
      <c r="P581">
        <v>18821877.6941946</v>
      </c>
      <c r="Q581">
        <v>52846041.218315624</v>
      </c>
      <c r="R581">
        <v>0</v>
      </c>
      <c r="S581">
        <v>0</v>
      </c>
      <c r="T581">
        <v>572969791.7976352</v>
      </c>
      <c r="U581">
        <v>188851711.03843009</v>
      </c>
      <c r="V581">
        <v>19</v>
      </c>
      <c r="W581">
        <v>11</v>
      </c>
      <c r="X581">
        <v>25571.833834439611</v>
      </c>
      <c r="Y581">
        <f t="shared" si="37"/>
        <v>15</v>
      </c>
      <c r="Z581">
        <f t="shared" si="37"/>
        <v>15</v>
      </c>
      <c r="AA581">
        <f t="shared" si="37"/>
        <v>15</v>
      </c>
      <c r="AB581">
        <f t="shared" si="37"/>
        <v>10</v>
      </c>
      <c r="AC581">
        <f t="shared" si="37"/>
        <v>10</v>
      </c>
      <c r="AD581">
        <f t="shared" si="37"/>
        <v>15</v>
      </c>
      <c r="AE581">
        <f t="shared" si="37"/>
        <v>5</v>
      </c>
      <c r="AF581">
        <f t="shared" si="37"/>
        <v>3</v>
      </c>
      <c r="AG581">
        <f t="shared" si="37"/>
        <v>3</v>
      </c>
    </row>
    <row r="582" spans="1:33" x14ac:dyDescent="0.25">
      <c r="A582" t="s">
        <v>53</v>
      </c>
      <c r="B582">
        <v>2009</v>
      </c>
      <c r="C582">
        <v>201593.1372549019</v>
      </c>
      <c r="D582">
        <v>0</v>
      </c>
      <c r="E582">
        <v>167322.30392156859</v>
      </c>
      <c r="F582">
        <v>0</v>
      </c>
      <c r="G582">
        <v>122971.8137254902</v>
      </c>
      <c r="H582">
        <v>161274.5098039216</v>
      </c>
      <c r="I582">
        <v>0</v>
      </c>
      <c r="J582">
        <v>0</v>
      </c>
      <c r="K582">
        <v>83312.744259496438</v>
      </c>
      <c r="L582">
        <v>437457.10784313717</v>
      </c>
      <c r="M582">
        <v>0</v>
      </c>
      <c r="N582">
        <v>1465743382.352941</v>
      </c>
      <c r="O582">
        <v>0</v>
      </c>
      <c r="P582">
        <v>19183602.94117647</v>
      </c>
      <c r="Q582">
        <v>53861654.411764711</v>
      </c>
      <c r="R582">
        <v>0</v>
      </c>
      <c r="S582">
        <v>0</v>
      </c>
      <c r="T582">
        <v>729819639.71318877</v>
      </c>
      <c r="U582">
        <v>192481127.4509804</v>
      </c>
      <c r="V582">
        <v>19</v>
      </c>
      <c r="W582">
        <v>11</v>
      </c>
      <c r="X582">
        <v>26074.38449864056</v>
      </c>
      <c r="Y582">
        <f t="shared" si="37"/>
        <v>15</v>
      </c>
      <c r="Z582">
        <f t="shared" si="37"/>
        <v>15</v>
      </c>
      <c r="AA582">
        <f t="shared" si="37"/>
        <v>15</v>
      </c>
      <c r="AB582">
        <f t="shared" si="37"/>
        <v>10</v>
      </c>
      <c r="AC582">
        <f t="shared" si="37"/>
        <v>10</v>
      </c>
      <c r="AD582">
        <f t="shared" si="37"/>
        <v>15</v>
      </c>
      <c r="AE582">
        <f t="shared" si="37"/>
        <v>5</v>
      </c>
      <c r="AF582">
        <f t="shared" si="37"/>
        <v>3</v>
      </c>
      <c r="AG582">
        <f t="shared" si="37"/>
        <v>3</v>
      </c>
    </row>
    <row r="583" spans="1:33" x14ac:dyDescent="0.25">
      <c r="A583" t="s">
        <v>53</v>
      </c>
      <c r="B583">
        <v>2010</v>
      </c>
      <c r="C583">
        <v>204924.89795918361</v>
      </c>
      <c r="D583">
        <v>0</v>
      </c>
      <c r="E583">
        <v>170087.66530612239</v>
      </c>
      <c r="F583">
        <v>0</v>
      </c>
      <c r="G583">
        <v>125004.187755102</v>
      </c>
      <c r="H583">
        <v>163939.91836734689</v>
      </c>
      <c r="I583">
        <v>0</v>
      </c>
      <c r="J583">
        <v>0</v>
      </c>
      <c r="K583">
        <v>105839.2429679011</v>
      </c>
      <c r="L583">
        <v>454933.27346938773</v>
      </c>
      <c r="M583">
        <v>0</v>
      </c>
      <c r="N583">
        <v>1489967948.0816319</v>
      </c>
      <c r="O583">
        <v>0</v>
      </c>
      <c r="P583">
        <v>19500653.289795909</v>
      </c>
      <c r="Q583">
        <v>54751834.236734681</v>
      </c>
      <c r="R583">
        <v>0</v>
      </c>
      <c r="S583">
        <v>0</v>
      </c>
      <c r="T583">
        <v>927151768.39881361</v>
      </c>
      <c r="U583">
        <v>200170640.32653061</v>
      </c>
      <c r="V583">
        <v>19</v>
      </c>
      <c r="W583">
        <v>11</v>
      </c>
      <c r="X583">
        <v>26516.588851462249</v>
      </c>
      <c r="Y583">
        <f t="shared" si="37"/>
        <v>15</v>
      </c>
      <c r="Z583">
        <f t="shared" si="37"/>
        <v>15</v>
      </c>
      <c r="AA583">
        <f t="shared" si="37"/>
        <v>15</v>
      </c>
      <c r="AB583">
        <f t="shared" si="37"/>
        <v>10</v>
      </c>
      <c r="AC583">
        <f t="shared" si="37"/>
        <v>10</v>
      </c>
      <c r="AD583">
        <f t="shared" si="37"/>
        <v>15</v>
      </c>
      <c r="AE583">
        <f t="shared" si="37"/>
        <v>5</v>
      </c>
      <c r="AF583">
        <f t="shared" si="37"/>
        <v>3</v>
      </c>
      <c r="AG583">
        <f t="shared" si="37"/>
        <v>3</v>
      </c>
    </row>
    <row r="584" spans="1:33" x14ac:dyDescent="0.25">
      <c r="A584" t="s">
        <v>53</v>
      </c>
      <c r="B584">
        <v>2011</v>
      </c>
      <c r="C584">
        <v>209427.16857610471</v>
      </c>
      <c r="D584">
        <v>0</v>
      </c>
      <c r="E584">
        <v>173824.54991816689</v>
      </c>
      <c r="F584">
        <v>0</v>
      </c>
      <c r="G584">
        <v>127750.57283142389</v>
      </c>
      <c r="H584">
        <v>167541.73486088379</v>
      </c>
      <c r="I584">
        <v>0</v>
      </c>
      <c r="J584">
        <v>0</v>
      </c>
      <c r="K584">
        <v>134735.41538766661</v>
      </c>
      <c r="L584">
        <v>460739.77086743037</v>
      </c>
      <c r="M584">
        <v>0</v>
      </c>
      <c r="N584">
        <v>1522703057.2831421</v>
      </c>
      <c r="O584">
        <v>0</v>
      </c>
      <c r="P584">
        <v>19929089.361702122</v>
      </c>
      <c r="Q584">
        <v>55954750.900163673</v>
      </c>
      <c r="R584">
        <v>0</v>
      </c>
      <c r="S584">
        <v>0</v>
      </c>
      <c r="T584">
        <v>1180282238.795959</v>
      </c>
      <c r="U584">
        <v>202725499.18166941</v>
      </c>
      <c r="V584">
        <v>19</v>
      </c>
      <c r="W584">
        <v>11</v>
      </c>
      <c r="X584">
        <v>27022.214280585638</v>
      </c>
      <c r="Y584">
        <f t="shared" si="37"/>
        <v>15</v>
      </c>
      <c r="Z584">
        <f t="shared" si="37"/>
        <v>15</v>
      </c>
      <c r="AA584">
        <f t="shared" si="37"/>
        <v>15</v>
      </c>
      <c r="AB584">
        <f t="shared" si="37"/>
        <v>10</v>
      </c>
      <c r="AC584">
        <f t="shared" si="37"/>
        <v>10</v>
      </c>
      <c r="AD584">
        <f t="shared" si="37"/>
        <v>15</v>
      </c>
      <c r="AE584">
        <f t="shared" si="37"/>
        <v>5</v>
      </c>
      <c r="AF584">
        <f t="shared" si="37"/>
        <v>3</v>
      </c>
      <c r="AG584">
        <f t="shared" si="37"/>
        <v>3</v>
      </c>
    </row>
    <row r="585" spans="1:33" x14ac:dyDescent="0.25">
      <c r="A585" t="s">
        <v>53</v>
      </c>
      <c r="B585">
        <v>2012</v>
      </c>
      <c r="C585">
        <v>215280.14766201799</v>
      </c>
      <c r="D585">
        <v>0</v>
      </c>
      <c r="E585">
        <v>178682.52255947489</v>
      </c>
      <c r="F585">
        <v>0</v>
      </c>
      <c r="G585">
        <v>131320.89007383099</v>
      </c>
      <c r="H585">
        <v>172224.11812961439</v>
      </c>
      <c r="I585">
        <v>0</v>
      </c>
      <c r="J585">
        <v>0</v>
      </c>
      <c r="K585">
        <v>172522.94249964671</v>
      </c>
      <c r="L585">
        <v>471463.52337981941</v>
      </c>
      <c r="M585">
        <v>0</v>
      </c>
      <c r="N585">
        <v>1565258897.6210001</v>
      </c>
      <c r="O585">
        <v>0</v>
      </c>
      <c r="P585">
        <v>20486058.851517629</v>
      </c>
      <c r="Q585">
        <v>57518549.852337971</v>
      </c>
      <c r="R585">
        <v>0</v>
      </c>
      <c r="S585">
        <v>0</v>
      </c>
      <c r="T585">
        <v>1511300976.296905</v>
      </c>
      <c r="U585">
        <v>207443950.28712061</v>
      </c>
      <c r="V585">
        <v>19</v>
      </c>
      <c r="W585">
        <v>11</v>
      </c>
      <c r="X585">
        <v>27698.36895042863</v>
      </c>
      <c r="Y585">
        <f t="shared" si="37"/>
        <v>15</v>
      </c>
      <c r="Z585">
        <f t="shared" si="37"/>
        <v>15</v>
      </c>
      <c r="AA585">
        <f t="shared" si="37"/>
        <v>15</v>
      </c>
      <c r="AB585">
        <f t="shared" si="37"/>
        <v>10</v>
      </c>
      <c r="AC585">
        <f t="shared" si="37"/>
        <v>10</v>
      </c>
      <c r="AD585">
        <f t="shared" si="37"/>
        <v>15</v>
      </c>
      <c r="AE585">
        <f t="shared" si="37"/>
        <v>5</v>
      </c>
      <c r="AF585">
        <f t="shared" si="37"/>
        <v>3</v>
      </c>
      <c r="AG585">
        <f t="shared" si="37"/>
        <v>3</v>
      </c>
    </row>
    <row r="586" spans="1:33" x14ac:dyDescent="0.25">
      <c r="A586" t="s">
        <v>53</v>
      </c>
      <c r="B586">
        <v>2013</v>
      </c>
      <c r="C586">
        <v>220821.95723684211</v>
      </c>
      <c r="D586">
        <v>0</v>
      </c>
      <c r="E586">
        <v>183282.2245065789</v>
      </c>
      <c r="F586">
        <v>0</v>
      </c>
      <c r="G586">
        <v>134701.39391447371</v>
      </c>
      <c r="H586">
        <v>176657.56578947371</v>
      </c>
      <c r="I586">
        <v>0</v>
      </c>
      <c r="J586">
        <v>0</v>
      </c>
      <c r="K586">
        <v>220433.00861543801</v>
      </c>
      <c r="L586">
        <v>483600.08634868421</v>
      </c>
      <c r="M586">
        <v>0</v>
      </c>
      <c r="N586">
        <v>1605552286.6776309</v>
      </c>
      <c r="O586">
        <v>0</v>
      </c>
      <c r="P586">
        <v>21013417.450657889</v>
      </c>
      <c r="Q586">
        <v>58999210.534539483</v>
      </c>
      <c r="R586">
        <v>0</v>
      </c>
      <c r="S586">
        <v>0</v>
      </c>
      <c r="T586">
        <v>1930993155.4712369</v>
      </c>
      <c r="U586">
        <v>212784037.99342099</v>
      </c>
      <c r="V586">
        <v>19</v>
      </c>
      <c r="W586">
        <v>11</v>
      </c>
      <c r="X586">
        <v>28330.358610801031</v>
      </c>
      <c r="Y586">
        <f t="shared" si="37"/>
        <v>15</v>
      </c>
      <c r="Z586">
        <f t="shared" si="37"/>
        <v>15</v>
      </c>
      <c r="AA586">
        <f t="shared" si="37"/>
        <v>15</v>
      </c>
      <c r="AB586">
        <f t="shared" si="37"/>
        <v>10</v>
      </c>
      <c r="AC586">
        <f t="shared" si="37"/>
        <v>10</v>
      </c>
      <c r="AD586">
        <f t="shared" si="37"/>
        <v>15</v>
      </c>
      <c r="AE586">
        <f t="shared" si="37"/>
        <v>5</v>
      </c>
      <c r="AF586">
        <f t="shared" si="37"/>
        <v>3</v>
      </c>
      <c r="AG586">
        <f t="shared" si="37"/>
        <v>3</v>
      </c>
    </row>
    <row r="587" spans="1:33" x14ac:dyDescent="0.25">
      <c r="A587" t="s">
        <v>53</v>
      </c>
      <c r="B587">
        <v>2014</v>
      </c>
      <c r="C587">
        <v>226578.73042044521</v>
      </c>
      <c r="D587">
        <v>0</v>
      </c>
      <c r="E587">
        <v>188060.34624896949</v>
      </c>
      <c r="F587">
        <v>0</v>
      </c>
      <c r="G587">
        <v>138213.02555647149</v>
      </c>
      <c r="H587">
        <v>181262.98433635611</v>
      </c>
      <c r="I587">
        <v>0</v>
      </c>
      <c r="J587">
        <v>0</v>
      </c>
      <c r="K587">
        <v>281736.01547915599</v>
      </c>
      <c r="L587">
        <v>496207.41962077492</v>
      </c>
      <c r="M587">
        <v>0</v>
      </c>
      <c r="N587">
        <v>1647408633.1409731</v>
      </c>
      <c r="O587">
        <v>0</v>
      </c>
      <c r="P587">
        <v>21561231.986809559</v>
      </c>
      <c r="Q587">
        <v>60537305.193734542</v>
      </c>
      <c r="R587">
        <v>0</v>
      </c>
      <c r="S587">
        <v>0</v>
      </c>
      <c r="T587">
        <v>2468007495.5974059</v>
      </c>
      <c r="U587">
        <v>218331264.63314101</v>
      </c>
      <c r="V587">
        <v>19</v>
      </c>
      <c r="W587">
        <v>11</v>
      </c>
      <c r="X587">
        <v>28985.837267414921</v>
      </c>
      <c r="Y587">
        <f t="shared" si="37"/>
        <v>15</v>
      </c>
      <c r="Z587">
        <f t="shared" si="37"/>
        <v>15</v>
      </c>
      <c r="AA587">
        <f t="shared" si="37"/>
        <v>15</v>
      </c>
      <c r="AB587">
        <f t="shared" si="37"/>
        <v>10</v>
      </c>
      <c r="AC587">
        <f t="shared" si="37"/>
        <v>10</v>
      </c>
      <c r="AD587">
        <f t="shared" si="37"/>
        <v>15</v>
      </c>
      <c r="AE587">
        <f t="shared" si="37"/>
        <v>5</v>
      </c>
      <c r="AF587">
        <f t="shared" si="37"/>
        <v>3</v>
      </c>
      <c r="AG587">
        <f t="shared" si="37"/>
        <v>3</v>
      </c>
    </row>
    <row r="588" spans="1:33" x14ac:dyDescent="0.25">
      <c r="A588" t="s">
        <v>53</v>
      </c>
      <c r="B588">
        <v>2015</v>
      </c>
      <c r="C588">
        <v>232627.27272727271</v>
      </c>
      <c r="D588">
        <v>0</v>
      </c>
      <c r="E588">
        <v>193080.63636363641</v>
      </c>
      <c r="F588">
        <v>0</v>
      </c>
      <c r="G588">
        <v>141902.63636363641</v>
      </c>
      <c r="H588">
        <v>186101.81818181821</v>
      </c>
      <c r="I588">
        <v>0</v>
      </c>
      <c r="J588">
        <v>0</v>
      </c>
      <c r="K588">
        <v>360304.80817157013</v>
      </c>
      <c r="L588">
        <v>509453.72727272729</v>
      </c>
      <c r="M588">
        <v>0</v>
      </c>
      <c r="N588">
        <v>1691386374.545455</v>
      </c>
      <c r="O588">
        <v>0</v>
      </c>
      <c r="P588">
        <v>22136811.27272727</v>
      </c>
      <c r="Q588">
        <v>62153354.727272741</v>
      </c>
      <c r="R588">
        <v>0</v>
      </c>
      <c r="S588">
        <v>0</v>
      </c>
      <c r="T588">
        <v>3156270119.5829539</v>
      </c>
      <c r="U588">
        <v>224159640</v>
      </c>
      <c r="V588">
        <v>19</v>
      </c>
      <c r="W588">
        <v>11</v>
      </c>
      <c r="X588">
        <v>29674.370180147431</v>
      </c>
      <c r="Y588">
        <f t="shared" si="37"/>
        <v>15</v>
      </c>
      <c r="Z588">
        <f t="shared" si="37"/>
        <v>15</v>
      </c>
      <c r="AA588">
        <f t="shared" si="37"/>
        <v>15</v>
      </c>
      <c r="AB588">
        <f t="shared" si="37"/>
        <v>10</v>
      </c>
      <c r="AC588">
        <f t="shared" si="37"/>
        <v>10</v>
      </c>
      <c r="AD588">
        <f t="shared" si="37"/>
        <v>15</v>
      </c>
      <c r="AE588">
        <f t="shared" si="37"/>
        <v>5</v>
      </c>
      <c r="AF588">
        <f t="shared" si="37"/>
        <v>3</v>
      </c>
      <c r="AG588">
        <f t="shared" si="37"/>
        <v>3</v>
      </c>
    </row>
    <row r="589" spans="1:33" x14ac:dyDescent="0.25">
      <c r="A589" t="s">
        <v>53</v>
      </c>
      <c r="B589">
        <v>2020</v>
      </c>
      <c r="C589">
        <v>238879.33884297521</v>
      </c>
      <c r="D589">
        <v>0</v>
      </c>
      <c r="E589">
        <v>198269.8512396694</v>
      </c>
      <c r="F589">
        <v>0</v>
      </c>
      <c r="G589">
        <v>145716.39669421481</v>
      </c>
      <c r="H589">
        <v>191103.47107438021</v>
      </c>
      <c r="I589">
        <v>0</v>
      </c>
      <c r="J589">
        <v>0</v>
      </c>
      <c r="K589">
        <v>369988.32230163983</v>
      </c>
      <c r="L589">
        <v>523145.75206611562</v>
      </c>
      <c r="M589">
        <v>0</v>
      </c>
      <c r="N589">
        <v>1736843896.859504</v>
      </c>
      <c r="O589">
        <v>0</v>
      </c>
      <c r="P589">
        <v>22731757.884297509</v>
      </c>
      <c r="Q589">
        <v>63823781.75206615</v>
      </c>
      <c r="R589">
        <v>0</v>
      </c>
      <c r="S589">
        <v>0</v>
      </c>
      <c r="T589">
        <v>3241097703.3623638</v>
      </c>
      <c r="U589">
        <v>230184130.90909079</v>
      </c>
      <c r="V589">
        <v>19</v>
      </c>
      <c r="W589">
        <v>11</v>
      </c>
      <c r="X589">
        <v>29546.70837396921</v>
      </c>
      <c r="Y589">
        <f t="shared" si="37"/>
        <v>15</v>
      </c>
      <c r="Z589">
        <f t="shared" si="37"/>
        <v>15</v>
      </c>
      <c r="AA589">
        <f t="shared" si="37"/>
        <v>15</v>
      </c>
      <c r="AB589">
        <f t="shared" si="37"/>
        <v>10</v>
      </c>
      <c r="AC589">
        <f t="shared" si="37"/>
        <v>10</v>
      </c>
      <c r="AD589">
        <f t="shared" si="37"/>
        <v>15</v>
      </c>
      <c r="AE589">
        <f t="shared" si="37"/>
        <v>5</v>
      </c>
      <c r="AF589">
        <f t="shared" si="37"/>
        <v>3</v>
      </c>
      <c r="AG589">
        <f t="shared" si="37"/>
        <v>3</v>
      </c>
    </row>
    <row r="590" spans="1:33" x14ac:dyDescent="0.25">
      <c r="A590" t="s">
        <v>53</v>
      </c>
      <c r="B590">
        <v>2025</v>
      </c>
      <c r="C590">
        <v>250147.520661157</v>
      </c>
      <c r="D590">
        <v>0</v>
      </c>
      <c r="E590">
        <v>200701.69407713489</v>
      </c>
      <c r="F590">
        <v>0</v>
      </c>
      <c r="G590">
        <v>147503.65468319561</v>
      </c>
      <c r="H590">
        <v>193447.41597796141</v>
      </c>
      <c r="I590">
        <v>0</v>
      </c>
      <c r="J590">
        <v>0</v>
      </c>
      <c r="K590">
        <v>374526.34684702329</v>
      </c>
      <c r="L590">
        <v>529562.30123966932</v>
      </c>
      <c r="M590">
        <v>0</v>
      </c>
      <c r="N590">
        <v>1758146840.1157019</v>
      </c>
      <c r="O590">
        <v>0</v>
      </c>
      <c r="P590">
        <v>22243551.1262259</v>
      </c>
      <c r="Q590">
        <v>62453047.39286501</v>
      </c>
      <c r="R590">
        <v>0</v>
      </c>
      <c r="S590">
        <v>0</v>
      </c>
      <c r="T590">
        <v>3116808258.460928</v>
      </c>
      <c r="U590">
        <v>225240498.79393941</v>
      </c>
      <c r="V590">
        <v>18.524999999999999</v>
      </c>
      <c r="W590">
        <v>10.63333333333334</v>
      </c>
      <c r="X590">
        <v>30855.713960640711</v>
      </c>
      <c r="Y590">
        <f t="shared" si="37"/>
        <v>15</v>
      </c>
      <c r="Z590">
        <f t="shared" si="37"/>
        <v>15</v>
      </c>
      <c r="AA590">
        <f t="shared" si="37"/>
        <v>15</v>
      </c>
      <c r="AB590">
        <f t="shared" si="37"/>
        <v>10</v>
      </c>
      <c r="AC590">
        <f t="shared" si="37"/>
        <v>10</v>
      </c>
      <c r="AD590">
        <f t="shared" si="37"/>
        <v>15</v>
      </c>
      <c r="AE590">
        <f t="shared" si="37"/>
        <v>5</v>
      </c>
      <c r="AF590">
        <f t="shared" si="37"/>
        <v>3</v>
      </c>
      <c r="AG590">
        <f t="shared" si="37"/>
        <v>3</v>
      </c>
    </row>
    <row r="591" spans="1:33" x14ac:dyDescent="0.25">
      <c r="A591" t="s">
        <v>53</v>
      </c>
      <c r="B591">
        <v>2030</v>
      </c>
      <c r="C591">
        <v>260577.27272727271</v>
      </c>
      <c r="D591">
        <v>0</v>
      </c>
      <c r="E591">
        <v>201860.52727272731</v>
      </c>
      <c r="F591">
        <v>0</v>
      </c>
      <c r="G591">
        <v>148355.32727272721</v>
      </c>
      <c r="H591">
        <v>194564.36363636359</v>
      </c>
      <c r="I591">
        <v>0</v>
      </c>
      <c r="J591">
        <v>0</v>
      </c>
      <c r="K591">
        <v>376688.82766386907</v>
      </c>
      <c r="L591">
        <v>532619.94545454544</v>
      </c>
      <c r="M591">
        <v>0</v>
      </c>
      <c r="N591">
        <v>1768298218.909091</v>
      </c>
      <c r="O591">
        <v>0</v>
      </c>
      <c r="P591">
        <v>21600535.650909081</v>
      </c>
      <c r="Q591">
        <v>60647657.789090887</v>
      </c>
      <c r="R591">
        <v>0</v>
      </c>
      <c r="S591">
        <v>0</v>
      </c>
      <c r="T591">
        <v>2969814717.3019438</v>
      </c>
      <c r="U591">
        <v>218729257.59999999</v>
      </c>
      <c r="V591">
        <v>18.05</v>
      </c>
      <c r="W591">
        <v>10.266666666666669</v>
      </c>
      <c r="X591">
        <v>32064.074795633791</v>
      </c>
      <c r="Y591">
        <f t="shared" si="37"/>
        <v>15</v>
      </c>
      <c r="Z591">
        <f t="shared" si="37"/>
        <v>15</v>
      </c>
      <c r="AA591">
        <f t="shared" si="37"/>
        <v>15</v>
      </c>
      <c r="AB591">
        <f t="shared" si="37"/>
        <v>10</v>
      </c>
      <c r="AC591">
        <f t="shared" si="37"/>
        <v>10</v>
      </c>
      <c r="AD591">
        <f t="shared" si="37"/>
        <v>15</v>
      </c>
      <c r="AE591">
        <f t="shared" si="37"/>
        <v>5</v>
      </c>
      <c r="AF591">
        <f t="shared" si="37"/>
        <v>3</v>
      </c>
      <c r="AG591">
        <f t="shared" si="37"/>
        <v>3</v>
      </c>
    </row>
    <row r="592" spans="1:33" x14ac:dyDescent="0.25">
      <c r="A592" t="s">
        <v>53</v>
      </c>
      <c r="B592">
        <v>2035</v>
      </c>
      <c r="C592">
        <v>270292.14876033057</v>
      </c>
      <c r="D592">
        <v>0</v>
      </c>
      <c r="E592">
        <v>201908.23512396691</v>
      </c>
      <c r="F592">
        <v>0</v>
      </c>
      <c r="G592">
        <v>148390.38966942151</v>
      </c>
      <c r="H592">
        <v>194610.34710743799</v>
      </c>
      <c r="I592">
        <v>0</v>
      </c>
      <c r="J592">
        <v>0</v>
      </c>
      <c r="K592">
        <v>376777.85455187259</v>
      </c>
      <c r="L592">
        <v>532745.82520661154</v>
      </c>
      <c r="M592">
        <v>0</v>
      </c>
      <c r="N592">
        <v>1768716139.68595</v>
      </c>
      <c r="O592">
        <v>0</v>
      </c>
      <c r="P592">
        <v>20834010.709586781</v>
      </c>
      <c r="Q592">
        <v>58495491.607685931</v>
      </c>
      <c r="R592">
        <v>0</v>
      </c>
      <c r="S592">
        <v>0</v>
      </c>
      <c r="T592">
        <v>2805487904.9932432</v>
      </c>
      <c r="U592">
        <v>210967346.78181821</v>
      </c>
      <c r="V592">
        <v>17.574999999999999</v>
      </c>
      <c r="W592">
        <v>9.9</v>
      </c>
      <c r="X592">
        <v>33233.285041485877</v>
      </c>
      <c r="Y592">
        <f t="shared" si="37"/>
        <v>15</v>
      </c>
      <c r="Z592">
        <f t="shared" si="37"/>
        <v>15</v>
      </c>
      <c r="AA592">
        <f t="shared" si="37"/>
        <v>15</v>
      </c>
      <c r="AB592">
        <f t="shared" si="37"/>
        <v>10</v>
      </c>
      <c r="AC592">
        <f t="shared" si="37"/>
        <v>10</v>
      </c>
      <c r="AD592">
        <f t="shared" si="37"/>
        <v>15</v>
      </c>
      <c r="AE592">
        <f t="shared" si="37"/>
        <v>5</v>
      </c>
      <c r="AF592">
        <f t="shared" si="37"/>
        <v>3</v>
      </c>
      <c r="AG592">
        <f t="shared" si="37"/>
        <v>3</v>
      </c>
    </row>
    <row r="593" spans="1:33" x14ac:dyDescent="0.25">
      <c r="A593" t="s">
        <v>53</v>
      </c>
      <c r="B593">
        <v>2040</v>
      </c>
      <c r="C593">
        <v>278878.51239669422</v>
      </c>
      <c r="D593">
        <v>0</v>
      </c>
      <c r="E593">
        <v>200606.60991735541</v>
      </c>
      <c r="F593">
        <v>0</v>
      </c>
      <c r="G593">
        <v>147433.77355371899</v>
      </c>
      <c r="H593">
        <v>193355.7685950413</v>
      </c>
      <c r="I593">
        <v>0</v>
      </c>
      <c r="J593">
        <v>0</v>
      </c>
      <c r="K593">
        <v>374348.911757753</v>
      </c>
      <c r="L593">
        <v>529311.41652892565</v>
      </c>
      <c r="M593">
        <v>0</v>
      </c>
      <c r="N593">
        <v>1757313902.8760331</v>
      </c>
      <c r="O593">
        <v>0</v>
      </c>
      <c r="P593">
        <v>19933046.184462801</v>
      </c>
      <c r="Q593">
        <v>55965860.440991722</v>
      </c>
      <c r="R593">
        <v>0</v>
      </c>
      <c r="S593">
        <v>0</v>
      </c>
      <c r="T593">
        <v>2623437173.5983329</v>
      </c>
      <c r="U593">
        <v>201844086.83636361</v>
      </c>
      <c r="V593">
        <v>17.100000000000001</v>
      </c>
      <c r="W593">
        <v>9.5333333333333314</v>
      </c>
      <c r="X593">
        <v>34269.946437927189</v>
      </c>
      <c r="Y593">
        <f t="shared" si="37"/>
        <v>15</v>
      </c>
      <c r="Z593">
        <f t="shared" si="37"/>
        <v>15</v>
      </c>
      <c r="AA593">
        <f t="shared" si="37"/>
        <v>15</v>
      </c>
      <c r="AB593">
        <f t="shared" si="37"/>
        <v>10</v>
      </c>
      <c r="AC593">
        <f t="shared" si="37"/>
        <v>10</v>
      </c>
      <c r="AD593">
        <f t="shared" si="37"/>
        <v>15</v>
      </c>
      <c r="AE593">
        <f t="shared" si="37"/>
        <v>5</v>
      </c>
      <c r="AF593">
        <f t="shared" si="37"/>
        <v>3</v>
      </c>
      <c r="AG593">
        <f t="shared" si="37"/>
        <v>3</v>
      </c>
    </row>
    <row r="594" spans="1:33" x14ac:dyDescent="0.25">
      <c r="A594" t="s">
        <v>53</v>
      </c>
      <c r="B594">
        <v>2045</v>
      </c>
      <c r="C594">
        <v>286110.3305785124</v>
      </c>
      <c r="D594">
        <v>0</v>
      </c>
      <c r="E594">
        <v>197892.97865013781</v>
      </c>
      <c r="F594">
        <v>0</v>
      </c>
      <c r="G594">
        <v>145439.41804407709</v>
      </c>
      <c r="H594">
        <v>190740.22038567491</v>
      </c>
      <c r="I594">
        <v>0</v>
      </c>
      <c r="J594">
        <v>0</v>
      </c>
      <c r="K594">
        <v>369285.04615425551</v>
      </c>
      <c r="L594">
        <v>522151.35330578499</v>
      </c>
      <c r="M594">
        <v>0</v>
      </c>
      <c r="N594">
        <v>1733542492.9752071</v>
      </c>
      <c r="O594">
        <v>0</v>
      </c>
      <c r="P594">
        <v>18907124.345730029</v>
      </c>
      <c r="Q594">
        <v>53085387.586088158</v>
      </c>
      <c r="R594">
        <v>0</v>
      </c>
      <c r="S594">
        <v>0</v>
      </c>
      <c r="T594">
        <v>2426202753.233459</v>
      </c>
      <c r="U594">
        <v>191455496.2121211</v>
      </c>
      <c r="V594">
        <v>16.625</v>
      </c>
      <c r="W594">
        <v>9.1666666666666679</v>
      </c>
      <c r="X594">
        <v>35129.325623210752</v>
      </c>
      <c r="Y594">
        <f t="shared" si="37"/>
        <v>15</v>
      </c>
      <c r="Z594">
        <f t="shared" si="37"/>
        <v>15</v>
      </c>
      <c r="AA594">
        <f t="shared" si="37"/>
        <v>15</v>
      </c>
      <c r="AB594">
        <f t="shared" si="37"/>
        <v>10</v>
      </c>
      <c r="AC594">
        <f t="shared" si="37"/>
        <v>10</v>
      </c>
      <c r="AD594">
        <f t="shared" si="37"/>
        <v>15</v>
      </c>
      <c r="AE594">
        <f t="shared" si="37"/>
        <v>5</v>
      </c>
      <c r="AF594">
        <f t="shared" si="37"/>
        <v>3</v>
      </c>
      <c r="AG594">
        <f t="shared" si="37"/>
        <v>3</v>
      </c>
    </row>
    <row r="595" spans="1:33" x14ac:dyDescent="0.25">
      <c r="A595" t="s">
        <v>53</v>
      </c>
      <c r="B595">
        <v>2050</v>
      </c>
      <c r="C595">
        <v>291614.46280991728</v>
      </c>
      <c r="D595">
        <v>0</v>
      </c>
      <c r="E595">
        <v>193632.0033057851</v>
      </c>
      <c r="F595">
        <v>0</v>
      </c>
      <c r="G595">
        <v>142307.85785123971</v>
      </c>
      <c r="H595">
        <v>186633.2561983472</v>
      </c>
      <c r="I595">
        <v>0</v>
      </c>
      <c r="J595">
        <v>0</v>
      </c>
      <c r="K595">
        <v>361333.70554866857</v>
      </c>
      <c r="L595">
        <v>510908.53884297499</v>
      </c>
      <c r="M595">
        <v>0</v>
      </c>
      <c r="N595">
        <v>1696216348.958678</v>
      </c>
      <c r="O595">
        <v>0</v>
      </c>
      <c r="P595">
        <v>17760020.659834709</v>
      </c>
      <c r="Q595">
        <v>49864673.391074389</v>
      </c>
      <c r="R595">
        <v>0</v>
      </c>
      <c r="S595">
        <v>0</v>
      </c>
      <c r="T595">
        <v>2215698282.4244351</v>
      </c>
      <c r="U595">
        <v>179839805.6727272</v>
      </c>
      <c r="V595">
        <v>16.149999999999999</v>
      </c>
      <c r="W595">
        <v>8.8000000000000007</v>
      </c>
      <c r="X595">
        <v>35762.533150928502</v>
      </c>
      <c r="Y595">
        <f t="shared" si="37"/>
        <v>15</v>
      </c>
      <c r="Z595">
        <f t="shared" si="37"/>
        <v>15</v>
      </c>
      <c r="AA595">
        <f t="shared" si="37"/>
        <v>15</v>
      </c>
      <c r="AB595">
        <f t="shared" si="37"/>
        <v>10</v>
      </c>
      <c r="AC595">
        <f t="shared" si="37"/>
        <v>10</v>
      </c>
      <c r="AD595">
        <f t="shared" si="37"/>
        <v>15</v>
      </c>
      <c r="AE595">
        <f t="shared" si="37"/>
        <v>5</v>
      </c>
      <c r="AF595">
        <f t="shared" si="37"/>
        <v>3</v>
      </c>
      <c r="AG595">
        <f t="shared" si="37"/>
        <v>3</v>
      </c>
    </row>
    <row r="596" spans="1:33" x14ac:dyDescent="0.25">
      <c r="A596" t="s">
        <v>54</v>
      </c>
      <c r="B596">
        <v>1990</v>
      </c>
      <c r="C596">
        <v>117086.3787375415</v>
      </c>
      <c r="D596">
        <v>0</v>
      </c>
      <c r="E596">
        <v>45214.895617940208</v>
      </c>
      <c r="F596">
        <v>110079.3444019934</v>
      </c>
      <c r="G596">
        <v>23358.732558139531</v>
      </c>
      <c r="H596">
        <v>15124.281714285709</v>
      </c>
      <c r="I596">
        <v>59694.733903654487</v>
      </c>
      <c r="J596">
        <v>113443.7044086379</v>
      </c>
      <c r="K596">
        <v>0</v>
      </c>
      <c r="L596">
        <v>37376.330349270676</v>
      </c>
      <c r="M596">
        <v>0</v>
      </c>
      <c r="N596">
        <v>396082485.6131562</v>
      </c>
      <c r="O596">
        <v>15669794.67562376</v>
      </c>
      <c r="P596">
        <v>3643962.2790697669</v>
      </c>
      <c r="Q596">
        <v>4802715.6583714271</v>
      </c>
      <c r="R596">
        <v>16408389.14064963</v>
      </c>
      <c r="S596">
        <v>175289430.59541371</v>
      </c>
      <c r="T596">
        <v>0</v>
      </c>
      <c r="U596">
        <v>16445585.3536791</v>
      </c>
      <c r="V596">
        <v>19</v>
      </c>
      <c r="W596">
        <v>11</v>
      </c>
      <c r="X596">
        <v>14436.36625242925</v>
      </c>
      <c r="Y596">
        <f t="shared" ref="Y596:AG611" si="38">Y595</f>
        <v>15</v>
      </c>
      <c r="Z596">
        <f t="shared" si="38"/>
        <v>15</v>
      </c>
      <c r="AA596">
        <f t="shared" si="38"/>
        <v>15</v>
      </c>
      <c r="AB596">
        <f t="shared" si="38"/>
        <v>10</v>
      </c>
      <c r="AC596">
        <f t="shared" si="38"/>
        <v>10</v>
      </c>
      <c r="AD596">
        <f t="shared" si="38"/>
        <v>15</v>
      </c>
      <c r="AE596">
        <f t="shared" si="38"/>
        <v>5</v>
      </c>
      <c r="AF596">
        <f t="shared" si="38"/>
        <v>3</v>
      </c>
      <c r="AG596">
        <f t="shared" si="38"/>
        <v>3</v>
      </c>
    </row>
    <row r="597" spans="1:33" x14ac:dyDescent="0.25">
      <c r="A597" t="s">
        <v>54</v>
      </c>
      <c r="B597">
        <v>1991</v>
      </c>
      <c r="C597">
        <v>120235.21594684391</v>
      </c>
      <c r="D597">
        <v>0</v>
      </c>
      <c r="E597">
        <v>46430.87263654486</v>
      </c>
      <c r="F597">
        <v>113039.739448505</v>
      </c>
      <c r="G597">
        <v>23986.92558139535</v>
      </c>
      <c r="H597">
        <v>15531.023314285711</v>
      </c>
      <c r="I597">
        <v>61300.121322259147</v>
      </c>
      <c r="J597">
        <v>116494.5781435216</v>
      </c>
      <c r="K597">
        <v>0</v>
      </c>
      <c r="L597">
        <v>41045.345532814077</v>
      </c>
      <c r="M597">
        <v>0</v>
      </c>
      <c r="N597">
        <v>406734444.29613298</v>
      </c>
      <c r="O597">
        <v>16091206.910494691</v>
      </c>
      <c r="P597">
        <v>3741960.3906976739</v>
      </c>
      <c r="Q597">
        <v>4931876.4534514276</v>
      </c>
      <c r="R597">
        <v>10768525.47387323</v>
      </c>
      <c r="S597">
        <v>180003538.9947648</v>
      </c>
      <c r="T597">
        <v>0</v>
      </c>
      <c r="U597">
        <v>18059952.034438189</v>
      </c>
      <c r="V597">
        <v>19</v>
      </c>
      <c r="W597">
        <v>11</v>
      </c>
      <c r="X597">
        <v>14882.98681160725</v>
      </c>
      <c r="Y597">
        <f t="shared" si="38"/>
        <v>15</v>
      </c>
      <c r="Z597">
        <f t="shared" si="38"/>
        <v>15</v>
      </c>
      <c r="AA597">
        <f t="shared" si="38"/>
        <v>15</v>
      </c>
      <c r="AB597">
        <f t="shared" si="38"/>
        <v>10</v>
      </c>
      <c r="AC597">
        <f t="shared" si="38"/>
        <v>10</v>
      </c>
      <c r="AD597">
        <f t="shared" si="38"/>
        <v>15</v>
      </c>
      <c r="AE597">
        <f t="shared" si="38"/>
        <v>5</v>
      </c>
      <c r="AF597">
        <f t="shared" si="38"/>
        <v>3</v>
      </c>
      <c r="AG597">
        <f t="shared" si="38"/>
        <v>3</v>
      </c>
    </row>
    <row r="598" spans="1:33" x14ac:dyDescent="0.25">
      <c r="A598" t="s">
        <v>54</v>
      </c>
      <c r="B598">
        <v>1992</v>
      </c>
      <c r="C598">
        <v>121521.92691029899</v>
      </c>
      <c r="D598">
        <v>0</v>
      </c>
      <c r="E598">
        <v>46927.757949169441</v>
      </c>
      <c r="F598">
        <v>114249.44719435219</v>
      </c>
      <c r="G598">
        <v>24243.62441860465</v>
      </c>
      <c r="H598">
        <v>15697.230342857139</v>
      </c>
      <c r="I598">
        <v>61956.131606312301</v>
      </c>
      <c r="J598">
        <v>117741.25824219271</v>
      </c>
      <c r="K598">
        <v>0</v>
      </c>
      <c r="L598">
        <v>44058.02632676014</v>
      </c>
      <c r="M598">
        <v>0</v>
      </c>
      <c r="N598">
        <v>411087159.63472432</v>
      </c>
      <c r="O598">
        <v>16263408.80811603</v>
      </c>
      <c r="P598">
        <v>3782005.409302325</v>
      </c>
      <c r="Q598">
        <v>4984655.4953742847</v>
      </c>
      <c r="R598">
        <v>9176056.6094911285</v>
      </c>
      <c r="S598">
        <v>181929867.52722809</v>
      </c>
      <c r="T598">
        <v>0</v>
      </c>
      <c r="U598">
        <v>19385531.583774459</v>
      </c>
      <c r="V598">
        <v>19</v>
      </c>
      <c r="W598">
        <v>11</v>
      </c>
      <c r="X598">
        <v>15101.262820476049</v>
      </c>
      <c r="Y598">
        <f t="shared" si="38"/>
        <v>15</v>
      </c>
      <c r="Z598">
        <f t="shared" si="38"/>
        <v>15</v>
      </c>
      <c r="AA598">
        <f t="shared" si="38"/>
        <v>15</v>
      </c>
      <c r="AB598">
        <f t="shared" si="38"/>
        <v>10</v>
      </c>
      <c r="AC598">
        <f t="shared" si="38"/>
        <v>10</v>
      </c>
      <c r="AD598">
        <f t="shared" si="38"/>
        <v>15</v>
      </c>
      <c r="AE598">
        <f t="shared" si="38"/>
        <v>5</v>
      </c>
      <c r="AF598">
        <f t="shared" si="38"/>
        <v>3</v>
      </c>
      <c r="AG598">
        <f t="shared" si="38"/>
        <v>3</v>
      </c>
    </row>
    <row r="599" spans="1:33" x14ac:dyDescent="0.25">
      <c r="A599" t="s">
        <v>54</v>
      </c>
      <c r="B599">
        <v>1993</v>
      </c>
      <c r="C599">
        <v>122742.5249169435</v>
      </c>
      <c r="D599">
        <v>0</v>
      </c>
      <c r="E599">
        <v>47399.112619601343</v>
      </c>
      <c r="F599">
        <v>115396.998513289</v>
      </c>
      <c r="G599">
        <v>24487.133720930229</v>
      </c>
      <c r="H599">
        <v>15854.89742857143</v>
      </c>
      <c r="I599">
        <v>62578.435191029908</v>
      </c>
      <c r="J599">
        <v>118923.88222425251</v>
      </c>
      <c r="K599">
        <v>0</v>
      </c>
      <c r="L599">
        <v>46937.55449167281</v>
      </c>
      <c r="M599">
        <v>0</v>
      </c>
      <c r="N599">
        <v>415216226.54770768</v>
      </c>
      <c r="O599">
        <v>16426762.738366701</v>
      </c>
      <c r="P599">
        <v>3819992.8604651159</v>
      </c>
      <c r="Q599">
        <v>5034722.6784428554</v>
      </c>
      <c r="R599">
        <v>19498265.688630719</v>
      </c>
      <c r="S599">
        <v>183757218.6835075</v>
      </c>
      <c r="T599">
        <v>0</v>
      </c>
      <c r="U599">
        <v>20652523.97633604</v>
      </c>
      <c r="V599">
        <v>19</v>
      </c>
      <c r="W599">
        <v>11</v>
      </c>
      <c r="X599">
        <v>15312.540521661709</v>
      </c>
      <c r="Y599">
        <f t="shared" si="38"/>
        <v>15</v>
      </c>
      <c r="Z599">
        <f t="shared" si="38"/>
        <v>15</v>
      </c>
      <c r="AA599">
        <f t="shared" si="38"/>
        <v>15</v>
      </c>
      <c r="AB599">
        <f t="shared" si="38"/>
        <v>10</v>
      </c>
      <c r="AC599">
        <f t="shared" si="38"/>
        <v>10</v>
      </c>
      <c r="AD599">
        <f t="shared" si="38"/>
        <v>15</v>
      </c>
      <c r="AE599">
        <f t="shared" si="38"/>
        <v>5</v>
      </c>
      <c r="AF599">
        <f t="shared" si="38"/>
        <v>3</v>
      </c>
      <c r="AG599">
        <f t="shared" si="38"/>
        <v>3</v>
      </c>
    </row>
    <row r="600" spans="1:33" x14ac:dyDescent="0.25">
      <c r="A600" t="s">
        <v>54</v>
      </c>
      <c r="B600">
        <v>1994</v>
      </c>
      <c r="C600">
        <v>123973.75415282389</v>
      </c>
      <c r="D600">
        <v>0</v>
      </c>
      <c r="E600">
        <v>47874.57271993356</v>
      </c>
      <c r="F600">
        <v>116554.54483554819</v>
      </c>
      <c r="G600">
        <v>24732.763953488371</v>
      </c>
      <c r="H600">
        <v>16013.937771428569</v>
      </c>
      <c r="I600">
        <v>63206.158948504992</v>
      </c>
      <c r="J600">
        <v>120116.8066873754</v>
      </c>
      <c r="K600">
        <v>0</v>
      </c>
      <c r="L600">
        <v>49664.649744180977</v>
      </c>
      <c r="M600">
        <v>0</v>
      </c>
      <c r="N600">
        <v>419381257.026618</v>
      </c>
      <c r="O600">
        <v>16591539.45734028</v>
      </c>
      <c r="P600">
        <v>3858311.1767441859</v>
      </c>
      <c r="Q600">
        <v>5085225.9393171417</v>
      </c>
      <c r="R600">
        <v>17238256.630735651</v>
      </c>
      <c r="S600">
        <v>185600485.79977629</v>
      </c>
      <c r="T600">
        <v>0</v>
      </c>
      <c r="U600">
        <v>21852445.887439631</v>
      </c>
      <c r="V600">
        <v>19</v>
      </c>
      <c r="W600">
        <v>11</v>
      </c>
      <c r="X600">
        <v>15526.334969716539</v>
      </c>
      <c r="Y600">
        <f t="shared" si="38"/>
        <v>15</v>
      </c>
      <c r="Z600">
        <f t="shared" si="38"/>
        <v>15</v>
      </c>
      <c r="AA600">
        <f t="shared" si="38"/>
        <v>15</v>
      </c>
      <c r="AB600">
        <f t="shared" si="38"/>
        <v>10</v>
      </c>
      <c r="AC600">
        <f t="shared" si="38"/>
        <v>10</v>
      </c>
      <c r="AD600">
        <f t="shared" si="38"/>
        <v>15</v>
      </c>
      <c r="AE600">
        <f t="shared" si="38"/>
        <v>5</v>
      </c>
      <c r="AF600">
        <f t="shared" si="38"/>
        <v>3</v>
      </c>
      <c r="AG600">
        <f t="shared" si="38"/>
        <v>3</v>
      </c>
    </row>
    <row r="601" spans="1:33" x14ac:dyDescent="0.25">
      <c r="A601" t="s">
        <v>54</v>
      </c>
      <c r="B601">
        <v>1995</v>
      </c>
      <c r="C601">
        <v>125060.7973421927</v>
      </c>
      <c r="D601">
        <v>0</v>
      </c>
      <c r="E601">
        <v>48294.352927242537</v>
      </c>
      <c r="F601">
        <v>117576.5339252492</v>
      </c>
      <c r="G601">
        <v>24949.629069767441</v>
      </c>
      <c r="H601">
        <v>16154.35331428571</v>
      </c>
      <c r="I601">
        <v>63760.37161295682</v>
      </c>
      <c r="J601">
        <v>121170.03087607981</v>
      </c>
      <c r="K601">
        <v>0</v>
      </c>
      <c r="L601">
        <v>52130.070904379543</v>
      </c>
      <c r="M601">
        <v>0</v>
      </c>
      <c r="N601">
        <v>423058531.64264458</v>
      </c>
      <c r="O601">
        <v>16737019.604259221</v>
      </c>
      <c r="P601">
        <v>3892142.1348837209</v>
      </c>
      <c r="Q601">
        <v>5129814.8949514274</v>
      </c>
      <c r="R601">
        <v>20589316.95121054</v>
      </c>
      <c r="S601">
        <v>187227892.70868921</v>
      </c>
      <c r="T601">
        <v>0</v>
      </c>
      <c r="U601">
        <v>22937231.197926991</v>
      </c>
      <c r="V601">
        <v>19</v>
      </c>
      <c r="W601">
        <v>11</v>
      </c>
      <c r="X601">
        <v>15723.19733677666</v>
      </c>
      <c r="Y601">
        <f t="shared" si="38"/>
        <v>15</v>
      </c>
      <c r="Z601">
        <f t="shared" si="38"/>
        <v>15</v>
      </c>
      <c r="AA601">
        <f t="shared" si="38"/>
        <v>15</v>
      </c>
      <c r="AB601">
        <f t="shared" si="38"/>
        <v>10</v>
      </c>
      <c r="AC601">
        <f t="shared" si="38"/>
        <v>10</v>
      </c>
      <c r="AD601">
        <f t="shared" si="38"/>
        <v>15</v>
      </c>
      <c r="AE601">
        <f t="shared" si="38"/>
        <v>5</v>
      </c>
      <c r="AF601">
        <f t="shared" si="38"/>
        <v>3</v>
      </c>
      <c r="AG601">
        <f t="shared" si="38"/>
        <v>3</v>
      </c>
    </row>
    <row r="602" spans="1:33" x14ac:dyDescent="0.25">
      <c r="A602" t="s">
        <v>54</v>
      </c>
      <c r="B602">
        <v>1996</v>
      </c>
      <c r="C602">
        <v>125715.6146179402</v>
      </c>
      <c r="D602">
        <v>0</v>
      </c>
      <c r="E602">
        <v>48547.221750166122</v>
      </c>
      <c r="F602">
        <v>118192.1636611296</v>
      </c>
      <c r="G602">
        <v>25080.265116279072</v>
      </c>
      <c r="H602">
        <v>16238.93737142857</v>
      </c>
      <c r="I602">
        <v>64094.220378737547</v>
      </c>
      <c r="J602">
        <v>121804.4761315615</v>
      </c>
      <c r="K602">
        <v>0</v>
      </c>
      <c r="L602">
        <v>54160.532803624446</v>
      </c>
      <c r="M602">
        <v>0</v>
      </c>
      <c r="N602">
        <v>425273662.53145522</v>
      </c>
      <c r="O602">
        <v>16824654.497161791</v>
      </c>
      <c r="P602">
        <v>3912521.3581395349</v>
      </c>
      <c r="Q602">
        <v>5156674.5622971421</v>
      </c>
      <c r="R602">
        <v>17090905.1582454</v>
      </c>
      <c r="S602">
        <v>188208216.36928451</v>
      </c>
      <c r="T602">
        <v>0</v>
      </c>
      <c r="U602">
        <v>23830634.43359476</v>
      </c>
      <c r="V602">
        <v>19</v>
      </c>
      <c r="W602">
        <v>11</v>
      </c>
      <c r="X602">
        <v>15866.56409431566</v>
      </c>
      <c r="Y602">
        <f t="shared" si="38"/>
        <v>15</v>
      </c>
      <c r="Z602">
        <f t="shared" si="38"/>
        <v>15</v>
      </c>
      <c r="AA602">
        <f t="shared" si="38"/>
        <v>15</v>
      </c>
      <c r="AB602">
        <f t="shared" si="38"/>
        <v>10</v>
      </c>
      <c r="AC602">
        <f t="shared" si="38"/>
        <v>10</v>
      </c>
      <c r="AD602">
        <f t="shared" si="38"/>
        <v>15</v>
      </c>
      <c r="AE602">
        <f t="shared" si="38"/>
        <v>5</v>
      </c>
      <c r="AF602">
        <f t="shared" si="38"/>
        <v>3</v>
      </c>
      <c r="AG602">
        <f t="shared" si="38"/>
        <v>3</v>
      </c>
    </row>
    <row r="603" spans="1:33" x14ac:dyDescent="0.25">
      <c r="A603" t="s">
        <v>54</v>
      </c>
      <c r="B603">
        <v>1997</v>
      </c>
      <c r="C603">
        <v>126712.6245847176</v>
      </c>
      <c r="D603">
        <v>0</v>
      </c>
      <c r="E603">
        <v>48932.234098006651</v>
      </c>
      <c r="F603">
        <v>119129.5075664452</v>
      </c>
      <c r="G603">
        <v>25279.16860465116</v>
      </c>
      <c r="H603">
        <v>16367.723142857139</v>
      </c>
      <c r="I603">
        <v>64602.530955149508</v>
      </c>
      <c r="J603">
        <v>122770.4681212625</v>
      </c>
      <c r="K603">
        <v>0</v>
      </c>
      <c r="L603">
        <v>56044.990462220449</v>
      </c>
      <c r="M603">
        <v>0</v>
      </c>
      <c r="N603">
        <v>428646370.69853818</v>
      </c>
      <c r="O603">
        <v>16958085.402083479</v>
      </c>
      <c r="P603">
        <v>3943550.3023255821</v>
      </c>
      <c r="Q603">
        <v>5197570.4840142848</v>
      </c>
      <c r="R603">
        <v>20233803.17357697</v>
      </c>
      <c r="S603">
        <v>189700834.99203739</v>
      </c>
      <c r="T603">
        <v>0</v>
      </c>
      <c r="U603">
        <v>24659795.803376999</v>
      </c>
      <c r="V603">
        <v>19</v>
      </c>
      <c r="W603">
        <v>11</v>
      </c>
      <c r="X603">
        <v>16053.92101326398</v>
      </c>
      <c r="Y603">
        <f t="shared" si="38"/>
        <v>15</v>
      </c>
      <c r="Z603">
        <f t="shared" si="38"/>
        <v>15</v>
      </c>
      <c r="AA603">
        <f t="shared" si="38"/>
        <v>15</v>
      </c>
      <c r="AB603">
        <f t="shared" si="38"/>
        <v>10</v>
      </c>
      <c r="AC603">
        <f t="shared" si="38"/>
        <v>10</v>
      </c>
      <c r="AD603">
        <f t="shared" si="38"/>
        <v>15</v>
      </c>
      <c r="AE603">
        <f t="shared" si="38"/>
        <v>5</v>
      </c>
      <c r="AF603">
        <f t="shared" si="38"/>
        <v>3</v>
      </c>
      <c r="AG603">
        <f t="shared" si="38"/>
        <v>3</v>
      </c>
    </row>
    <row r="604" spans="1:33" x14ac:dyDescent="0.25">
      <c r="A604" t="s">
        <v>54</v>
      </c>
      <c r="B604">
        <v>1998</v>
      </c>
      <c r="C604">
        <v>127633.22259136209</v>
      </c>
      <c r="D604">
        <v>0</v>
      </c>
      <c r="E604">
        <v>49287.738668438549</v>
      </c>
      <c r="F604">
        <v>119995.0123853821</v>
      </c>
      <c r="G604">
        <v>25462.827906976741</v>
      </c>
      <c r="H604">
        <v>16486.638628571429</v>
      </c>
      <c r="I604">
        <v>65071.884039867116</v>
      </c>
      <c r="J604">
        <v>123662.4254033223</v>
      </c>
      <c r="K604">
        <v>0</v>
      </c>
      <c r="L604">
        <v>57573.119574024779</v>
      </c>
      <c r="M604">
        <v>0</v>
      </c>
      <c r="N604">
        <v>431760590.73552167</v>
      </c>
      <c r="O604">
        <v>17081290.013059139</v>
      </c>
      <c r="P604">
        <v>3972201.153488372</v>
      </c>
      <c r="Q604">
        <v>5235332.0965028564</v>
      </c>
      <c r="R604">
        <v>23201209.638711449</v>
      </c>
      <c r="S604">
        <v>191079057.65236679</v>
      </c>
      <c r="T604">
        <v>0</v>
      </c>
      <c r="U604">
        <v>25332172.6125709</v>
      </c>
      <c r="V604">
        <v>19</v>
      </c>
      <c r="W604">
        <v>11</v>
      </c>
      <c r="X604">
        <v>16232.52795919374</v>
      </c>
      <c r="Y604">
        <f t="shared" si="38"/>
        <v>15</v>
      </c>
      <c r="Z604">
        <f t="shared" si="38"/>
        <v>15</v>
      </c>
      <c r="AA604">
        <f t="shared" si="38"/>
        <v>15</v>
      </c>
      <c r="AB604">
        <f t="shared" si="38"/>
        <v>10</v>
      </c>
      <c r="AC604">
        <f t="shared" si="38"/>
        <v>10</v>
      </c>
      <c r="AD604">
        <f t="shared" si="38"/>
        <v>15</v>
      </c>
      <c r="AE604">
        <f t="shared" si="38"/>
        <v>5</v>
      </c>
      <c r="AF604">
        <f t="shared" si="38"/>
        <v>3</v>
      </c>
      <c r="AG604">
        <f t="shared" si="38"/>
        <v>3</v>
      </c>
    </row>
    <row r="605" spans="1:33" x14ac:dyDescent="0.25">
      <c r="A605" t="s">
        <v>54</v>
      </c>
      <c r="B605">
        <v>1999</v>
      </c>
      <c r="C605">
        <v>128371.096345515</v>
      </c>
      <c r="D605">
        <v>0</v>
      </c>
      <c r="E605">
        <v>49572.681162458481</v>
      </c>
      <c r="F605">
        <v>120688.7280847176</v>
      </c>
      <c r="G605">
        <v>25610.033720930231</v>
      </c>
      <c r="H605">
        <v>16581.95125714286</v>
      </c>
      <c r="I605">
        <v>65448.077905315622</v>
      </c>
      <c r="J605">
        <v>124377.34316710971</v>
      </c>
      <c r="K605">
        <v>0</v>
      </c>
      <c r="L605">
        <v>58667.465247906977</v>
      </c>
      <c r="M605">
        <v>0</v>
      </c>
      <c r="N605">
        <v>434256686.9831363</v>
      </c>
      <c r="O605">
        <v>17180040.442859549</v>
      </c>
      <c r="P605">
        <v>3995165.2604651172</v>
      </c>
      <c r="Q605">
        <v>5265598.6217057137</v>
      </c>
      <c r="R605">
        <v>26277229.792080332</v>
      </c>
      <c r="S605">
        <v>192183724.750379</v>
      </c>
      <c r="T605">
        <v>0</v>
      </c>
      <c r="U605">
        <v>25813684.709079068</v>
      </c>
      <c r="V605">
        <v>19</v>
      </c>
      <c r="W605">
        <v>11</v>
      </c>
      <c r="X605">
        <v>16388.70109977555</v>
      </c>
      <c r="Y605">
        <f t="shared" si="38"/>
        <v>15</v>
      </c>
      <c r="Z605">
        <f t="shared" si="38"/>
        <v>15</v>
      </c>
      <c r="AA605">
        <f t="shared" si="38"/>
        <v>15</v>
      </c>
      <c r="AB605">
        <f t="shared" si="38"/>
        <v>10</v>
      </c>
      <c r="AC605">
        <f t="shared" si="38"/>
        <v>10</v>
      </c>
      <c r="AD605">
        <f t="shared" si="38"/>
        <v>15</v>
      </c>
      <c r="AE605">
        <f t="shared" si="38"/>
        <v>5</v>
      </c>
      <c r="AF605">
        <f t="shared" si="38"/>
        <v>3</v>
      </c>
      <c r="AG605">
        <f t="shared" si="38"/>
        <v>3</v>
      </c>
    </row>
    <row r="606" spans="1:33" x14ac:dyDescent="0.25">
      <c r="A606" t="s">
        <v>54</v>
      </c>
      <c r="B606">
        <v>2000</v>
      </c>
      <c r="C606">
        <v>127461.9672131148</v>
      </c>
      <c r="D606">
        <v>0</v>
      </c>
      <c r="E606">
        <v>49221.605492786897</v>
      </c>
      <c r="F606">
        <v>119834.0057852459</v>
      </c>
      <c r="G606">
        <v>25428.662459016399</v>
      </c>
      <c r="H606">
        <v>16464.517228852459</v>
      </c>
      <c r="I606">
        <v>64984.572054098368</v>
      </c>
      <c r="J606">
        <v>123496.4979511476</v>
      </c>
      <c r="K606">
        <v>0</v>
      </c>
      <c r="L606">
        <v>58632.504918032799</v>
      </c>
      <c r="M606">
        <v>0</v>
      </c>
      <c r="N606">
        <v>431181264.11681318</v>
      </c>
      <c r="O606">
        <v>17058370.72352976</v>
      </c>
      <c r="P606">
        <v>3966871.3436065582</v>
      </c>
      <c r="Q606">
        <v>5228307.446022098</v>
      </c>
      <c r="R606">
        <v>21343499.679426368</v>
      </c>
      <c r="S606">
        <v>190822672.08418149</v>
      </c>
      <c r="T606">
        <v>0</v>
      </c>
      <c r="U606">
        <v>25798302.163934428</v>
      </c>
      <c r="V606">
        <v>19</v>
      </c>
      <c r="W606">
        <v>11</v>
      </c>
      <c r="X606">
        <v>16551.5939180719</v>
      </c>
      <c r="Y606">
        <f t="shared" si="38"/>
        <v>15</v>
      </c>
      <c r="Z606">
        <f t="shared" si="38"/>
        <v>15</v>
      </c>
      <c r="AA606">
        <f t="shared" si="38"/>
        <v>15</v>
      </c>
      <c r="AB606">
        <f t="shared" si="38"/>
        <v>10</v>
      </c>
      <c r="AC606">
        <f t="shared" si="38"/>
        <v>10</v>
      </c>
      <c r="AD606">
        <f t="shared" si="38"/>
        <v>15</v>
      </c>
      <c r="AE606">
        <f t="shared" si="38"/>
        <v>5</v>
      </c>
      <c r="AF606">
        <f t="shared" si="38"/>
        <v>3</v>
      </c>
      <c r="AG606">
        <f t="shared" si="38"/>
        <v>3</v>
      </c>
    </row>
    <row r="607" spans="1:33" x14ac:dyDescent="0.25">
      <c r="A607" t="s">
        <v>54</v>
      </c>
      <c r="B607">
        <v>2001</v>
      </c>
      <c r="C607">
        <v>126671.52103559869</v>
      </c>
      <c r="D607">
        <v>0</v>
      </c>
      <c r="E607">
        <v>48916.36126375405</v>
      </c>
      <c r="F607">
        <v>119090.8638592233</v>
      </c>
      <c r="G607">
        <v>25270.968446601939</v>
      </c>
      <c r="H607">
        <v>16362.41371521035</v>
      </c>
      <c r="I607">
        <v>64581.574927184469</v>
      </c>
      <c r="J607">
        <v>122730.6433446602</v>
      </c>
      <c r="K607">
        <v>0</v>
      </c>
      <c r="L607">
        <v>63335.760517799346</v>
      </c>
      <c r="M607">
        <v>0</v>
      </c>
      <c r="N607">
        <v>428507324.6704855</v>
      </c>
      <c r="O607">
        <v>16952584.470360439</v>
      </c>
      <c r="P607">
        <v>3942271.0776699032</v>
      </c>
      <c r="Q607">
        <v>5195884.4752650484</v>
      </c>
      <c r="R607">
        <v>22963351.96265671</v>
      </c>
      <c r="S607">
        <v>189639299.0747242</v>
      </c>
      <c r="T607">
        <v>0</v>
      </c>
      <c r="U607">
        <v>27867734.62783172</v>
      </c>
      <c r="V607">
        <v>19</v>
      </c>
      <c r="W607">
        <v>11</v>
      </c>
      <c r="X607">
        <v>16727.813374101719</v>
      </c>
      <c r="Y607">
        <f t="shared" si="38"/>
        <v>15</v>
      </c>
      <c r="Z607">
        <f t="shared" si="38"/>
        <v>15</v>
      </c>
      <c r="AA607">
        <f t="shared" si="38"/>
        <v>15</v>
      </c>
      <c r="AB607">
        <f t="shared" si="38"/>
        <v>10</v>
      </c>
      <c r="AC607">
        <f t="shared" si="38"/>
        <v>10</v>
      </c>
      <c r="AD607">
        <f t="shared" si="38"/>
        <v>15</v>
      </c>
      <c r="AE607">
        <f t="shared" si="38"/>
        <v>5</v>
      </c>
      <c r="AF607">
        <f t="shared" si="38"/>
        <v>3</v>
      </c>
      <c r="AG607">
        <f t="shared" si="38"/>
        <v>3</v>
      </c>
    </row>
    <row r="608" spans="1:33" x14ac:dyDescent="0.25">
      <c r="A608" t="s">
        <v>54</v>
      </c>
      <c r="B608">
        <v>2002</v>
      </c>
      <c r="C608">
        <v>126083.3865814696</v>
      </c>
      <c r="D608">
        <v>0</v>
      </c>
      <c r="E608">
        <v>48689.243146006404</v>
      </c>
      <c r="F608">
        <v>118537.92631150159</v>
      </c>
      <c r="G608">
        <v>25153.635623003189</v>
      </c>
      <c r="H608">
        <v>16286.443211501601</v>
      </c>
      <c r="I608">
        <v>64281.723397763577</v>
      </c>
      <c r="J608">
        <v>122160.80634153359</v>
      </c>
      <c r="K608">
        <v>0</v>
      </c>
      <c r="L608">
        <v>71867.530351437686</v>
      </c>
      <c r="M608">
        <v>0</v>
      </c>
      <c r="N608">
        <v>426517769.95901603</v>
      </c>
      <c r="O608">
        <v>16873873.81044225</v>
      </c>
      <c r="P608">
        <v>3923967.1571884979</v>
      </c>
      <c r="Q608">
        <v>5171760.0418123296</v>
      </c>
      <c r="R608">
        <v>19502392.5737512</v>
      </c>
      <c r="S608">
        <v>188758805.93205959</v>
      </c>
      <c r="T608">
        <v>0</v>
      </c>
      <c r="U608">
        <v>31621713.354632579</v>
      </c>
      <c r="V608">
        <v>19</v>
      </c>
      <c r="W608">
        <v>11</v>
      </c>
      <c r="X608">
        <v>16929.341613382388</v>
      </c>
      <c r="Y608">
        <f t="shared" si="38"/>
        <v>15</v>
      </c>
      <c r="Z608">
        <f t="shared" si="38"/>
        <v>15</v>
      </c>
      <c r="AA608">
        <f t="shared" si="38"/>
        <v>15</v>
      </c>
      <c r="AB608">
        <f t="shared" si="38"/>
        <v>10</v>
      </c>
      <c r="AC608">
        <f t="shared" si="38"/>
        <v>10</v>
      </c>
      <c r="AD608">
        <f t="shared" si="38"/>
        <v>15</v>
      </c>
      <c r="AE608">
        <f t="shared" si="38"/>
        <v>5</v>
      </c>
      <c r="AF608">
        <f t="shared" si="38"/>
        <v>3</v>
      </c>
      <c r="AG608">
        <f t="shared" si="38"/>
        <v>3</v>
      </c>
    </row>
    <row r="609" spans="1:33" x14ac:dyDescent="0.25">
      <c r="A609" t="s">
        <v>54</v>
      </c>
      <c r="B609">
        <v>2003</v>
      </c>
      <c r="C609">
        <v>125329.96845425871</v>
      </c>
      <c r="D609">
        <v>0</v>
      </c>
      <c r="E609">
        <v>48398.297928075714</v>
      </c>
      <c r="F609">
        <v>117829.5964921136</v>
      </c>
      <c r="G609">
        <v>25003.328706624601</v>
      </c>
      <c r="H609">
        <v>16189.122685173499</v>
      </c>
      <c r="I609">
        <v>63897.604466876983</v>
      </c>
      <c r="J609">
        <v>121430.8278056782</v>
      </c>
      <c r="K609">
        <v>0</v>
      </c>
      <c r="L609">
        <v>83971.078864353316</v>
      </c>
      <c r="M609">
        <v>0</v>
      </c>
      <c r="N609">
        <v>423969089.84994328</v>
      </c>
      <c r="O609">
        <v>16773043.06065237</v>
      </c>
      <c r="P609">
        <v>3900519.2782334378</v>
      </c>
      <c r="Q609">
        <v>5140855.9086768441</v>
      </c>
      <c r="R609">
        <v>25606130.986508641</v>
      </c>
      <c r="S609">
        <v>187630867.43107381</v>
      </c>
      <c r="T609">
        <v>0</v>
      </c>
      <c r="U609">
        <v>36947274.700315461</v>
      </c>
      <c r="V609">
        <v>19</v>
      </c>
      <c r="W609">
        <v>11</v>
      </c>
      <c r="X609">
        <v>17107.323710617598</v>
      </c>
      <c r="Y609">
        <f t="shared" si="38"/>
        <v>15</v>
      </c>
      <c r="Z609">
        <f t="shared" si="38"/>
        <v>15</v>
      </c>
      <c r="AA609">
        <f t="shared" si="38"/>
        <v>15</v>
      </c>
      <c r="AB609">
        <f t="shared" si="38"/>
        <v>10</v>
      </c>
      <c r="AC609">
        <f t="shared" si="38"/>
        <v>10</v>
      </c>
      <c r="AD609">
        <f t="shared" si="38"/>
        <v>15</v>
      </c>
      <c r="AE609">
        <f t="shared" si="38"/>
        <v>5</v>
      </c>
      <c r="AF609">
        <f t="shared" si="38"/>
        <v>3</v>
      </c>
      <c r="AG609">
        <f t="shared" si="38"/>
        <v>3</v>
      </c>
    </row>
    <row r="610" spans="1:33" x14ac:dyDescent="0.25">
      <c r="A610" t="s">
        <v>54</v>
      </c>
      <c r="B610">
        <v>2004</v>
      </c>
      <c r="C610">
        <v>124569.15887850471</v>
      </c>
      <c r="D610">
        <v>0</v>
      </c>
      <c r="E610">
        <v>48104.498376635522</v>
      </c>
      <c r="F610">
        <v>117114.3175654206</v>
      </c>
      <c r="G610">
        <v>24851.547196261679</v>
      </c>
      <c r="H610">
        <v>16090.8473906542</v>
      </c>
      <c r="I610">
        <v>63509.717116822438</v>
      </c>
      <c r="J610">
        <v>120693.6877766355</v>
      </c>
      <c r="K610">
        <v>0</v>
      </c>
      <c r="L610">
        <v>95918.252336448597</v>
      </c>
      <c r="M610">
        <v>0</v>
      </c>
      <c r="N610">
        <v>421395405.77932721</v>
      </c>
      <c r="O610">
        <v>16671223.10543762</v>
      </c>
      <c r="P610">
        <v>3876841.3626168221</v>
      </c>
      <c r="Q610">
        <v>5109648.5889022416</v>
      </c>
      <c r="R610">
        <v>16333268.47660685</v>
      </c>
      <c r="S610">
        <v>186491863.22953129</v>
      </c>
      <c r="T610">
        <v>0</v>
      </c>
      <c r="U610">
        <v>42204031.028037377</v>
      </c>
      <c r="V610">
        <v>19</v>
      </c>
      <c r="W610">
        <v>11</v>
      </c>
      <c r="X610">
        <v>17282.53182343466</v>
      </c>
      <c r="Y610">
        <f t="shared" si="38"/>
        <v>15</v>
      </c>
      <c r="Z610">
        <f t="shared" si="38"/>
        <v>15</v>
      </c>
      <c r="AA610">
        <f t="shared" si="38"/>
        <v>15</v>
      </c>
      <c r="AB610">
        <f t="shared" si="38"/>
        <v>10</v>
      </c>
      <c r="AC610">
        <f t="shared" si="38"/>
        <v>10</v>
      </c>
      <c r="AD610">
        <f t="shared" si="38"/>
        <v>15</v>
      </c>
      <c r="AE610">
        <f t="shared" si="38"/>
        <v>5</v>
      </c>
      <c r="AF610">
        <f t="shared" si="38"/>
        <v>3</v>
      </c>
      <c r="AG610">
        <f t="shared" si="38"/>
        <v>3</v>
      </c>
    </row>
    <row r="611" spans="1:33" x14ac:dyDescent="0.25">
      <c r="A611" t="s">
        <v>54</v>
      </c>
      <c r="B611">
        <v>2005</v>
      </c>
      <c r="C611">
        <v>123897.8461538462</v>
      </c>
      <c r="D611">
        <v>0</v>
      </c>
      <c r="E611">
        <v>47845.259555692319</v>
      </c>
      <c r="F611">
        <v>116483.1795507693</v>
      </c>
      <c r="G611">
        <v>24717.620307692308</v>
      </c>
      <c r="H611">
        <v>16004.132583384609</v>
      </c>
      <c r="I611">
        <v>63167.458393846173</v>
      </c>
      <c r="J611">
        <v>120043.2602621539</v>
      </c>
      <c r="K611">
        <v>0</v>
      </c>
      <c r="L611">
        <v>112747.04</v>
      </c>
      <c r="M611">
        <v>0</v>
      </c>
      <c r="N611">
        <v>419124473.7078647</v>
      </c>
      <c r="O611">
        <v>16581380.609052001</v>
      </c>
      <c r="P611">
        <v>3855948.7680000002</v>
      </c>
      <c r="Q611">
        <v>5082112.3018537834</v>
      </c>
      <c r="R611">
        <v>16198917.902322389</v>
      </c>
      <c r="S611">
        <v>185486844.31507149</v>
      </c>
      <c r="T611">
        <v>0</v>
      </c>
      <c r="U611">
        <v>49608697.600000009</v>
      </c>
      <c r="V611">
        <v>19</v>
      </c>
      <c r="W611">
        <v>11</v>
      </c>
      <c r="X611">
        <v>17468.54725297257</v>
      </c>
      <c r="Y611">
        <f t="shared" si="38"/>
        <v>15</v>
      </c>
      <c r="Z611">
        <f t="shared" si="38"/>
        <v>15</v>
      </c>
      <c r="AA611">
        <f t="shared" si="38"/>
        <v>15</v>
      </c>
      <c r="AB611">
        <f t="shared" si="38"/>
        <v>10</v>
      </c>
      <c r="AC611">
        <f t="shared" si="38"/>
        <v>10</v>
      </c>
      <c r="AD611">
        <f t="shared" si="38"/>
        <v>15</v>
      </c>
      <c r="AE611">
        <f t="shared" si="38"/>
        <v>5</v>
      </c>
      <c r="AF611">
        <f t="shared" si="38"/>
        <v>3</v>
      </c>
      <c r="AG611">
        <f t="shared" si="38"/>
        <v>3</v>
      </c>
    </row>
    <row r="612" spans="1:33" x14ac:dyDescent="0.25">
      <c r="A612" t="s">
        <v>54</v>
      </c>
      <c r="B612">
        <v>2006</v>
      </c>
      <c r="C612">
        <v>127759.9369085174</v>
      </c>
      <c r="D612">
        <v>0</v>
      </c>
      <c r="E612">
        <v>49336.671556151428</v>
      </c>
      <c r="F612">
        <v>120114.1434842272</v>
      </c>
      <c r="G612">
        <v>25488.10741324921</v>
      </c>
      <c r="H612">
        <v>16503.006570346999</v>
      </c>
      <c r="I612">
        <v>65136.487433753959</v>
      </c>
      <c r="J612">
        <v>123785.1975113565</v>
      </c>
      <c r="K612">
        <v>0</v>
      </c>
      <c r="L612">
        <v>135425.53312302841</v>
      </c>
      <c r="M612">
        <v>0</v>
      </c>
      <c r="N612">
        <v>432189242.83188647</v>
      </c>
      <c r="O612">
        <v>17098248.32497973</v>
      </c>
      <c r="P612">
        <v>3976144.7564668772</v>
      </c>
      <c r="Q612">
        <v>5240529.7364136903</v>
      </c>
      <c r="R612">
        <v>21043172.78341914</v>
      </c>
      <c r="S612">
        <v>191268761.02129769</v>
      </c>
      <c r="T612">
        <v>0</v>
      </c>
      <c r="U612">
        <v>59587234.574132502</v>
      </c>
      <c r="V612">
        <v>19</v>
      </c>
      <c r="W612">
        <v>11</v>
      </c>
      <c r="X612">
        <v>17635.00097904705</v>
      </c>
      <c r="Y612">
        <f t="shared" ref="Y612:AG627" si="39">Y611</f>
        <v>15</v>
      </c>
      <c r="Z612">
        <f t="shared" si="39"/>
        <v>15</v>
      </c>
      <c r="AA612">
        <f t="shared" si="39"/>
        <v>15</v>
      </c>
      <c r="AB612">
        <f t="shared" si="39"/>
        <v>10</v>
      </c>
      <c r="AC612">
        <f t="shared" si="39"/>
        <v>10</v>
      </c>
      <c r="AD612">
        <f t="shared" si="39"/>
        <v>15</v>
      </c>
      <c r="AE612">
        <f t="shared" si="39"/>
        <v>5</v>
      </c>
      <c r="AF612">
        <f t="shared" si="39"/>
        <v>3</v>
      </c>
      <c r="AG612">
        <f t="shared" si="39"/>
        <v>3</v>
      </c>
    </row>
    <row r="613" spans="1:33" x14ac:dyDescent="0.25">
      <c r="A613" t="s">
        <v>54</v>
      </c>
      <c r="B613">
        <v>2007</v>
      </c>
      <c r="C613">
        <v>131267.31391585761</v>
      </c>
      <c r="D613">
        <v>0</v>
      </c>
      <c r="E613">
        <v>50691.104812944992</v>
      </c>
      <c r="F613">
        <v>123411.6215145631</v>
      </c>
      <c r="G613">
        <v>26187.82912621359</v>
      </c>
      <c r="H613">
        <v>16956.061473139162</v>
      </c>
      <c r="I613">
        <v>66924.67099029127</v>
      </c>
      <c r="J613">
        <v>127183.4565126214</v>
      </c>
      <c r="K613">
        <v>31838.610622275079</v>
      </c>
      <c r="L613">
        <v>147019.39158576049</v>
      </c>
      <c r="M613">
        <v>0</v>
      </c>
      <c r="N613">
        <v>444054078.16139811</v>
      </c>
      <c r="O613">
        <v>17567644.322598059</v>
      </c>
      <c r="P613">
        <v>4085301.3436893201</v>
      </c>
      <c r="Q613">
        <v>5384397.3207953386</v>
      </c>
      <c r="R613">
        <v>22300479.248390939</v>
      </c>
      <c r="S613">
        <v>196519637.55475211</v>
      </c>
      <c r="T613">
        <v>278906229.0511297</v>
      </c>
      <c r="U613">
        <v>64688532.297734641</v>
      </c>
      <c r="V613">
        <v>19</v>
      </c>
      <c r="W613">
        <v>11</v>
      </c>
      <c r="X613">
        <v>17727.2969959168</v>
      </c>
      <c r="Y613">
        <f t="shared" si="39"/>
        <v>15</v>
      </c>
      <c r="Z613">
        <f t="shared" si="39"/>
        <v>15</v>
      </c>
      <c r="AA613">
        <f t="shared" si="39"/>
        <v>15</v>
      </c>
      <c r="AB613">
        <f t="shared" si="39"/>
        <v>10</v>
      </c>
      <c r="AC613">
        <f t="shared" si="39"/>
        <v>10</v>
      </c>
      <c r="AD613">
        <f t="shared" si="39"/>
        <v>15</v>
      </c>
      <c r="AE613">
        <f t="shared" si="39"/>
        <v>5</v>
      </c>
      <c r="AF613">
        <f t="shared" si="39"/>
        <v>3</v>
      </c>
      <c r="AG613">
        <f t="shared" si="39"/>
        <v>3</v>
      </c>
    </row>
    <row r="614" spans="1:33" x14ac:dyDescent="0.25">
      <c r="A614" t="s">
        <v>54</v>
      </c>
      <c r="B614">
        <v>2008</v>
      </c>
      <c r="C614">
        <v>135492.35880398669</v>
      </c>
      <c r="D614">
        <v>0</v>
      </c>
      <c r="E614">
        <v>52322.677722259141</v>
      </c>
      <c r="F614">
        <v>127383.8185913621</v>
      </c>
      <c r="G614">
        <v>27030.725581395349</v>
      </c>
      <c r="H614">
        <v>17501.818971428569</v>
      </c>
      <c r="I614">
        <v>69078.746750830571</v>
      </c>
      <c r="J614">
        <v>131277.05602923589</v>
      </c>
      <c r="K614">
        <v>39974.400453423208</v>
      </c>
      <c r="L614">
        <v>161235.90697674421</v>
      </c>
      <c r="M614">
        <v>0</v>
      </c>
      <c r="N614">
        <v>458346656.84698999</v>
      </c>
      <c r="O614">
        <v>18133086.5764804</v>
      </c>
      <c r="P614">
        <v>4216793.1906976746</v>
      </c>
      <c r="Q614">
        <v>5557702.614377141</v>
      </c>
      <c r="R614">
        <v>20439933.482533399</v>
      </c>
      <c r="S614">
        <v>202844931.07450771</v>
      </c>
      <c r="T614">
        <v>350175747.97198731</v>
      </c>
      <c r="U614">
        <v>70943799.069767445</v>
      </c>
      <c r="V614">
        <v>19</v>
      </c>
      <c r="W614">
        <v>11</v>
      </c>
      <c r="X614">
        <v>17889.933705676929</v>
      </c>
      <c r="Y614">
        <f t="shared" si="39"/>
        <v>15</v>
      </c>
      <c r="Z614">
        <f t="shared" si="39"/>
        <v>15</v>
      </c>
      <c r="AA614">
        <f t="shared" si="39"/>
        <v>15</v>
      </c>
      <c r="AB614">
        <f t="shared" si="39"/>
        <v>10</v>
      </c>
      <c r="AC614">
        <f t="shared" si="39"/>
        <v>10</v>
      </c>
      <c r="AD614">
        <f t="shared" si="39"/>
        <v>15</v>
      </c>
      <c r="AE614">
        <f t="shared" si="39"/>
        <v>5</v>
      </c>
      <c r="AF614">
        <f t="shared" si="39"/>
        <v>3</v>
      </c>
      <c r="AG614">
        <f t="shared" si="39"/>
        <v>3</v>
      </c>
    </row>
    <row r="615" spans="1:33" x14ac:dyDescent="0.25">
      <c r="A615" t="s">
        <v>54</v>
      </c>
      <c r="B615">
        <v>2009</v>
      </c>
      <c r="C615">
        <v>140247.78156996591</v>
      </c>
      <c r="D615">
        <v>0</v>
      </c>
      <c r="E615">
        <v>54159.065065529023</v>
      </c>
      <c r="F615">
        <v>131854.6530819113</v>
      </c>
      <c r="G615">
        <v>27979.432423208189</v>
      </c>
      <c r="H615">
        <v>18116.086440955631</v>
      </c>
      <c r="I615">
        <v>71503.227716723559</v>
      </c>
      <c r="J615">
        <v>135884.53283754271</v>
      </c>
      <c r="K615">
        <v>50295.12713676579</v>
      </c>
      <c r="L615">
        <v>175309.72696245741</v>
      </c>
      <c r="M615">
        <v>0</v>
      </c>
      <c r="N615">
        <v>474433409.97403419</v>
      </c>
      <c r="O615">
        <v>18769509.86621007</v>
      </c>
      <c r="P615">
        <v>4364791.4580204776</v>
      </c>
      <c r="Q615">
        <v>5752763.2493254598</v>
      </c>
      <c r="R615">
        <v>22201170.07393482</v>
      </c>
      <c r="S615">
        <v>209964250.65614301</v>
      </c>
      <c r="T615">
        <v>440585313.7180683</v>
      </c>
      <c r="U615">
        <v>77136279.863481238</v>
      </c>
      <c r="V615">
        <v>19</v>
      </c>
      <c r="W615">
        <v>11</v>
      </c>
      <c r="X615">
        <v>18091.94126445178</v>
      </c>
      <c r="Y615">
        <f t="shared" si="39"/>
        <v>15</v>
      </c>
      <c r="Z615">
        <f t="shared" si="39"/>
        <v>15</v>
      </c>
      <c r="AA615">
        <f t="shared" si="39"/>
        <v>15</v>
      </c>
      <c r="AB615">
        <f t="shared" si="39"/>
        <v>10</v>
      </c>
      <c r="AC615">
        <f t="shared" si="39"/>
        <v>10</v>
      </c>
      <c r="AD615">
        <f t="shared" si="39"/>
        <v>15</v>
      </c>
      <c r="AE615">
        <f t="shared" si="39"/>
        <v>5</v>
      </c>
      <c r="AF615">
        <f t="shared" si="39"/>
        <v>3</v>
      </c>
      <c r="AG615">
        <f t="shared" si="39"/>
        <v>3</v>
      </c>
    </row>
    <row r="616" spans="1:33" x14ac:dyDescent="0.25">
      <c r="A616" t="s">
        <v>54</v>
      </c>
      <c r="B616">
        <v>2010</v>
      </c>
      <c r="C616">
        <v>145272.63157894739</v>
      </c>
      <c r="D616">
        <v>0</v>
      </c>
      <c r="E616">
        <v>56099.496318947378</v>
      </c>
      <c r="F616">
        <v>136578.79094210529</v>
      </c>
      <c r="G616">
        <v>28981.89</v>
      </c>
      <c r="H616">
        <v>18765.15636631579</v>
      </c>
      <c r="I616">
        <v>74065.072121052654</v>
      </c>
      <c r="J616">
        <v>140753.0547378948</v>
      </c>
      <c r="K616">
        <v>63277.976560843803</v>
      </c>
      <c r="L616">
        <v>188854.4210526316</v>
      </c>
      <c r="M616">
        <v>0</v>
      </c>
      <c r="N616">
        <v>491431587.75397903</v>
      </c>
      <c r="O616">
        <v>19441990.890608691</v>
      </c>
      <c r="P616">
        <v>4521174.8400000008</v>
      </c>
      <c r="Q616">
        <v>5958875.4041235782</v>
      </c>
      <c r="R616">
        <v>19942184.723878141</v>
      </c>
      <c r="S616">
        <v>217486928.41250369</v>
      </c>
      <c r="T616">
        <v>554315074.67299175</v>
      </c>
      <c r="U616">
        <v>83095945.263157904</v>
      </c>
      <c r="V616">
        <v>19</v>
      </c>
      <c r="W616">
        <v>11</v>
      </c>
      <c r="X616">
        <v>18295.25632745738</v>
      </c>
      <c r="Y616">
        <f t="shared" si="39"/>
        <v>15</v>
      </c>
      <c r="Z616">
        <f t="shared" si="39"/>
        <v>15</v>
      </c>
      <c r="AA616">
        <f t="shared" si="39"/>
        <v>15</v>
      </c>
      <c r="AB616">
        <f t="shared" si="39"/>
        <v>10</v>
      </c>
      <c r="AC616">
        <f t="shared" si="39"/>
        <v>10</v>
      </c>
      <c r="AD616">
        <f t="shared" si="39"/>
        <v>15</v>
      </c>
      <c r="AE616">
        <f t="shared" si="39"/>
        <v>5</v>
      </c>
      <c r="AF616">
        <f t="shared" si="39"/>
        <v>3</v>
      </c>
      <c r="AG616">
        <f t="shared" si="39"/>
        <v>3</v>
      </c>
    </row>
    <row r="617" spans="1:33" x14ac:dyDescent="0.25">
      <c r="A617" t="s">
        <v>54</v>
      </c>
      <c r="B617">
        <v>2011</v>
      </c>
      <c r="C617">
        <v>148528.63278453829</v>
      </c>
      <c r="D617">
        <v>0</v>
      </c>
      <c r="E617">
        <v>59262.924481030786</v>
      </c>
      <c r="F617">
        <v>140119.6842394417</v>
      </c>
      <c r="G617">
        <v>31369.247244094491</v>
      </c>
      <c r="H617">
        <v>20111.668050823191</v>
      </c>
      <c r="I617">
        <v>77413.420464566938</v>
      </c>
      <c r="J617">
        <v>144313.98430064431</v>
      </c>
      <c r="K617">
        <v>79199.444337735331</v>
      </c>
      <c r="L617">
        <v>199028.36793128139</v>
      </c>
      <c r="M617">
        <v>0</v>
      </c>
      <c r="N617">
        <v>519143218.45382971</v>
      </c>
      <c r="O617">
        <v>19946037.051484521</v>
      </c>
      <c r="P617">
        <v>4893602.5700787408</v>
      </c>
      <c r="Q617">
        <v>6386460.1895389035</v>
      </c>
      <c r="R617">
        <v>22323299.02757353</v>
      </c>
      <c r="S617">
        <v>222989158.07521221</v>
      </c>
      <c r="T617">
        <v>693787132.39856148</v>
      </c>
      <c r="U617">
        <v>87572481.889763802</v>
      </c>
      <c r="V617">
        <v>19</v>
      </c>
      <c r="W617">
        <v>11</v>
      </c>
      <c r="X617">
        <v>18404.707464985418</v>
      </c>
      <c r="Y617">
        <f t="shared" si="39"/>
        <v>15</v>
      </c>
      <c r="Z617">
        <f t="shared" si="39"/>
        <v>15</v>
      </c>
      <c r="AA617">
        <f t="shared" si="39"/>
        <v>15</v>
      </c>
      <c r="AB617">
        <f t="shared" si="39"/>
        <v>10</v>
      </c>
      <c r="AC617">
        <f t="shared" si="39"/>
        <v>10</v>
      </c>
      <c r="AD617">
        <f t="shared" si="39"/>
        <v>15</v>
      </c>
      <c r="AE617">
        <f t="shared" si="39"/>
        <v>5</v>
      </c>
      <c r="AF617">
        <f t="shared" si="39"/>
        <v>3</v>
      </c>
      <c r="AG617">
        <f t="shared" si="39"/>
        <v>3</v>
      </c>
    </row>
    <row r="618" spans="1:33" x14ac:dyDescent="0.25">
      <c r="A618" t="s">
        <v>54</v>
      </c>
      <c r="B618">
        <v>2012</v>
      </c>
      <c r="C618">
        <v>152500.36523009499</v>
      </c>
      <c r="D618">
        <v>0</v>
      </c>
      <c r="E618">
        <v>60847.645726807881</v>
      </c>
      <c r="F618">
        <v>143866.5570525931</v>
      </c>
      <c r="G618">
        <v>32208.077136596061</v>
      </c>
      <c r="H618">
        <v>20649.464454346238</v>
      </c>
      <c r="I618">
        <v>82922.226094229365</v>
      </c>
      <c r="J618">
        <v>148173.0148663258</v>
      </c>
      <c r="K618">
        <v>99506.512867401267</v>
      </c>
      <c r="L618">
        <v>211975.507669832</v>
      </c>
      <c r="M618">
        <v>0</v>
      </c>
      <c r="N618">
        <v>533025376.56683701</v>
      </c>
      <c r="O618">
        <v>20479404.396436632</v>
      </c>
      <c r="P618">
        <v>5024460.0333089847</v>
      </c>
      <c r="Q618">
        <v>6557237.4374776473</v>
      </c>
      <c r="R618">
        <v>34944536.841878504</v>
      </c>
      <c r="S618">
        <v>228952003.47095111</v>
      </c>
      <c r="T618">
        <v>871677052.71843505</v>
      </c>
      <c r="U618">
        <v>93269223.374726072</v>
      </c>
      <c r="V618">
        <v>19</v>
      </c>
      <c r="W618">
        <v>11</v>
      </c>
      <c r="X618">
        <v>18585.464291108899</v>
      </c>
      <c r="Y618">
        <f t="shared" si="39"/>
        <v>15</v>
      </c>
      <c r="Z618">
        <f t="shared" si="39"/>
        <v>15</v>
      </c>
      <c r="AA618">
        <f t="shared" si="39"/>
        <v>15</v>
      </c>
      <c r="AB618">
        <f t="shared" si="39"/>
        <v>10</v>
      </c>
      <c r="AC618">
        <f t="shared" si="39"/>
        <v>10</v>
      </c>
      <c r="AD618">
        <f t="shared" si="39"/>
        <v>15</v>
      </c>
      <c r="AE618">
        <f t="shared" si="39"/>
        <v>5</v>
      </c>
      <c r="AF618">
        <f t="shared" si="39"/>
        <v>3</v>
      </c>
      <c r="AG618">
        <f t="shared" si="39"/>
        <v>3</v>
      </c>
    </row>
    <row r="619" spans="1:33" x14ac:dyDescent="0.25">
      <c r="A619" t="s">
        <v>54</v>
      </c>
      <c r="B619">
        <v>2013</v>
      </c>
      <c r="C619">
        <v>157535.04847129009</v>
      </c>
      <c r="D619">
        <v>0</v>
      </c>
      <c r="E619">
        <v>62856.484340044743</v>
      </c>
      <c r="F619">
        <v>148616.201702088</v>
      </c>
      <c r="G619">
        <v>33271.40223713647</v>
      </c>
      <c r="H619">
        <v>21331.190773303511</v>
      </c>
      <c r="I619">
        <v>89212.255484340043</v>
      </c>
      <c r="J619">
        <v>153064.83393586881</v>
      </c>
      <c r="K619">
        <v>125731.69597905839</v>
      </c>
      <c r="L619">
        <v>218973.7173750932</v>
      </c>
      <c r="M619">
        <v>0</v>
      </c>
      <c r="N619">
        <v>550622802.81879199</v>
      </c>
      <c r="O619">
        <v>21155516.312292229</v>
      </c>
      <c r="P619">
        <v>5190338.7489932897</v>
      </c>
      <c r="Q619">
        <v>6773719.630062528</v>
      </c>
      <c r="R619">
        <v>30301064.445649181</v>
      </c>
      <c r="S619">
        <v>236510679.23657319</v>
      </c>
      <c r="T619">
        <v>1101409656.776552</v>
      </c>
      <c r="U619">
        <v>96348435.645041019</v>
      </c>
      <c r="V619">
        <v>19</v>
      </c>
      <c r="W619">
        <v>11</v>
      </c>
      <c r="X619">
        <v>18874.528060100231</v>
      </c>
      <c r="Y619">
        <f t="shared" si="39"/>
        <v>15</v>
      </c>
      <c r="Z619">
        <f t="shared" si="39"/>
        <v>15</v>
      </c>
      <c r="AA619">
        <f t="shared" si="39"/>
        <v>15</v>
      </c>
      <c r="AB619">
        <f t="shared" si="39"/>
        <v>10</v>
      </c>
      <c r="AC619">
        <f t="shared" si="39"/>
        <v>10</v>
      </c>
      <c r="AD619">
        <f t="shared" si="39"/>
        <v>15</v>
      </c>
      <c r="AE619">
        <f t="shared" si="39"/>
        <v>5</v>
      </c>
      <c r="AF619">
        <f t="shared" si="39"/>
        <v>3</v>
      </c>
      <c r="AG619">
        <f t="shared" si="39"/>
        <v>3</v>
      </c>
    </row>
    <row r="620" spans="1:33" x14ac:dyDescent="0.25">
      <c r="A620" t="s">
        <v>54</v>
      </c>
      <c r="B620">
        <v>2014</v>
      </c>
      <c r="C620">
        <v>163527.79893373951</v>
      </c>
      <c r="D620">
        <v>0</v>
      </c>
      <c r="E620">
        <v>65247.591774562068</v>
      </c>
      <c r="F620">
        <v>154269.67259710591</v>
      </c>
      <c r="G620">
        <v>34537.071134805788</v>
      </c>
      <c r="H620">
        <v>22142.645142421941</v>
      </c>
      <c r="I620">
        <v>96293.344402132527</v>
      </c>
      <c r="J620">
        <v>158887.5341111958</v>
      </c>
      <c r="K620">
        <v>159572.02347831969</v>
      </c>
      <c r="L620">
        <v>227303.6405178979</v>
      </c>
      <c r="M620">
        <v>0</v>
      </c>
      <c r="N620">
        <v>571568903.94516373</v>
      </c>
      <c r="O620">
        <v>21960287.894198019</v>
      </c>
      <c r="P620">
        <v>5387783.0970297027</v>
      </c>
      <c r="Q620">
        <v>7031396.9649760853</v>
      </c>
      <c r="R620">
        <v>33677260.909023277</v>
      </c>
      <c r="S620">
        <v>245507721.4574827</v>
      </c>
      <c r="T620">
        <v>1397850925.6700809</v>
      </c>
      <c r="U620">
        <v>100013601.82787509</v>
      </c>
      <c r="V620">
        <v>19</v>
      </c>
      <c r="W620">
        <v>11</v>
      </c>
      <c r="X620">
        <v>19252.708561291169</v>
      </c>
      <c r="Y620">
        <f t="shared" si="39"/>
        <v>15</v>
      </c>
      <c r="Z620">
        <f t="shared" si="39"/>
        <v>15</v>
      </c>
      <c r="AA620">
        <f t="shared" si="39"/>
        <v>15</v>
      </c>
      <c r="AB620">
        <f t="shared" si="39"/>
        <v>10</v>
      </c>
      <c r="AC620">
        <f t="shared" si="39"/>
        <v>10</v>
      </c>
      <c r="AD620">
        <f t="shared" si="39"/>
        <v>15</v>
      </c>
      <c r="AE620">
        <f t="shared" si="39"/>
        <v>5</v>
      </c>
      <c r="AF620">
        <f t="shared" si="39"/>
        <v>3</v>
      </c>
      <c r="AG620">
        <f t="shared" si="39"/>
        <v>3</v>
      </c>
    </row>
    <row r="621" spans="1:33" x14ac:dyDescent="0.25">
      <c r="A621" t="s">
        <v>54</v>
      </c>
      <c r="B621">
        <v>2015</v>
      </c>
      <c r="C621">
        <v>171085.99221789881</v>
      </c>
      <c r="D621">
        <v>0</v>
      </c>
      <c r="E621">
        <v>68263.31089494162</v>
      </c>
      <c r="F621">
        <v>161399.95876848241</v>
      </c>
      <c r="G621">
        <v>36133.361556420226</v>
      </c>
      <c r="H621">
        <v>23166.069862256809</v>
      </c>
      <c r="I621">
        <v>101625.0793774319</v>
      </c>
      <c r="J621">
        <v>166231.25610272371</v>
      </c>
      <c r="K621">
        <v>204023.2424480693</v>
      </c>
      <c r="L621">
        <v>237809.52918287931</v>
      </c>
      <c r="M621">
        <v>0</v>
      </c>
      <c r="N621">
        <v>597986603.43968856</v>
      </c>
      <c r="O621">
        <v>22975284.130693469</v>
      </c>
      <c r="P621">
        <v>5636804.4028015556</v>
      </c>
      <c r="Q621">
        <v>7356385.4847596474</v>
      </c>
      <c r="R621">
        <v>37573055.709138192</v>
      </c>
      <c r="S621">
        <v>256854995.8880586</v>
      </c>
      <c r="T621">
        <v>1787243603.8450871</v>
      </c>
      <c r="U621">
        <v>104636192.8404669</v>
      </c>
      <c r="V621">
        <v>19</v>
      </c>
      <c r="W621">
        <v>11</v>
      </c>
      <c r="X621">
        <v>19783.943573930461</v>
      </c>
      <c r="Y621">
        <f t="shared" si="39"/>
        <v>15</v>
      </c>
      <c r="Z621">
        <f t="shared" si="39"/>
        <v>15</v>
      </c>
      <c r="AA621">
        <f t="shared" si="39"/>
        <v>15</v>
      </c>
      <c r="AB621">
        <f t="shared" si="39"/>
        <v>10</v>
      </c>
      <c r="AC621">
        <f t="shared" si="39"/>
        <v>10</v>
      </c>
      <c r="AD621">
        <f t="shared" si="39"/>
        <v>15</v>
      </c>
      <c r="AE621">
        <f t="shared" si="39"/>
        <v>5</v>
      </c>
      <c r="AF621">
        <f t="shared" si="39"/>
        <v>3</v>
      </c>
      <c r="AG621">
        <f t="shared" si="39"/>
        <v>3</v>
      </c>
    </row>
    <row r="622" spans="1:33" x14ac:dyDescent="0.25">
      <c r="A622" t="s">
        <v>54</v>
      </c>
      <c r="B622">
        <v>2020</v>
      </c>
      <c r="C622">
        <v>167242.41245136189</v>
      </c>
      <c r="D622">
        <v>0</v>
      </c>
      <c r="E622">
        <v>66729.722568093377</v>
      </c>
      <c r="F622">
        <v>157773.983270428</v>
      </c>
      <c r="G622">
        <v>35321.597509727617</v>
      </c>
      <c r="H622">
        <v>22645.626100389109</v>
      </c>
      <c r="I622">
        <v>99341.992996108907</v>
      </c>
      <c r="J622">
        <v>162496.741755642</v>
      </c>
      <c r="K622">
        <v>199439.70175949021</v>
      </c>
      <c r="L622">
        <v>232466.95330739289</v>
      </c>
      <c r="M622">
        <v>0</v>
      </c>
      <c r="N622">
        <v>584552369.69649804</v>
      </c>
      <c r="O622">
        <v>22459126.51854543</v>
      </c>
      <c r="P622">
        <v>5510169.2115175081</v>
      </c>
      <c r="Q622">
        <v>7191118.5681785587</v>
      </c>
      <c r="R622">
        <v>36728947.814514764</v>
      </c>
      <c r="S622">
        <v>245153417.72867849</v>
      </c>
      <c r="T622">
        <v>1747091787.4131341</v>
      </c>
      <c r="U622">
        <v>102285459.4552528</v>
      </c>
      <c r="V622">
        <v>19</v>
      </c>
      <c r="W622">
        <v>11</v>
      </c>
      <c r="X622">
        <v>28281.22090895872</v>
      </c>
      <c r="Y622">
        <f t="shared" si="39"/>
        <v>15</v>
      </c>
      <c r="Z622">
        <f t="shared" si="39"/>
        <v>15</v>
      </c>
      <c r="AA622">
        <f t="shared" si="39"/>
        <v>15</v>
      </c>
      <c r="AB622">
        <f t="shared" si="39"/>
        <v>10</v>
      </c>
      <c r="AC622">
        <f t="shared" si="39"/>
        <v>10</v>
      </c>
      <c r="AD622">
        <f t="shared" si="39"/>
        <v>15</v>
      </c>
      <c r="AE622">
        <f t="shared" si="39"/>
        <v>5</v>
      </c>
      <c r="AF622">
        <f t="shared" si="39"/>
        <v>3</v>
      </c>
      <c r="AG622">
        <f t="shared" si="39"/>
        <v>3</v>
      </c>
    </row>
    <row r="623" spans="1:33" x14ac:dyDescent="0.25">
      <c r="A623" t="s">
        <v>54</v>
      </c>
      <c r="B623">
        <v>2025</v>
      </c>
      <c r="C623">
        <v>169061.0894941634</v>
      </c>
      <c r="D623">
        <v>0</v>
      </c>
      <c r="E623">
        <v>65206.862217898801</v>
      </c>
      <c r="F623">
        <v>154173.37271536959</v>
      </c>
      <c r="G623">
        <v>34515.512031128397</v>
      </c>
      <c r="H623">
        <v>22128.823021245131</v>
      </c>
      <c r="I623">
        <v>97074.877587548617</v>
      </c>
      <c r="J623">
        <v>158788.3516180545</v>
      </c>
      <c r="K623">
        <v>194888.2245110388</v>
      </c>
      <c r="L623">
        <v>227161.75058365759</v>
      </c>
      <c r="M623">
        <v>0</v>
      </c>
      <c r="N623">
        <v>571212113.02879345</v>
      </c>
      <c r="O623">
        <v>21215026.952498429</v>
      </c>
      <c r="P623">
        <v>5204939.2142941644</v>
      </c>
      <c r="Q623">
        <v>6792774.1587165119</v>
      </c>
      <c r="R623">
        <v>34694386.58615762</v>
      </c>
      <c r="S623">
        <v>231573403.3697347</v>
      </c>
      <c r="T623">
        <v>1621859804.3808651</v>
      </c>
      <c r="U623">
        <v>96619464.581582367</v>
      </c>
      <c r="V623">
        <v>18.524999999999999</v>
      </c>
      <c r="W623">
        <v>10.63333333333334</v>
      </c>
      <c r="X623">
        <v>28758.495869669059</v>
      </c>
      <c r="Y623">
        <f t="shared" si="39"/>
        <v>15</v>
      </c>
      <c r="Z623">
        <f t="shared" si="39"/>
        <v>15</v>
      </c>
      <c r="AA623">
        <f t="shared" si="39"/>
        <v>15</v>
      </c>
      <c r="AB623">
        <f t="shared" si="39"/>
        <v>10</v>
      </c>
      <c r="AC623">
        <f t="shared" si="39"/>
        <v>10</v>
      </c>
      <c r="AD623">
        <f t="shared" si="39"/>
        <v>15</v>
      </c>
      <c r="AE623">
        <f t="shared" si="39"/>
        <v>5</v>
      </c>
      <c r="AF623">
        <f t="shared" si="39"/>
        <v>3</v>
      </c>
      <c r="AG623">
        <f t="shared" si="39"/>
        <v>3</v>
      </c>
    </row>
    <row r="624" spans="1:33" x14ac:dyDescent="0.25">
      <c r="A624" t="s">
        <v>54</v>
      </c>
      <c r="B624">
        <v>2030</v>
      </c>
      <c r="C624">
        <v>169709.72762645909</v>
      </c>
      <c r="D624">
        <v>0</v>
      </c>
      <c r="E624">
        <v>63199.90256809337</v>
      </c>
      <c r="F624">
        <v>149428.17063709459</v>
      </c>
      <c r="G624">
        <v>33453.181509727627</v>
      </c>
      <c r="H624">
        <v>21447.734353722441</v>
      </c>
      <c r="I624">
        <v>94087.072996108938</v>
      </c>
      <c r="J624">
        <v>153901.1081023087</v>
      </c>
      <c r="K624">
        <v>188889.8864602237</v>
      </c>
      <c r="L624">
        <v>220170.08664072631</v>
      </c>
      <c r="M624">
        <v>0</v>
      </c>
      <c r="N624">
        <v>553631146.49649787</v>
      </c>
      <c r="O624">
        <v>19853026.7508444</v>
      </c>
      <c r="P624">
        <v>4870783.2278163414</v>
      </c>
      <c r="Q624">
        <v>6356679.5077562546</v>
      </c>
      <c r="R624">
        <v>32467014.373413641</v>
      </c>
      <c r="S624">
        <v>216706440.30654871</v>
      </c>
      <c r="T624">
        <v>1489207864.8524041</v>
      </c>
      <c r="U624">
        <v>90416515.580458269</v>
      </c>
      <c r="V624">
        <v>18.05</v>
      </c>
      <c r="W624">
        <v>10.266666666666669</v>
      </c>
      <c r="X624">
        <v>29031.141430088232</v>
      </c>
      <c r="Y624">
        <f t="shared" si="39"/>
        <v>15</v>
      </c>
      <c r="Z624">
        <f t="shared" si="39"/>
        <v>15</v>
      </c>
      <c r="AA624">
        <f t="shared" si="39"/>
        <v>15</v>
      </c>
      <c r="AB624">
        <f t="shared" si="39"/>
        <v>10</v>
      </c>
      <c r="AC624">
        <f t="shared" si="39"/>
        <v>10</v>
      </c>
      <c r="AD624">
        <f t="shared" si="39"/>
        <v>15</v>
      </c>
      <c r="AE624">
        <f t="shared" si="39"/>
        <v>5</v>
      </c>
      <c r="AF624">
        <f t="shared" si="39"/>
        <v>3</v>
      </c>
      <c r="AG624">
        <f t="shared" si="39"/>
        <v>3</v>
      </c>
    </row>
    <row r="625" spans="1:33" x14ac:dyDescent="0.25">
      <c r="A625" t="s">
        <v>54</v>
      </c>
      <c r="B625">
        <v>2035</v>
      </c>
      <c r="C625">
        <v>169243.19066147861</v>
      </c>
      <c r="D625">
        <v>0</v>
      </c>
      <c r="E625">
        <v>60775.229766536962</v>
      </c>
      <c r="F625">
        <v>143695.3386799611</v>
      </c>
      <c r="G625">
        <v>32169.745680933851</v>
      </c>
      <c r="H625">
        <v>20624.889127237351</v>
      </c>
      <c r="I625">
        <v>90477.409727626451</v>
      </c>
      <c r="J625">
        <v>147996.6712949416</v>
      </c>
      <c r="K625">
        <v>181643.10044349331</v>
      </c>
      <c r="L625">
        <v>211723.23151750959</v>
      </c>
      <c r="M625">
        <v>0</v>
      </c>
      <c r="N625">
        <v>532391012.75486368</v>
      </c>
      <c r="O625">
        <v>18409528.314983219</v>
      </c>
      <c r="P625">
        <v>4516632.2936031129</v>
      </c>
      <c r="Q625">
        <v>5894490.1881187987</v>
      </c>
      <c r="R625">
        <v>30106362.516481452</v>
      </c>
      <c r="S625">
        <v>200949880.28427169</v>
      </c>
      <c r="T625">
        <v>1352514525.902251</v>
      </c>
      <c r="U625">
        <v>83842399.680933818</v>
      </c>
      <c r="V625">
        <v>17.574999999999999</v>
      </c>
      <c r="W625">
        <v>9.9</v>
      </c>
      <c r="X625">
        <v>29141.16782498379</v>
      </c>
      <c r="Y625">
        <f t="shared" si="39"/>
        <v>15</v>
      </c>
      <c r="Z625">
        <f t="shared" si="39"/>
        <v>15</v>
      </c>
      <c r="AA625">
        <f t="shared" si="39"/>
        <v>15</v>
      </c>
      <c r="AB625">
        <f t="shared" si="39"/>
        <v>10</v>
      </c>
      <c r="AC625">
        <f t="shared" si="39"/>
        <v>10</v>
      </c>
      <c r="AD625">
        <f t="shared" si="39"/>
        <v>15</v>
      </c>
      <c r="AE625">
        <f t="shared" si="39"/>
        <v>5</v>
      </c>
      <c r="AF625">
        <f t="shared" si="39"/>
        <v>3</v>
      </c>
      <c r="AG625">
        <f t="shared" si="39"/>
        <v>3</v>
      </c>
    </row>
    <row r="626" spans="1:33" x14ac:dyDescent="0.25">
      <c r="A626" t="s">
        <v>54</v>
      </c>
      <c r="B626">
        <v>2040</v>
      </c>
      <c r="C626">
        <v>168005.4474708171</v>
      </c>
      <c r="D626">
        <v>0</v>
      </c>
      <c r="E626">
        <v>58096.283735408528</v>
      </c>
      <c r="F626">
        <v>137361.3098539559</v>
      </c>
      <c r="G626">
        <v>30751.71710505836</v>
      </c>
      <c r="H626">
        <v>19715.752870869001</v>
      </c>
      <c r="I626">
        <v>86489.204357976632</v>
      </c>
      <c r="J626">
        <v>141473.0415742672</v>
      </c>
      <c r="K626">
        <v>173636.350573781</v>
      </c>
      <c r="L626">
        <v>202390.56238651101</v>
      </c>
      <c r="M626">
        <v>0</v>
      </c>
      <c r="N626">
        <v>508923445.52217883</v>
      </c>
      <c r="O626">
        <v>16946264.79668254</v>
      </c>
      <c r="P626">
        <v>4157632.1526038898</v>
      </c>
      <c r="Q626">
        <v>5425972.3475918556</v>
      </c>
      <c r="R626">
        <v>27713387.466531482</v>
      </c>
      <c r="S626">
        <v>184977573.78103849</v>
      </c>
      <c r="T626">
        <v>1216843544.8210571</v>
      </c>
      <c r="U626">
        <v>77178267.790056199</v>
      </c>
      <c r="V626">
        <v>17.100000000000001</v>
      </c>
      <c r="W626">
        <v>9.5333333333333314</v>
      </c>
      <c r="X626">
        <v>29087.856934529991</v>
      </c>
      <c r="Y626">
        <f t="shared" si="39"/>
        <v>15</v>
      </c>
      <c r="Z626">
        <f t="shared" si="39"/>
        <v>15</v>
      </c>
      <c r="AA626">
        <f t="shared" si="39"/>
        <v>15</v>
      </c>
      <c r="AB626">
        <f t="shared" si="39"/>
        <v>10</v>
      </c>
      <c r="AC626">
        <f t="shared" si="39"/>
        <v>10</v>
      </c>
      <c r="AD626">
        <f t="shared" si="39"/>
        <v>15</v>
      </c>
      <c r="AE626">
        <f t="shared" si="39"/>
        <v>5</v>
      </c>
      <c r="AF626">
        <f t="shared" si="39"/>
        <v>3</v>
      </c>
      <c r="AG626">
        <f t="shared" si="39"/>
        <v>3</v>
      </c>
    </row>
    <row r="627" spans="1:33" x14ac:dyDescent="0.25">
      <c r="A627" t="s">
        <v>54</v>
      </c>
      <c r="B627">
        <v>2045</v>
      </c>
      <c r="C627">
        <v>166510.11673151751</v>
      </c>
      <c r="D627">
        <v>0</v>
      </c>
      <c r="E627">
        <v>55364.61381322956</v>
      </c>
      <c r="F627">
        <v>130902.62206063551</v>
      </c>
      <c r="G627">
        <v>29305.780544747071</v>
      </c>
      <c r="H627">
        <v>18788.72405512321</v>
      </c>
      <c r="I627">
        <v>82422.507782101151</v>
      </c>
      <c r="J627">
        <v>134821.02138261989</v>
      </c>
      <c r="K627">
        <v>165472.02119224021</v>
      </c>
      <c r="L627">
        <v>192874.21854734109</v>
      </c>
      <c r="M627">
        <v>0</v>
      </c>
      <c r="N627">
        <v>484994017.00389087</v>
      </c>
      <c r="O627">
        <v>15528323.54194288</v>
      </c>
      <c r="P627">
        <v>3809751.4708171189</v>
      </c>
      <c r="Q627">
        <v>4971966.1030869782</v>
      </c>
      <c r="R627">
        <v>25394531.0182909</v>
      </c>
      <c r="S627">
        <v>169499984.10492721</v>
      </c>
      <c r="T627">
        <v>1087151179.2330179</v>
      </c>
      <c r="U627">
        <v>70720546.800691709</v>
      </c>
      <c r="V627">
        <v>16.625</v>
      </c>
      <c r="W627">
        <v>9.1666666666666679</v>
      </c>
      <c r="X627">
        <v>28940.571241383052</v>
      </c>
      <c r="Y627">
        <f t="shared" si="39"/>
        <v>15</v>
      </c>
      <c r="Z627">
        <f t="shared" si="39"/>
        <v>15</v>
      </c>
      <c r="AA627">
        <f t="shared" si="39"/>
        <v>15</v>
      </c>
      <c r="AB627">
        <f t="shared" si="39"/>
        <v>10</v>
      </c>
      <c r="AC627">
        <f t="shared" si="39"/>
        <v>10</v>
      </c>
      <c r="AD627">
        <f t="shared" si="39"/>
        <v>15</v>
      </c>
      <c r="AE627">
        <f t="shared" si="39"/>
        <v>5</v>
      </c>
      <c r="AF627">
        <f t="shared" si="39"/>
        <v>3</v>
      </c>
      <c r="AG627">
        <f t="shared" si="39"/>
        <v>3</v>
      </c>
    </row>
    <row r="628" spans="1:33" x14ac:dyDescent="0.25">
      <c r="A628" t="s">
        <v>54</v>
      </c>
      <c r="B628">
        <v>2050</v>
      </c>
      <c r="C628">
        <v>164928.0155642023</v>
      </c>
      <c r="D628">
        <v>0</v>
      </c>
      <c r="E628">
        <v>52645.022568093373</v>
      </c>
      <c r="F628">
        <v>124472.492770428</v>
      </c>
      <c r="G628">
        <v>27866.237509727631</v>
      </c>
      <c r="H628">
        <v>17865.794300389109</v>
      </c>
      <c r="I628">
        <v>78373.792996108939</v>
      </c>
      <c r="J628">
        <v>128198.414555642</v>
      </c>
      <c r="K628">
        <v>157343.79218178391</v>
      </c>
      <c r="L628">
        <v>183399.95330739289</v>
      </c>
      <c r="M628">
        <v>0</v>
      </c>
      <c r="N628">
        <v>461170397.69649792</v>
      </c>
      <c r="O628">
        <v>14174927.47669634</v>
      </c>
      <c r="P628">
        <v>3477706.4412140078</v>
      </c>
      <c r="Q628">
        <v>4538626.3840708472</v>
      </c>
      <c r="R628">
        <v>23181229.73910876</v>
      </c>
      <c r="S628">
        <v>154726939.80768949</v>
      </c>
      <c r="T628">
        <v>964832133.65869844</v>
      </c>
      <c r="U628">
        <v>64556783.564202309</v>
      </c>
      <c r="V628">
        <v>16.149999999999999</v>
      </c>
      <c r="W628">
        <v>8.8000000000000007</v>
      </c>
      <c r="X628">
        <v>28730.044112929361</v>
      </c>
      <c r="Y628">
        <f t="shared" ref="Y628:AG643" si="40">Y627</f>
        <v>15</v>
      </c>
      <c r="Z628">
        <f t="shared" si="40"/>
        <v>15</v>
      </c>
      <c r="AA628">
        <f t="shared" si="40"/>
        <v>15</v>
      </c>
      <c r="AB628">
        <f t="shared" si="40"/>
        <v>10</v>
      </c>
      <c r="AC628">
        <f t="shared" si="40"/>
        <v>10</v>
      </c>
      <c r="AD628">
        <f t="shared" si="40"/>
        <v>15</v>
      </c>
      <c r="AE628">
        <f t="shared" si="40"/>
        <v>5</v>
      </c>
      <c r="AF628">
        <f t="shared" si="40"/>
        <v>3</v>
      </c>
      <c r="AG628">
        <f t="shared" si="40"/>
        <v>3</v>
      </c>
    </row>
    <row r="629" spans="1:33" x14ac:dyDescent="0.25">
      <c r="A629" t="s">
        <v>55</v>
      </c>
      <c r="B629">
        <v>1990</v>
      </c>
      <c r="C629">
        <v>6078601.6326530622</v>
      </c>
      <c r="D629">
        <v>0</v>
      </c>
      <c r="E629">
        <v>3498113.6675591841</v>
      </c>
      <c r="F629">
        <v>6053071.5057959193</v>
      </c>
      <c r="G629">
        <v>3972974.0271020411</v>
      </c>
      <c r="H629">
        <v>3528020.387591837</v>
      </c>
      <c r="I629">
        <v>503065.07111836743</v>
      </c>
      <c r="J629">
        <v>11106863.4533951</v>
      </c>
      <c r="K629">
        <v>0</v>
      </c>
      <c r="L629">
        <v>3585544.0447386801</v>
      </c>
      <c r="M629">
        <v>0</v>
      </c>
      <c r="N629">
        <v>30643475727.818451</v>
      </c>
      <c r="O629">
        <v>861654728.85004914</v>
      </c>
      <c r="P629">
        <v>619783948.22791839</v>
      </c>
      <c r="Q629">
        <v>1120322874.079788</v>
      </c>
      <c r="R629">
        <v>2677719.804805445</v>
      </c>
      <c r="S629">
        <v>12837683008.215839</v>
      </c>
      <c r="T629">
        <v>0</v>
      </c>
      <c r="U629">
        <v>1577639379.685019</v>
      </c>
      <c r="V629">
        <v>19</v>
      </c>
      <c r="W629">
        <v>11</v>
      </c>
      <c r="X629">
        <v>621331.31821947033</v>
      </c>
      <c r="Y629">
        <f t="shared" si="40"/>
        <v>15</v>
      </c>
      <c r="Z629">
        <f t="shared" si="40"/>
        <v>15</v>
      </c>
      <c r="AA629">
        <f t="shared" si="40"/>
        <v>15</v>
      </c>
      <c r="AB629">
        <f t="shared" si="40"/>
        <v>10</v>
      </c>
      <c r="AC629">
        <f t="shared" si="40"/>
        <v>10</v>
      </c>
      <c r="AD629">
        <f t="shared" si="40"/>
        <v>15</v>
      </c>
      <c r="AE629">
        <f t="shared" si="40"/>
        <v>5</v>
      </c>
      <c r="AF629">
        <f t="shared" si="40"/>
        <v>3</v>
      </c>
      <c r="AG629">
        <f t="shared" si="40"/>
        <v>3</v>
      </c>
    </row>
    <row r="630" spans="1:33" x14ac:dyDescent="0.25">
      <c r="A630" t="s">
        <v>55</v>
      </c>
      <c r="B630">
        <v>1991</v>
      </c>
      <c r="C630">
        <v>6202663.2231404958</v>
      </c>
      <c r="D630">
        <v>0</v>
      </c>
      <c r="E630">
        <v>3569508.631652893</v>
      </c>
      <c r="F630">
        <v>6176612.0376033057</v>
      </c>
      <c r="G630">
        <v>4054060.682644628</v>
      </c>
      <c r="H630">
        <v>3600025.7347107441</v>
      </c>
      <c r="I630">
        <v>513332.40834710741</v>
      </c>
      <c r="J630">
        <v>11333549.65996488</v>
      </c>
      <c r="K630">
        <v>0</v>
      </c>
      <c r="L630">
        <v>3912654.7154785101</v>
      </c>
      <c r="M630">
        <v>0</v>
      </c>
      <c r="N630">
        <v>31268895613.279339</v>
      </c>
      <c r="O630">
        <v>879240723.55283058</v>
      </c>
      <c r="P630">
        <v>632433466.49256194</v>
      </c>
      <c r="Q630">
        <v>1143188172.0573969</v>
      </c>
      <c r="R630">
        <v>1993218.886583084</v>
      </c>
      <c r="S630">
        <v>13099694481.97607</v>
      </c>
      <c r="T630">
        <v>0</v>
      </c>
      <c r="U630">
        <v>1721568074.810544</v>
      </c>
      <c r="V630">
        <v>19</v>
      </c>
      <c r="W630">
        <v>11</v>
      </c>
      <c r="X630">
        <v>631257.77664059913</v>
      </c>
      <c r="Y630">
        <f t="shared" si="40"/>
        <v>15</v>
      </c>
      <c r="Z630">
        <f t="shared" si="40"/>
        <v>15</v>
      </c>
      <c r="AA630">
        <f t="shared" si="40"/>
        <v>15</v>
      </c>
      <c r="AB630">
        <f t="shared" si="40"/>
        <v>10</v>
      </c>
      <c r="AC630">
        <f t="shared" si="40"/>
        <v>10</v>
      </c>
      <c r="AD630">
        <f t="shared" si="40"/>
        <v>15</v>
      </c>
      <c r="AE630">
        <f t="shared" si="40"/>
        <v>5</v>
      </c>
      <c r="AF630">
        <f t="shared" si="40"/>
        <v>3</v>
      </c>
      <c r="AG630">
        <f t="shared" si="40"/>
        <v>3</v>
      </c>
    </row>
    <row r="631" spans="1:33" x14ac:dyDescent="0.25">
      <c r="A631" t="s">
        <v>55</v>
      </c>
      <c r="B631">
        <v>1992</v>
      </c>
      <c r="C631">
        <v>6330188.2845188295</v>
      </c>
      <c r="D631">
        <v>0</v>
      </c>
      <c r="E631">
        <v>3642896.7539748959</v>
      </c>
      <c r="F631">
        <v>6303601.4937238507</v>
      </c>
      <c r="G631">
        <v>4137411.062761507</v>
      </c>
      <c r="H631">
        <v>3674041.2803347288</v>
      </c>
      <c r="I631">
        <v>523886.38242677832</v>
      </c>
      <c r="J631">
        <v>11566564.3447908</v>
      </c>
      <c r="K631">
        <v>0</v>
      </c>
      <c r="L631">
        <v>4240803.1388829341</v>
      </c>
      <c r="M631">
        <v>0</v>
      </c>
      <c r="N631">
        <v>31911775564.820091</v>
      </c>
      <c r="O631">
        <v>897317672.63159013</v>
      </c>
      <c r="P631">
        <v>645436125.79079497</v>
      </c>
      <c r="Q631">
        <v>1166691808.5702929</v>
      </c>
      <c r="R631">
        <v>1751671.2942621501</v>
      </c>
      <c r="S631">
        <v>13369020621.854031</v>
      </c>
      <c r="T631">
        <v>0</v>
      </c>
      <c r="U631">
        <v>1865953381.1084909</v>
      </c>
      <c r="V631">
        <v>19</v>
      </c>
      <c r="W631">
        <v>11</v>
      </c>
      <c r="X631">
        <v>641298.25068651047</v>
      </c>
      <c r="Y631">
        <f t="shared" si="40"/>
        <v>15</v>
      </c>
      <c r="Z631">
        <f t="shared" si="40"/>
        <v>15</v>
      </c>
      <c r="AA631">
        <f t="shared" si="40"/>
        <v>15</v>
      </c>
      <c r="AB631">
        <f t="shared" si="40"/>
        <v>10</v>
      </c>
      <c r="AC631">
        <f t="shared" si="40"/>
        <v>10</v>
      </c>
      <c r="AD631">
        <f t="shared" si="40"/>
        <v>15</v>
      </c>
      <c r="AE631">
        <f t="shared" si="40"/>
        <v>5</v>
      </c>
      <c r="AF631">
        <f t="shared" si="40"/>
        <v>3</v>
      </c>
      <c r="AG631">
        <f t="shared" si="40"/>
        <v>3</v>
      </c>
    </row>
    <row r="632" spans="1:33" x14ac:dyDescent="0.25">
      <c r="A632" t="s">
        <v>55</v>
      </c>
      <c r="B632">
        <v>1993</v>
      </c>
      <c r="C632">
        <v>6457280.5084745763</v>
      </c>
      <c r="D632">
        <v>0</v>
      </c>
      <c r="E632">
        <v>3716035.7870169492</v>
      </c>
      <c r="F632">
        <v>6430159.9303389834</v>
      </c>
      <c r="G632">
        <v>4220478.5403389828</v>
      </c>
      <c r="H632">
        <v>3747805.6071186438</v>
      </c>
      <c r="I632">
        <v>534404.53488135594</v>
      </c>
      <c r="J632">
        <v>11798788.146048309</v>
      </c>
      <c r="K632">
        <v>0</v>
      </c>
      <c r="L632">
        <v>4562849.5865933308</v>
      </c>
      <c r="M632">
        <v>0</v>
      </c>
      <c r="N632">
        <v>32552473494.268471</v>
      </c>
      <c r="O632">
        <v>915333266.0837543</v>
      </c>
      <c r="P632">
        <v>658394652.29288137</v>
      </c>
      <c r="Q632">
        <v>1190115670.540525</v>
      </c>
      <c r="R632">
        <v>37465.997586574682</v>
      </c>
      <c r="S632">
        <v>13637432632.140829</v>
      </c>
      <c r="T632">
        <v>0</v>
      </c>
      <c r="U632">
        <v>2007653818.1010661</v>
      </c>
      <c r="V632">
        <v>19</v>
      </c>
      <c r="W632">
        <v>11</v>
      </c>
      <c r="X632">
        <v>651047.41775697586</v>
      </c>
      <c r="Y632">
        <f t="shared" si="40"/>
        <v>15</v>
      </c>
      <c r="Z632">
        <f t="shared" si="40"/>
        <v>15</v>
      </c>
      <c r="AA632">
        <f t="shared" si="40"/>
        <v>15</v>
      </c>
      <c r="AB632">
        <f t="shared" si="40"/>
        <v>10</v>
      </c>
      <c r="AC632">
        <f t="shared" si="40"/>
        <v>10</v>
      </c>
      <c r="AD632">
        <f t="shared" si="40"/>
        <v>15</v>
      </c>
      <c r="AE632">
        <f t="shared" si="40"/>
        <v>5</v>
      </c>
      <c r="AF632">
        <f t="shared" si="40"/>
        <v>3</v>
      </c>
      <c r="AG632">
        <f t="shared" si="40"/>
        <v>3</v>
      </c>
    </row>
    <row r="633" spans="1:33" x14ac:dyDescent="0.25">
      <c r="A633" t="s">
        <v>55</v>
      </c>
      <c r="B633">
        <v>1994</v>
      </c>
      <c r="C633">
        <v>6584357.5107296137</v>
      </c>
      <c r="D633">
        <v>0</v>
      </c>
      <c r="E633">
        <v>3789166.0602746778</v>
      </c>
      <c r="F633">
        <v>6556703.2091845497</v>
      </c>
      <c r="G633">
        <v>4303536.0690128757</v>
      </c>
      <c r="H633">
        <v>3821561.099227468</v>
      </c>
      <c r="I633">
        <v>544921.42758798285</v>
      </c>
      <c r="J633">
        <v>12030984.134107729</v>
      </c>
      <c r="K633">
        <v>0</v>
      </c>
      <c r="L633">
        <v>4874074.0403194902</v>
      </c>
      <c r="M633">
        <v>0</v>
      </c>
      <c r="N633">
        <v>33193094688.00618</v>
      </c>
      <c r="O633">
        <v>933346701.82742059</v>
      </c>
      <c r="P633">
        <v>671351626.76600862</v>
      </c>
      <c r="Q633">
        <v>1213536727.0596819</v>
      </c>
      <c r="R633">
        <v>9547890.0836810898</v>
      </c>
      <c r="S633">
        <v>13905812495.00618</v>
      </c>
      <c r="T633">
        <v>0</v>
      </c>
      <c r="U633">
        <v>2144592577.740576</v>
      </c>
      <c r="V633">
        <v>19</v>
      </c>
      <c r="W633">
        <v>11</v>
      </c>
      <c r="X633">
        <v>660540.16796768317</v>
      </c>
      <c r="Y633">
        <f t="shared" si="40"/>
        <v>15</v>
      </c>
      <c r="Z633">
        <f t="shared" si="40"/>
        <v>15</v>
      </c>
      <c r="AA633">
        <f t="shared" si="40"/>
        <v>15</v>
      </c>
      <c r="AB633">
        <f t="shared" si="40"/>
        <v>10</v>
      </c>
      <c r="AC633">
        <f t="shared" si="40"/>
        <v>10</v>
      </c>
      <c r="AD633">
        <f t="shared" si="40"/>
        <v>15</v>
      </c>
      <c r="AE633">
        <f t="shared" si="40"/>
        <v>5</v>
      </c>
      <c r="AF633">
        <f t="shared" si="40"/>
        <v>3</v>
      </c>
      <c r="AG633">
        <f t="shared" si="40"/>
        <v>3</v>
      </c>
    </row>
    <row r="634" spans="1:33" x14ac:dyDescent="0.25">
      <c r="A634" t="s">
        <v>55</v>
      </c>
      <c r="B634">
        <v>1995</v>
      </c>
      <c r="C634">
        <v>6659810.8808290148</v>
      </c>
      <c r="D634">
        <v>0</v>
      </c>
      <c r="E634">
        <v>3832587.9656994808</v>
      </c>
      <c r="F634">
        <v>6631839.6751295328</v>
      </c>
      <c r="G634">
        <v>4352852.3917098437</v>
      </c>
      <c r="H634">
        <v>3865354.2352331602</v>
      </c>
      <c r="I634">
        <v>551165.94849740923</v>
      </c>
      <c r="J634">
        <v>12168853.06012694</v>
      </c>
      <c r="K634">
        <v>0</v>
      </c>
      <c r="L634">
        <v>5129678.1016977495</v>
      </c>
      <c r="M634">
        <v>0</v>
      </c>
      <c r="N634">
        <v>33573470579.527458</v>
      </c>
      <c r="O634">
        <v>944042377.75468898</v>
      </c>
      <c r="P634">
        <v>679044973.10673559</v>
      </c>
      <c r="Q634">
        <v>1227443237.3982899</v>
      </c>
      <c r="R634">
        <v>5745635.1719983146</v>
      </c>
      <c r="S634">
        <v>14065165995.330059</v>
      </c>
      <c r="T634">
        <v>0</v>
      </c>
      <c r="U634">
        <v>2257058364.7470088</v>
      </c>
      <c r="V634">
        <v>19</v>
      </c>
      <c r="W634">
        <v>11</v>
      </c>
      <c r="X634">
        <v>669242.04257411452</v>
      </c>
      <c r="Y634">
        <f t="shared" si="40"/>
        <v>15</v>
      </c>
      <c r="Z634">
        <f t="shared" si="40"/>
        <v>15</v>
      </c>
      <c r="AA634">
        <f t="shared" si="40"/>
        <v>15</v>
      </c>
      <c r="AB634">
        <f t="shared" si="40"/>
        <v>10</v>
      </c>
      <c r="AC634">
        <f t="shared" si="40"/>
        <v>10</v>
      </c>
      <c r="AD634">
        <f t="shared" si="40"/>
        <v>15</v>
      </c>
      <c r="AE634">
        <f t="shared" si="40"/>
        <v>5</v>
      </c>
      <c r="AF634">
        <f t="shared" si="40"/>
        <v>3</v>
      </c>
      <c r="AG634">
        <f t="shared" si="40"/>
        <v>3</v>
      </c>
    </row>
    <row r="635" spans="1:33" x14ac:dyDescent="0.25">
      <c r="A635" t="s">
        <v>55</v>
      </c>
      <c r="B635">
        <v>1996</v>
      </c>
      <c r="C635">
        <v>6730620.7645525616</v>
      </c>
      <c r="D635">
        <v>0</v>
      </c>
      <c r="E635">
        <v>3873337.6375847091</v>
      </c>
      <c r="F635">
        <v>6702352.1573414421</v>
      </c>
      <c r="G635">
        <v>4399133.7317115543</v>
      </c>
      <c r="H635">
        <v>3906452.2917463081</v>
      </c>
      <c r="I635">
        <v>557026.17447437008</v>
      </c>
      <c r="J635">
        <v>12298237.37533579</v>
      </c>
      <c r="K635">
        <v>0</v>
      </c>
      <c r="L635">
        <v>5358088.9631224573</v>
      </c>
      <c r="M635">
        <v>0</v>
      </c>
      <c r="N635">
        <v>33930437705.24205</v>
      </c>
      <c r="O635">
        <v>954079829.59755421</v>
      </c>
      <c r="P635">
        <v>686264862.14700246</v>
      </c>
      <c r="Q635">
        <v>1240493925.24404</v>
      </c>
      <c r="R635">
        <v>1874493.7915452949</v>
      </c>
      <c r="S635">
        <v>14214712699.658951</v>
      </c>
      <c r="T635">
        <v>0</v>
      </c>
      <c r="U635">
        <v>2357559143.773881</v>
      </c>
      <c r="V635">
        <v>19</v>
      </c>
      <c r="W635">
        <v>11</v>
      </c>
      <c r="X635">
        <v>677439.27960854163</v>
      </c>
      <c r="Y635">
        <f t="shared" si="40"/>
        <v>15</v>
      </c>
      <c r="Z635">
        <f t="shared" si="40"/>
        <v>15</v>
      </c>
      <c r="AA635">
        <f t="shared" si="40"/>
        <v>15</v>
      </c>
      <c r="AB635">
        <f t="shared" si="40"/>
        <v>10</v>
      </c>
      <c r="AC635">
        <f t="shared" si="40"/>
        <v>10</v>
      </c>
      <c r="AD635">
        <f t="shared" si="40"/>
        <v>15</v>
      </c>
      <c r="AE635">
        <f t="shared" si="40"/>
        <v>5</v>
      </c>
      <c r="AF635">
        <f t="shared" si="40"/>
        <v>3</v>
      </c>
      <c r="AG635">
        <f t="shared" si="40"/>
        <v>3</v>
      </c>
    </row>
    <row r="636" spans="1:33" x14ac:dyDescent="0.25">
      <c r="A636" t="s">
        <v>55</v>
      </c>
      <c r="B636">
        <v>1997</v>
      </c>
      <c r="C636">
        <v>6803805.506993006</v>
      </c>
      <c r="D636">
        <v>0</v>
      </c>
      <c r="E636">
        <v>3915453.9931643349</v>
      </c>
      <c r="F636">
        <v>6775229.523863635</v>
      </c>
      <c r="G636">
        <v>4446967.2793706283</v>
      </c>
      <c r="H636">
        <v>3948928.716258741</v>
      </c>
      <c r="I636">
        <v>563082.94375874114</v>
      </c>
      <c r="J636">
        <v>12431961.04901617</v>
      </c>
      <c r="K636">
        <v>0</v>
      </c>
      <c r="L636">
        <v>5560705.5317109507</v>
      </c>
      <c r="M636">
        <v>0</v>
      </c>
      <c r="N636">
        <v>34299376980.119579</v>
      </c>
      <c r="O636">
        <v>964453922.72198844</v>
      </c>
      <c r="P636">
        <v>693726895.58181798</v>
      </c>
      <c r="Q636">
        <v>1253982313.8479631</v>
      </c>
      <c r="R636">
        <v>4351533.9529147446</v>
      </c>
      <c r="S636">
        <v>14369274979.15452</v>
      </c>
      <c r="T636">
        <v>0</v>
      </c>
      <c r="U636">
        <v>2446710433.9528179</v>
      </c>
      <c r="V636">
        <v>19</v>
      </c>
      <c r="W636">
        <v>11</v>
      </c>
      <c r="X636">
        <v>685835.11681193125</v>
      </c>
      <c r="Y636">
        <f t="shared" si="40"/>
        <v>15</v>
      </c>
      <c r="Z636">
        <f t="shared" si="40"/>
        <v>15</v>
      </c>
      <c r="AA636">
        <f t="shared" si="40"/>
        <v>15</v>
      </c>
      <c r="AB636">
        <f t="shared" si="40"/>
        <v>10</v>
      </c>
      <c r="AC636">
        <f t="shared" si="40"/>
        <v>10</v>
      </c>
      <c r="AD636">
        <f t="shared" si="40"/>
        <v>15</v>
      </c>
      <c r="AE636">
        <f t="shared" si="40"/>
        <v>5</v>
      </c>
      <c r="AF636">
        <f t="shared" si="40"/>
        <v>3</v>
      </c>
      <c r="AG636">
        <f t="shared" si="40"/>
        <v>3</v>
      </c>
    </row>
    <row r="637" spans="1:33" x14ac:dyDescent="0.25">
      <c r="A637" t="s">
        <v>55</v>
      </c>
      <c r="B637">
        <v>1998</v>
      </c>
      <c r="C637">
        <v>6883989.4459102899</v>
      </c>
      <c r="D637">
        <v>0</v>
      </c>
      <c r="E637">
        <v>3961598.246332454</v>
      </c>
      <c r="F637">
        <v>6855076.6902374672</v>
      </c>
      <c r="G637">
        <v>4499375.5018469654</v>
      </c>
      <c r="H637">
        <v>3995467.4744063318</v>
      </c>
      <c r="I637">
        <v>569718.96654353559</v>
      </c>
      <c r="J637">
        <v>12578473.7034934</v>
      </c>
      <c r="K637">
        <v>0</v>
      </c>
      <c r="L637">
        <v>5737957.3680392168</v>
      </c>
      <c r="M637">
        <v>0</v>
      </c>
      <c r="N637">
        <v>34703600637.872292</v>
      </c>
      <c r="O637">
        <v>975820166.85530341</v>
      </c>
      <c r="P637">
        <v>701902578.28812659</v>
      </c>
      <c r="Q637">
        <v>1268760696.497731</v>
      </c>
      <c r="R637">
        <v>900227.16060876159</v>
      </c>
      <c r="S637">
        <v>14538619188.95446</v>
      </c>
      <c r="T637">
        <v>0</v>
      </c>
      <c r="U637">
        <v>2524701241.9372549</v>
      </c>
      <c r="V637">
        <v>19</v>
      </c>
      <c r="W637">
        <v>11</v>
      </c>
      <c r="X637">
        <v>694895.37893272925</v>
      </c>
      <c r="Y637">
        <f t="shared" si="40"/>
        <v>15</v>
      </c>
      <c r="Z637">
        <f t="shared" si="40"/>
        <v>15</v>
      </c>
      <c r="AA637">
        <f t="shared" si="40"/>
        <v>15</v>
      </c>
      <c r="AB637">
        <f t="shared" si="40"/>
        <v>10</v>
      </c>
      <c r="AC637">
        <f t="shared" si="40"/>
        <v>10</v>
      </c>
      <c r="AD637">
        <f t="shared" si="40"/>
        <v>15</v>
      </c>
      <c r="AE637">
        <f t="shared" si="40"/>
        <v>5</v>
      </c>
      <c r="AF637">
        <f t="shared" si="40"/>
        <v>3</v>
      </c>
      <c r="AG637">
        <f t="shared" si="40"/>
        <v>3</v>
      </c>
    </row>
    <row r="638" spans="1:33" x14ac:dyDescent="0.25">
      <c r="A638" t="s">
        <v>55</v>
      </c>
      <c r="B638">
        <v>1999</v>
      </c>
      <c r="C638">
        <v>6973550.8849557526</v>
      </c>
      <c r="D638">
        <v>0</v>
      </c>
      <c r="E638">
        <v>4013139.063274337</v>
      </c>
      <c r="F638">
        <v>6944261.9712389382</v>
      </c>
      <c r="G638">
        <v>4557912.8584070792</v>
      </c>
      <c r="H638">
        <v>4047448.9336283188</v>
      </c>
      <c r="I638">
        <v>577131.07123893814</v>
      </c>
      <c r="J638">
        <v>12742120.991847349</v>
      </c>
      <c r="K638">
        <v>0</v>
      </c>
      <c r="L638">
        <v>5889048.6587555306</v>
      </c>
      <c r="M638">
        <v>0</v>
      </c>
      <c r="N638">
        <v>35155098194.283188</v>
      </c>
      <c r="O638">
        <v>988515691.60586286</v>
      </c>
      <c r="P638">
        <v>711034405.91150439</v>
      </c>
      <c r="Q638">
        <v>1285267408.873672</v>
      </c>
      <c r="R638">
        <v>273893.00573061378</v>
      </c>
      <c r="S638">
        <v>14727768179.743561</v>
      </c>
      <c r="T638">
        <v>0</v>
      </c>
      <c r="U638">
        <v>2591181409.8524342</v>
      </c>
      <c r="V638">
        <v>19</v>
      </c>
      <c r="W638">
        <v>11</v>
      </c>
      <c r="X638">
        <v>704861.19057523727</v>
      </c>
      <c r="Y638">
        <f t="shared" si="40"/>
        <v>15</v>
      </c>
      <c r="Z638">
        <f t="shared" si="40"/>
        <v>15</v>
      </c>
      <c r="AA638">
        <f t="shared" si="40"/>
        <v>15</v>
      </c>
      <c r="AB638">
        <f t="shared" si="40"/>
        <v>10</v>
      </c>
      <c r="AC638">
        <f t="shared" si="40"/>
        <v>10</v>
      </c>
      <c r="AD638">
        <f t="shared" si="40"/>
        <v>15</v>
      </c>
      <c r="AE638">
        <f t="shared" si="40"/>
        <v>5</v>
      </c>
      <c r="AF638">
        <f t="shared" si="40"/>
        <v>3</v>
      </c>
      <c r="AG638">
        <f t="shared" si="40"/>
        <v>3</v>
      </c>
    </row>
    <row r="639" spans="1:33" x14ac:dyDescent="0.25">
      <c r="A639" t="s">
        <v>55</v>
      </c>
      <c r="B639">
        <v>2000</v>
      </c>
      <c r="C639">
        <v>7014274.1341193821</v>
      </c>
      <c r="D639">
        <v>0</v>
      </c>
      <c r="E639">
        <v>4036574.478703022</v>
      </c>
      <c r="F639">
        <v>6984814.1827560812</v>
      </c>
      <c r="G639">
        <v>4584529.574060428</v>
      </c>
      <c r="H639">
        <v>4071084.707442889</v>
      </c>
      <c r="I639">
        <v>580501.3273397201</v>
      </c>
      <c r="J639">
        <v>12816530.79778187</v>
      </c>
      <c r="K639">
        <v>0</v>
      </c>
      <c r="L639">
        <v>5962133.0140014747</v>
      </c>
      <c r="M639">
        <v>0</v>
      </c>
      <c r="N639">
        <v>35360392433.438477</v>
      </c>
      <c r="O639">
        <v>994288298.91532815</v>
      </c>
      <c r="P639">
        <v>715186613.55342674</v>
      </c>
      <c r="Q639">
        <v>1292772948.848489</v>
      </c>
      <c r="R639">
        <v>2203939.6081637922</v>
      </c>
      <c r="S639">
        <v>14813773513.76955</v>
      </c>
      <c r="T639">
        <v>0</v>
      </c>
      <c r="U639">
        <v>2623338526.1606488</v>
      </c>
      <c r="V639">
        <v>19</v>
      </c>
      <c r="W639">
        <v>11</v>
      </c>
      <c r="X639">
        <v>714793.77241803019</v>
      </c>
      <c r="Y639">
        <f t="shared" si="40"/>
        <v>15</v>
      </c>
      <c r="Z639">
        <f t="shared" si="40"/>
        <v>15</v>
      </c>
      <c r="AA639">
        <f t="shared" si="40"/>
        <v>15</v>
      </c>
      <c r="AB639">
        <f t="shared" si="40"/>
        <v>10</v>
      </c>
      <c r="AC639">
        <f t="shared" si="40"/>
        <v>10</v>
      </c>
      <c r="AD639">
        <f t="shared" si="40"/>
        <v>15</v>
      </c>
      <c r="AE639">
        <f t="shared" si="40"/>
        <v>5</v>
      </c>
      <c r="AF639">
        <f t="shared" si="40"/>
        <v>3</v>
      </c>
      <c r="AG639">
        <f t="shared" si="40"/>
        <v>3</v>
      </c>
    </row>
    <row r="640" spans="1:33" x14ac:dyDescent="0.25">
      <c r="A640" t="s">
        <v>55</v>
      </c>
      <c r="B640">
        <v>2001</v>
      </c>
      <c r="C640">
        <v>7063508.8365243012</v>
      </c>
      <c r="D640">
        <v>0</v>
      </c>
      <c r="E640">
        <v>4064908.0652430048</v>
      </c>
      <c r="F640">
        <v>7033842.099410899</v>
      </c>
      <c r="G640">
        <v>4616709.3755522827</v>
      </c>
      <c r="H640">
        <v>4099660.5287187048</v>
      </c>
      <c r="I640">
        <v>584575.99131075118</v>
      </c>
      <c r="J640">
        <v>12906492.790659061</v>
      </c>
      <c r="K640">
        <v>0</v>
      </c>
      <c r="L640">
        <v>6498428.1296023577</v>
      </c>
      <c r="M640">
        <v>0</v>
      </c>
      <c r="N640">
        <v>35608594651.528717</v>
      </c>
      <c r="O640">
        <v>1001267422.851141</v>
      </c>
      <c r="P640">
        <v>720206662.58615613</v>
      </c>
      <c r="Q640">
        <v>1301847200.894624</v>
      </c>
      <c r="R640">
        <v>4322173.9674482634</v>
      </c>
      <c r="S640">
        <v>14917754583.87009</v>
      </c>
      <c r="T640">
        <v>0</v>
      </c>
      <c r="U640">
        <v>2859308377.0250368</v>
      </c>
      <c r="V640">
        <v>19</v>
      </c>
      <c r="W640">
        <v>11</v>
      </c>
      <c r="X640">
        <v>725676.1711477827</v>
      </c>
      <c r="Y640">
        <f t="shared" si="40"/>
        <v>15</v>
      </c>
      <c r="Z640">
        <f t="shared" si="40"/>
        <v>15</v>
      </c>
      <c r="AA640">
        <f t="shared" si="40"/>
        <v>15</v>
      </c>
      <c r="AB640">
        <f t="shared" si="40"/>
        <v>10</v>
      </c>
      <c r="AC640">
        <f t="shared" si="40"/>
        <v>10</v>
      </c>
      <c r="AD640">
        <f t="shared" si="40"/>
        <v>15</v>
      </c>
      <c r="AE640">
        <f t="shared" si="40"/>
        <v>5</v>
      </c>
      <c r="AF640">
        <f t="shared" si="40"/>
        <v>3</v>
      </c>
      <c r="AG640">
        <f t="shared" si="40"/>
        <v>3</v>
      </c>
    </row>
    <row r="641" spans="1:33" x14ac:dyDescent="0.25">
      <c r="A641" t="s">
        <v>55</v>
      </c>
      <c r="B641">
        <v>2002</v>
      </c>
      <c r="C641">
        <v>7110501.1037527602</v>
      </c>
      <c r="D641">
        <v>0</v>
      </c>
      <c r="E641">
        <v>4091951.175187638</v>
      </c>
      <c r="F641">
        <v>7080636.9991169991</v>
      </c>
      <c r="G641">
        <v>4647423.5214128038</v>
      </c>
      <c r="H641">
        <v>4126934.8406181019</v>
      </c>
      <c r="I641">
        <v>588465.07134657842</v>
      </c>
      <c r="J641">
        <v>12992357.390284769</v>
      </c>
      <c r="K641">
        <v>0</v>
      </c>
      <c r="L641">
        <v>7110501.1037527602</v>
      </c>
      <c r="M641">
        <v>0</v>
      </c>
      <c r="N641">
        <v>35845492294.643707</v>
      </c>
      <c r="O641">
        <v>1007928676.8243051</v>
      </c>
      <c r="P641">
        <v>724998069.34039736</v>
      </c>
      <c r="Q641">
        <v>1310508158.638278</v>
      </c>
      <c r="R641">
        <v>3671790.237239806</v>
      </c>
      <c r="S641">
        <v>15016999750.270809</v>
      </c>
      <c r="T641">
        <v>0</v>
      </c>
      <c r="U641">
        <v>3128620485.6512151</v>
      </c>
      <c r="V641">
        <v>19</v>
      </c>
      <c r="W641">
        <v>11</v>
      </c>
      <c r="X641">
        <v>736416.00113390782</v>
      </c>
      <c r="Y641">
        <f t="shared" si="40"/>
        <v>15</v>
      </c>
      <c r="Z641">
        <f t="shared" si="40"/>
        <v>15</v>
      </c>
      <c r="AA641">
        <f t="shared" si="40"/>
        <v>15</v>
      </c>
      <c r="AB641">
        <f t="shared" si="40"/>
        <v>10</v>
      </c>
      <c r="AC641">
        <f t="shared" si="40"/>
        <v>10</v>
      </c>
      <c r="AD641">
        <f t="shared" si="40"/>
        <v>15</v>
      </c>
      <c r="AE641">
        <f t="shared" si="40"/>
        <v>5</v>
      </c>
      <c r="AF641">
        <f t="shared" si="40"/>
        <v>3</v>
      </c>
      <c r="AG641">
        <f t="shared" si="40"/>
        <v>3</v>
      </c>
    </row>
    <row r="642" spans="1:33" x14ac:dyDescent="0.25">
      <c r="A642" t="s">
        <v>55</v>
      </c>
      <c r="B642">
        <v>2003</v>
      </c>
      <c r="C642">
        <v>7143781.7647058824</v>
      </c>
      <c r="D642">
        <v>0</v>
      </c>
      <c r="E642">
        <v>4111103.529952941</v>
      </c>
      <c r="F642">
        <v>7113777.8812941182</v>
      </c>
      <c r="G642">
        <v>4669175.7614117647</v>
      </c>
      <c r="H642">
        <v>4146250.9362352942</v>
      </c>
      <c r="I642">
        <v>591219.37884705886</v>
      </c>
      <c r="J642">
        <v>13053168.04694294</v>
      </c>
      <c r="K642">
        <v>0</v>
      </c>
      <c r="L642">
        <v>7786722.1235294128</v>
      </c>
      <c r="M642">
        <v>0</v>
      </c>
      <c r="N642">
        <v>36013266922.387756</v>
      </c>
      <c r="O642">
        <v>1012646281.402218</v>
      </c>
      <c r="P642">
        <v>728391418.78023529</v>
      </c>
      <c r="Q642">
        <v>1316641984.801517</v>
      </c>
      <c r="R642">
        <v>9070991.1913443282</v>
      </c>
      <c r="S642">
        <v>15087286734.258221</v>
      </c>
      <c r="T642">
        <v>0</v>
      </c>
      <c r="U642">
        <v>3426157734.352942</v>
      </c>
      <c r="V642">
        <v>19</v>
      </c>
      <c r="W642">
        <v>11</v>
      </c>
      <c r="X642">
        <v>745810.44488942192</v>
      </c>
      <c r="Y642">
        <f t="shared" si="40"/>
        <v>15</v>
      </c>
      <c r="Z642">
        <f t="shared" si="40"/>
        <v>15</v>
      </c>
      <c r="AA642">
        <f t="shared" si="40"/>
        <v>15</v>
      </c>
      <c r="AB642">
        <f t="shared" si="40"/>
        <v>10</v>
      </c>
      <c r="AC642">
        <f t="shared" si="40"/>
        <v>10</v>
      </c>
      <c r="AD642">
        <f t="shared" si="40"/>
        <v>15</v>
      </c>
      <c r="AE642">
        <f t="shared" si="40"/>
        <v>5</v>
      </c>
      <c r="AF642">
        <f t="shared" si="40"/>
        <v>3</v>
      </c>
      <c r="AG642">
        <f t="shared" si="40"/>
        <v>3</v>
      </c>
    </row>
    <row r="643" spans="1:33" x14ac:dyDescent="0.25">
      <c r="A643" t="s">
        <v>55</v>
      </c>
      <c r="B643">
        <v>2004</v>
      </c>
      <c r="C643">
        <v>7167391.0360029396</v>
      </c>
      <c r="D643">
        <v>0</v>
      </c>
      <c r="E643">
        <v>4124690.193398972</v>
      </c>
      <c r="F643">
        <v>7137287.9936517272</v>
      </c>
      <c r="G643">
        <v>4684606.7811315209</v>
      </c>
      <c r="H643">
        <v>4159953.7572961058</v>
      </c>
      <c r="I643">
        <v>593173.28213960328</v>
      </c>
      <c r="J643">
        <v>13096307.07272182</v>
      </c>
      <c r="K643">
        <v>0</v>
      </c>
      <c r="L643">
        <v>10392717.00220426</v>
      </c>
      <c r="M643">
        <v>0</v>
      </c>
      <c r="N643">
        <v>36132286094.174988</v>
      </c>
      <c r="O643">
        <v>1015992945.896323</v>
      </c>
      <c r="P643">
        <v>730798657.85651731</v>
      </c>
      <c r="Q643">
        <v>1320993315.6293781</v>
      </c>
      <c r="R643">
        <v>3633989.986145332</v>
      </c>
      <c r="S643">
        <v>15137148258.22097</v>
      </c>
      <c r="T643">
        <v>0</v>
      </c>
      <c r="U643">
        <v>4572795480.9698753</v>
      </c>
      <c r="V643">
        <v>19</v>
      </c>
      <c r="W643">
        <v>11</v>
      </c>
      <c r="X643">
        <v>754250.53275016998</v>
      </c>
      <c r="Y643">
        <f t="shared" si="40"/>
        <v>15</v>
      </c>
      <c r="Z643">
        <f t="shared" si="40"/>
        <v>15</v>
      </c>
      <c r="AA643">
        <f t="shared" si="40"/>
        <v>15</v>
      </c>
      <c r="AB643">
        <f t="shared" si="40"/>
        <v>10</v>
      </c>
      <c r="AC643">
        <f t="shared" si="40"/>
        <v>10</v>
      </c>
      <c r="AD643">
        <f t="shared" si="40"/>
        <v>15</v>
      </c>
      <c r="AE643">
        <f t="shared" si="40"/>
        <v>5</v>
      </c>
      <c r="AF643">
        <f t="shared" si="40"/>
        <v>3</v>
      </c>
      <c r="AG643">
        <f t="shared" si="40"/>
        <v>3</v>
      </c>
    </row>
    <row r="644" spans="1:33" x14ac:dyDescent="0.25">
      <c r="A644" t="s">
        <v>55</v>
      </c>
      <c r="B644">
        <v>2005</v>
      </c>
      <c r="C644">
        <v>7183051.1013215845</v>
      </c>
      <c r="D644">
        <v>0</v>
      </c>
      <c r="E644">
        <v>4133702.2477885461</v>
      </c>
      <c r="F644">
        <v>7152882.2866960354</v>
      </c>
      <c r="G644">
        <v>4694842.1998237884</v>
      </c>
      <c r="H644">
        <v>4169042.859207049</v>
      </c>
      <c r="I644">
        <v>594469.30914537446</v>
      </c>
      <c r="J644">
        <v>13124921.25369251</v>
      </c>
      <c r="K644">
        <v>0</v>
      </c>
      <c r="L644">
        <v>12929491.98237885</v>
      </c>
      <c r="M644">
        <v>0</v>
      </c>
      <c r="N644">
        <v>36211231690.627663</v>
      </c>
      <c r="O644">
        <v>1018212793.511181</v>
      </c>
      <c r="P644">
        <v>732395383.17251098</v>
      </c>
      <c r="Q644">
        <v>1323879559.9411981</v>
      </c>
      <c r="R644">
        <v>1766464.2420658991</v>
      </c>
      <c r="S644">
        <v>15170221482.392929</v>
      </c>
      <c r="T644">
        <v>0</v>
      </c>
      <c r="U644">
        <v>5688976472.2466965</v>
      </c>
      <c r="V644">
        <v>19</v>
      </c>
      <c r="W644">
        <v>11</v>
      </c>
      <c r="X644">
        <v>761894.82437164476</v>
      </c>
      <c r="Y644">
        <f t="shared" ref="Y644:AG659" si="41">Y643</f>
        <v>15</v>
      </c>
      <c r="Z644">
        <f t="shared" si="41"/>
        <v>15</v>
      </c>
      <c r="AA644">
        <f t="shared" si="41"/>
        <v>15</v>
      </c>
      <c r="AB644">
        <f t="shared" si="41"/>
        <v>10</v>
      </c>
      <c r="AC644">
        <f t="shared" si="41"/>
        <v>10</v>
      </c>
      <c r="AD644">
        <f t="shared" si="41"/>
        <v>15</v>
      </c>
      <c r="AE644">
        <f t="shared" si="41"/>
        <v>5</v>
      </c>
      <c r="AF644">
        <f t="shared" si="41"/>
        <v>3</v>
      </c>
      <c r="AG644">
        <f t="shared" si="41"/>
        <v>3</v>
      </c>
    </row>
    <row r="645" spans="1:33" x14ac:dyDescent="0.25">
      <c r="A645" t="s">
        <v>55</v>
      </c>
      <c r="B645">
        <v>2006</v>
      </c>
      <c r="C645">
        <v>7221136.1626878874</v>
      </c>
      <c r="D645">
        <v>0</v>
      </c>
      <c r="E645">
        <v>4155619.4389036251</v>
      </c>
      <c r="F645">
        <v>7190807.3908045972</v>
      </c>
      <c r="G645">
        <v>4719734.5959328022</v>
      </c>
      <c r="H645">
        <v>4191147.428824049</v>
      </c>
      <c r="I645">
        <v>597621.22882404947</v>
      </c>
      <c r="J645">
        <v>13194510.544416441</v>
      </c>
      <c r="K645">
        <v>0</v>
      </c>
      <c r="L645">
        <v>13792370.07073386</v>
      </c>
      <c r="M645">
        <v>0</v>
      </c>
      <c r="N645">
        <v>36403226284.795753</v>
      </c>
      <c r="O645">
        <v>1023611432.0810339</v>
      </c>
      <c r="P645">
        <v>736278596.96551716</v>
      </c>
      <c r="Q645">
        <v>1330898866.023077</v>
      </c>
      <c r="R645">
        <v>8034745.1904927604</v>
      </c>
      <c r="S645">
        <v>15250655104.254669</v>
      </c>
      <c r="T645">
        <v>0</v>
      </c>
      <c r="U645">
        <v>6068642831.1228991</v>
      </c>
      <c r="V645">
        <v>19</v>
      </c>
      <c r="W645">
        <v>11</v>
      </c>
      <c r="X645">
        <v>768685.61622131814</v>
      </c>
      <c r="Y645">
        <f t="shared" si="41"/>
        <v>15</v>
      </c>
      <c r="Z645">
        <f t="shared" si="41"/>
        <v>15</v>
      </c>
      <c r="AA645">
        <f t="shared" si="41"/>
        <v>15</v>
      </c>
      <c r="AB645">
        <f t="shared" si="41"/>
        <v>10</v>
      </c>
      <c r="AC645">
        <f t="shared" si="41"/>
        <v>10</v>
      </c>
      <c r="AD645">
        <f t="shared" si="41"/>
        <v>15</v>
      </c>
      <c r="AE645">
        <f t="shared" si="41"/>
        <v>5</v>
      </c>
      <c r="AF645">
        <f t="shared" si="41"/>
        <v>3</v>
      </c>
      <c r="AG645">
        <f t="shared" si="41"/>
        <v>3</v>
      </c>
    </row>
    <row r="646" spans="1:33" x14ac:dyDescent="0.25">
      <c r="A646" t="s">
        <v>55</v>
      </c>
      <c r="B646">
        <v>2007</v>
      </c>
      <c r="C646">
        <v>7257316.7701863358</v>
      </c>
      <c r="D646">
        <v>0</v>
      </c>
      <c r="E646">
        <v>4176440.6549068331</v>
      </c>
      <c r="F646">
        <v>7226836.039751553</v>
      </c>
      <c r="G646">
        <v>4743382.2409937875</v>
      </c>
      <c r="H646">
        <v>4212146.6534161493</v>
      </c>
      <c r="I646">
        <v>600615.53590062109</v>
      </c>
      <c r="J646">
        <v>13260620.00370186</v>
      </c>
      <c r="K646">
        <v>1571807.571156593</v>
      </c>
      <c r="L646">
        <v>14659779.875776401</v>
      </c>
      <c r="M646">
        <v>0</v>
      </c>
      <c r="N646">
        <v>36585620136.983856</v>
      </c>
      <c r="O646">
        <v>1028740110.258633</v>
      </c>
      <c r="P646">
        <v>739967629.59503102</v>
      </c>
      <c r="Q646">
        <v>1337567169.7922981</v>
      </c>
      <c r="R646">
        <v>1123957.3978939441</v>
      </c>
      <c r="S646">
        <v>15327066620.9454</v>
      </c>
      <c r="T646">
        <v>13769034323.331751</v>
      </c>
      <c r="U646">
        <v>6450303145.3416157</v>
      </c>
      <c r="V646">
        <v>19</v>
      </c>
      <c r="W646">
        <v>11</v>
      </c>
      <c r="X646">
        <v>775263.22781640128</v>
      </c>
      <c r="Y646">
        <f t="shared" si="41"/>
        <v>15</v>
      </c>
      <c r="Z646">
        <f t="shared" si="41"/>
        <v>15</v>
      </c>
      <c r="AA646">
        <f t="shared" si="41"/>
        <v>15</v>
      </c>
      <c r="AB646">
        <f t="shared" si="41"/>
        <v>10</v>
      </c>
      <c r="AC646">
        <f t="shared" si="41"/>
        <v>10</v>
      </c>
      <c r="AD646">
        <f t="shared" si="41"/>
        <v>15</v>
      </c>
      <c r="AE646">
        <f t="shared" si="41"/>
        <v>5</v>
      </c>
      <c r="AF646">
        <f t="shared" si="41"/>
        <v>3</v>
      </c>
      <c r="AG646">
        <f t="shared" si="41"/>
        <v>3</v>
      </c>
    </row>
    <row r="647" spans="1:33" x14ac:dyDescent="0.25">
      <c r="A647" t="s">
        <v>55</v>
      </c>
      <c r="B647">
        <v>2008</v>
      </c>
      <c r="C647">
        <v>7304273.8201246662</v>
      </c>
      <c r="D647">
        <v>0</v>
      </c>
      <c r="E647">
        <v>4203463.4980053427</v>
      </c>
      <c r="F647">
        <v>7273595.8700801423</v>
      </c>
      <c r="G647">
        <v>4774073.3688334813</v>
      </c>
      <c r="H647">
        <v>4239400.5252003567</v>
      </c>
      <c r="I647">
        <v>604501.70135351736</v>
      </c>
      <c r="J647">
        <v>13346420.25404853</v>
      </c>
      <c r="K647">
        <v>1968420.1961337279</v>
      </c>
      <c r="L647">
        <v>15412017.76046304</v>
      </c>
      <c r="M647">
        <v>0</v>
      </c>
      <c r="N647">
        <v>36822340242.526802</v>
      </c>
      <c r="O647">
        <v>1035396372.105908</v>
      </c>
      <c r="P647">
        <v>744755445.53802311</v>
      </c>
      <c r="Q647">
        <v>1346221636.7773731</v>
      </c>
      <c r="R647">
        <v>876947.55416616017</v>
      </c>
      <c r="S647">
        <v>15426237410.30443</v>
      </c>
      <c r="T647">
        <v>17243360918.131458</v>
      </c>
      <c r="U647">
        <v>6781287814.6037397</v>
      </c>
      <c r="V647">
        <v>19</v>
      </c>
      <c r="W647">
        <v>11</v>
      </c>
      <c r="X647">
        <v>782984.26668651565</v>
      </c>
      <c r="Y647">
        <f t="shared" si="41"/>
        <v>15</v>
      </c>
      <c r="Z647">
        <f t="shared" si="41"/>
        <v>15</v>
      </c>
      <c r="AA647">
        <f t="shared" si="41"/>
        <v>15</v>
      </c>
      <c r="AB647">
        <f t="shared" si="41"/>
        <v>10</v>
      </c>
      <c r="AC647">
        <f t="shared" si="41"/>
        <v>10</v>
      </c>
      <c r="AD647">
        <f t="shared" si="41"/>
        <v>15</v>
      </c>
      <c r="AE647">
        <f t="shared" si="41"/>
        <v>5</v>
      </c>
      <c r="AF647">
        <f t="shared" si="41"/>
        <v>3</v>
      </c>
      <c r="AG647">
        <f t="shared" si="41"/>
        <v>3</v>
      </c>
    </row>
    <row r="648" spans="1:33" x14ac:dyDescent="0.25">
      <c r="A648" t="s">
        <v>55</v>
      </c>
      <c r="B648">
        <v>2009</v>
      </c>
      <c r="C648">
        <v>7366303.3958891872</v>
      </c>
      <c r="D648">
        <v>0</v>
      </c>
      <c r="E648">
        <v>4239160.2782663098</v>
      </c>
      <c r="F648">
        <v>7335364.9216264524</v>
      </c>
      <c r="G648">
        <v>4814615.8995531723</v>
      </c>
      <c r="H648">
        <v>4275402.4909740835</v>
      </c>
      <c r="I648">
        <v>609635.26904378913</v>
      </c>
      <c r="J648">
        <v>13459761.12909249</v>
      </c>
      <c r="K648">
        <v>2470030.5748119219</v>
      </c>
      <c r="L648">
        <v>15690226.23324397</v>
      </c>
      <c r="M648">
        <v>0</v>
      </c>
      <c r="N648">
        <v>37135044037.612877</v>
      </c>
      <c r="O648">
        <v>1044189196.5935251</v>
      </c>
      <c r="P648">
        <v>751080080.33029485</v>
      </c>
      <c r="Q648">
        <v>1357654061.0088201</v>
      </c>
      <c r="R648">
        <v>2051532.9068835501</v>
      </c>
      <c r="S648">
        <v>15557240571.70941</v>
      </c>
      <c r="T648">
        <v>21637467835.35244</v>
      </c>
      <c r="U648">
        <v>6903699542.627346</v>
      </c>
      <c r="V648">
        <v>19</v>
      </c>
      <c r="W648">
        <v>11</v>
      </c>
      <c r="X648">
        <v>792322.04077124048</v>
      </c>
      <c r="Y648">
        <f t="shared" si="41"/>
        <v>15</v>
      </c>
      <c r="Z648">
        <f t="shared" si="41"/>
        <v>15</v>
      </c>
      <c r="AA648">
        <f t="shared" si="41"/>
        <v>15</v>
      </c>
      <c r="AB648">
        <f t="shared" si="41"/>
        <v>10</v>
      </c>
      <c r="AC648">
        <f t="shared" si="41"/>
        <v>10</v>
      </c>
      <c r="AD648">
        <f t="shared" si="41"/>
        <v>15</v>
      </c>
      <c r="AE648">
        <f t="shared" si="41"/>
        <v>5</v>
      </c>
      <c r="AF648">
        <f t="shared" si="41"/>
        <v>3</v>
      </c>
      <c r="AG648">
        <f t="shared" si="41"/>
        <v>3</v>
      </c>
    </row>
    <row r="649" spans="1:33" x14ac:dyDescent="0.25">
      <c r="A649" t="s">
        <v>55</v>
      </c>
      <c r="B649">
        <v>2010</v>
      </c>
      <c r="C649">
        <v>7432730.4932735423</v>
      </c>
      <c r="D649">
        <v>0</v>
      </c>
      <c r="E649">
        <v>4277387.7442690581</v>
      </c>
      <c r="F649">
        <v>7401513.0252017938</v>
      </c>
      <c r="G649">
        <v>4858032.6504035871</v>
      </c>
      <c r="H649">
        <v>4313956.778295964</v>
      </c>
      <c r="I649">
        <v>615132.77562331839</v>
      </c>
      <c r="J649">
        <v>13581137.18642287</v>
      </c>
      <c r="K649">
        <v>3101041.1092677908</v>
      </c>
      <c r="L649">
        <v>16054697.865470851</v>
      </c>
      <c r="M649">
        <v>0</v>
      </c>
      <c r="N649">
        <v>37469916639.796951</v>
      </c>
      <c r="O649">
        <v>1053605379.137475</v>
      </c>
      <c r="P649">
        <v>757853093.46295965</v>
      </c>
      <c r="Q649">
        <v>1369896974.9478829</v>
      </c>
      <c r="R649">
        <v>5218208.2140024938</v>
      </c>
      <c r="S649">
        <v>15697531064.64043</v>
      </c>
      <c r="T649">
        <v>27165120117.185848</v>
      </c>
      <c r="U649">
        <v>7064067060.8071756</v>
      </c>
      <c r="V649">
        <v>19</v>
      </c>
      <c r="W649">
        <v>11</v>
      </c>
      <c r="X649">
        <v>802140.01359874383</v>
      </c>
      <c r="Y649">
        <f t="shared" si="41"/>
        <v>15</v>
      </c>
      <c r="Z649">
        <f t="shared" si="41"/>
        <v>15</v>
      </c>
      <c r="AA649">
        <f t="shared" si="41"/>
        <v>15</v>
      </c>
      <c r="AB649">
        <f t="shared" si="41"/>
        <v>10</v>
      </c>
      <c r="AC649">
        <f t="shared" si="41"/>
        <v>10</v>
      </c>
      <c r="AD649">
        <f t="shared" si="41"/>
        <v>15</v>
      </c>
      <c r="AE649">
        <f t="shared" si="41"/>
        <v>5</v>
      </c>
      <c r="AF649">
        <f t="shared" si="41"/>
        <v>3</v>
      </c>
      <c r="AG649">
        <f t="shared" si="41"/>
        <v>3</v>
      </c>
    </row>
    <row r="650" spans="1:33" x14ac:dyDescent="0.25">
      <c r="A650" t="s">
        <v>55</v>
      </c>
      <c r="B650">
        <v>2011</v>
      </c>
      <c r="C650">
        <v>7495859.1359135918</v>
      </c>
      <c r="D650">
        <v>0</v>
      </c>
      <c r="E650">
        <v>4356893.164158416</v>
      </c>
      <c r="F650">
        <v>7491361.6204320434</v>
      </c>
      <c r="G650">
        <v>4878305.1256525647</v>
      </c>
      <c r="H650">
        <v>4476527.0759675968</v>
      </c>
      <c r="I650">
        <v>741190.55135913589</v>
      </c>
      <c r="J650">
        <v>13634285.64504545</v>
      </c>
      <c r="K650">
        <v>3891180.4904455529</v>
      </c>
      <c r="L650">
        <v>16266014.32493249</v>
      </c>
      <c r="M650">
        <v>0</v>
      </c>
      <c r="N650">
        <v>38166384118.027733</v>
      </c>
      <c r="O650">
        <v>1066395326.668501</v>
      </c>
      <c r="P650">
        <v>761015599.60180008</v>
      </c>
      <c r="Q650">
        <v>1421521172.97351</v>
      </c>
      <c r="R650">
        <v>2174465.831111473</v>
      </c>
      <c r="S650">
        <v>15758961824.731701</v>
      </c>
      <c r="T650">
        <v>34086741096.30304</v>
      </c>
      <c r="U650">
        <v>7157046302.9702969</v>
      </c>
      <c r="V650">
        <v>19</v>
      </c>
      <c r="W650">
        <v>11</v>
      </c>
      <c r="X650">
        <v>811608.58955307223</v>
      </c>
      <c r="Y650">
        <f t="shared" si="41"/>
        <v>15</v>
      </c>
      <c r="Z650">
        <f t="shared" si="41"/>
        <v>15</v>
      </c>
      <c r="AA650">
        <f t="shared" si="41"/>
        <v>15</v>
      </c>
      <c r="AB650">
        <f t="shared" si="41"/>
        <v>10</v>
      </c>
      <c r="AC650">
        <f t="shared" si="41"/>
        <v>10</v>
      </c>
      <c r="AD650">
        <f t="shared" si="41"/>
        <v>15</v>
      </c>
      <c r="AE650">
        <f t="shared" si="41"/>
        <v>5</v>
      </c>
      <c r="AF650">
        <f t="shared" si="41"/>
        <v>3</v>
      </c>
      <c r="AG650">
        <f t="shared" si="41"/>
        <v>3</v>
      </c>
    </row>
    <row r="651" spans="1:33" x14ac:dyDescent="0.25">
      <c r="A651" t="s">
        <v>55</v>
      </c>
      <c r="B651">
        <v>2012</v>
      </c>
      <c r="C651">
        <v>7556616.079494128</v>
      </c>
      <c r="D651">
        <v>0</v>
      </c>
      <c r="E651">
        <v>4435733.6386630544</v>
      </c>
      <c r="F651">
        <v>7579285.9277326092</v>
      </c>
      <c r="G651">
        <v>4896687.2195121953</v>
      </c>
      <c r="H651">
        <v>4639762.2728093946</v>
      </c>
      <c r="I651">
        <v>869010.84914182476</v>
      </c>
      <c r="J651">
        <v>13832068.35563866</v>
      </c>
      <c r="K651">
        <v>4880704.4421537686</v>
      </c>
      <c r="L651">
        <v>16246724.57091237</v>
      </c>
      <c r="M651">
        <v>0</v>
      </c>
      <c r="N651">
        <v>38857026674.688347</v>
      </c>
      <c r="O651">
        <v>1078911351.812737</v>
      </c>
      <c r="P651">
        <v>763883206.24390244</v>
      </c>
      <c r="Q651">
        <v>1473356509.730623</v>
      </c>
      <c r="R651">
        <v>4222540.2988276444</v>
      </c>
      <c r="S651">
        <v>15987565674.392349</v>
      </c>
      <c r="T651">
        <v>42754970913.267014</v>
      </c>
      <c r="U651">
        <v>7148558811.2014446</v>
      </c>
      <c r="V651">
        <v>19</v>
      </c>
      <c r="W651">
        <v>11</v>
      </c>
      <c r="X651">
        <v>820823.91882294579</v>
      </c>
      <c r="Y651">
        <f t="shared" si="41"/>
        <v>15</v>
      </c>
      <c r="Z651">
        <f t="shared" si="41"/>
        <v>15</v>
      </c>
      <c r="AA651">
        <f t="shared" si="41"/>
        <v>15</v>
      </c>
      <c r="AB651">
        <f t="shared" si="41"/>
        <v>10</v>
      </c>
      <c r="AC651">
        <f t="shared" si="41"/>
        <v>10</v>
      </c>
      <c r="AD651">
        <f t="shared" si="41"/>
        <v>15</v>
      </c>
      <c r="AE651">
        <f t="shared" si="41"/>
        <v>5</v>
      </c>
      <c r="AF651">
        <f t="shared" si="41"/>
        <v>3</v>
      </c>
      <c r="AG651">
        <f t="shared" si="41"/>
        <v>3</v>
      </c>
    </row>
    <row r="652" spans="1:33" x14ac:dyDescent="0.25">
      <c r="A652" t="s">
        <v>55</v>
      </c>
      <c r="B652">
        <v>2013</v>
      </c>
      <c r="C652">
        <v>7606334.9954669084</v>
      </c>
      <c r="D652">
        <v>0</v>
      </c>
      <c r="E652">
        <v>4148495.1065276521</v>
      </c>
      <c r="F652">
        <v>7743249.0253853127</v>
      </c>
      <c r="G652">
        <v>4709842.6291931095</v>
      </c>
      <c r="H652">
        <v>4480131.3123300076</v>
      </c>
      <c r="I652">
        <v>1019248.8893925661</v>
      </c>
      <c r="J652">
        <v>13993808.05225521</v>
      </c>
      <c r="K652">
        <v>6112517.5787565121</v>
      </c>
      <c r="L652">
        <v>16353620.240253851</v>
      </c>
      <c r="M652">
        <v>0</v>
      </c>
      <c r="N652">
        <v>36340817133.182228</v>
      </c>
      <c r="O652">
        <v>1102251498.7635989</v>
      </c>
      <c r="P652">
        <v>734735450.15412509</v>
      </c>
      <c r="Q652">
        <v>1422665698.2303939</v>
      </c>
      <c r="R652">
        <v>6574083.8676626291</v>
      </c>
      <c r="S652">
        <v>16174509807.06498</v>
      </c>
      <c r="T652">
        <v>53545653989.907043</v>
      </c>
      <c r="U652">
        <v>7195592905.7116947</v>
      </c>
      <c r="V652">
        <v>19</v>
      </c>
      <c r="W652">
        <v>11</v>
      </c>
      <c r="X652">
        <v>828838.20308333321</v>
      </c>
      <c r="Y652">
        <f t="shared" si="41"/>
        <v>15</v>
      </c>
      <c r="Z652">
        <f t="shared" si="41"/>
        <v>15</v>
      </c>
      <c r="AA652">
        <f t="shared" si="41"/>
        <v>15</v>
      </c>
      <c r="AB652">
        <f t="shared" si="41"/>
        <v>10</v>
      </c>
      <c r="AC652">
        <f t="shared" si="41"/>
        <v>10</v>
      </c>
      <c r="AD652">
        <f t="shared" si="41"/>
        <v>15</v>
      </c>
      <c r="AE652">
        <f t="shared" si="41"/>
        <v>5</v>
      </c>
      <c r="AF652">
        <f t="shared" si="41"/>
        <v>3</v>
      </c>
      <c r="AG652">
        <f t="shared" si="41"/>
        <v>3</v>
      </c>
    </row>
    <row r="653" spans="1:33" x14ac:dyDescent="0.25">
      <c r="A653" t="s">
        <v>55</v>
      </c>
      <c r="B653">
        <v>2014</v>
      </c>
      <c r="C653">
        <v>7656637.3976342129</v>
      </c>
      <c r="D653">
        <v>0</v>
      </c>
      <c r="E653">
        <v>4159085.4343949039</v>
      </c>
      <c r="F653">
        <v>7825083.4203821654</v>
      </c>
      <c r="G653">
        <v>4682799.4323930843</v>
      </c>
      <c r="H653">
        <v>4540385.976797088</v>
      </c>
      <c r="I653">
        <v>1171465.521838035</v>
      </c>
      <c r="J653">
        <v>14158822.321727941</v>
      </c>
      <c r="K653">
        <v>7655376.6432449436</v>
      </c>
      <c r="L653">
        <v>16461770.40491356</v>
      </c>
      <c r="M653">
        <v>0</v>
      </c>
      <c r="N653">
        <v>36433588405.299362</v>
      </c>
      <c r="O653">
        <v>1113900624.8914011</v>
      </c>
      <c r="P653">
        <v>730516711.4533211</v>
      </c>
      <c r="Q653">
        <v>1441799566.931915</v>
      </c>
      <c r="R653">
        <v>5294163.4255011966</v>
      </c>
      <c r="S653">
        <v>16365238800.197201</v>
      </c>
      <c r="T653">
        <v>67061099394.825706</v>
      </c>
      <c r="U653">
        <v>7243178978.1619654</v>
      </c>
      <c r="V653">
        <v>19</v>
      </c>
      <c r="W653">
        <v>11</v>
      </c>
      <c r="X653">
        <v>836909.55826403038</v>
      </c>
      <c r="Y653">
        <f t="shared" si="41"/>
        <v>15</v>
      </c>
      <c r="Z653">
        <f t="shared" si="41"/>
        <v>15</v>
      </c>
      <c r="AA653">
        <f t="shared" si="41"/>
        <v>15</v>
      </c>
      <c r="AB653">
        <f t="shared" si="41"/>
        <v>10</v>
      </c>
      <c r="AC653">
        <f t="shared" si="41"/>
        <v>10</v>
      </c>
      <c r="AD653">
        <f t="shared" si="41"/>
        <v>15</v>
      </c>
      <c r="AE653">
        <f t="shared" si="41"/>
        <v>5</v>
      </c>
      <c r="AF653">
        <f t="shared" si="41"/>
        <v>3</v>
      </c>
      <c r="AG653">
        <f t="shared" si="41"/>
        <v>3</v>
      </c>
    </row>
    <row r="654" spans="1:33" x14ac:dyDescent="0.25">
      <c r="A654" t="s">
        <v>55</v>
      </c>
      <c r="B654">
        <v>2015</v>
      </c>
      <c r="C654">
        <v>7717226.4840182653</v>
      </c>
      <c r="D654">
        <v>0</v>
      </c>
      <c r="E654">
        <v>4521553.865892238</v>
      </c>
      <c r="F654">
        <v>7457402.9027543385</v>
      </c>
      <c r="G654">
        <v>4375698.2853442933</v>
      </c>
      <c r="H654">
        <v>4650771.1061406396</v>
      </c>
      <c r="I654">
        <v>888993.62205296813</v>
      </c>
      <c r="J654">
        <v>14941160.133951601</v>
      </c>
      <c r="K654">
        <v>9599923.7864260953</v>
      </c>
      <c r="L654">
        <v>16592036.94063927</v>
      </c>
      <c r="M654">
        <v>0</v>
      </c>
      <c r="N654">
        <v>39608811865.216003</v>
      </c>
      <c r="O654">
        <v>1061561303.20708</v>
      </c>
      <c r="P654">
        <v>682608932.51370978</v>
      </c>
      <c r="Q654">
        <v>1476852364.7549601</v>
      </c>
      <c r="R654">
        <v>7685214.2828833545</v>
      </c>
      <c r="S654">
        <v>17269490921.49239</v>
      </c>
      <c r="T654">
        <v>84095332369.09259</v>
      </c>
      <c r="U654">
        <v>7300496253.881279</v>
      </c>
      <c r="V654">
        <v>19</v>
      </c>
      <c r="W654">
        <v>11</v>
      </c>
      <c r="X654">
        <v>846101.61045796121</v>
      </c>
      <c r="Y654">
        <f t="shared" si="41"/>
        <v>15</v>
      </c>
      <c r="Z654">
        <f t="shared" si="41"/>
        <v>15</v>
      </c>
      <c r="AA654">
        <f t="shared" si="41"/>
        <v>15</v>
      </c>
      <c r="AB654">
        <f t="shared" si="41"/>
        <v>10</v>
      </c>
      <c r="AC654">
        <f t="shared" si="41"/>
        <v>10</v>
      </c>
      <c r="AD654">
        <f t="shared" si="41"/>
        <v>15</v>
      </c>
      <c r="AE654">
        <f t="shared" si="41"/>
        <v>5</v>
      </c>
      <c r="AF654">
        <f t="shared" si="41"/>
        <v>3</v>
      </c>
      <c r="AG654">
        <f t="shared" si="41"/>
        <v>3</v>
      </c>
    </row>
    <row r="655" spans="1:33" x14ac:dyDescent="0.25">
      <c r="A655" t="s">
        <v>55</v>
      </c>
      <c r="B655">
        <v>2020</v>
      </c>
      <c r="C655">
        <v>7770278.9954337906</v>
      </c>
      <c r="D655">
        <v>0</v>
      </c>
      <c r="E655">
        <v>4552637.54454064</v>
      </c>
      <c r="F655">
        <v>7508669.2422155254</v>
      </c>
      <c r="G655">
        <v>4405779.2715269411</v>
      </c>
      <c r="H655">
        <v>4682743.0960401818</v>
      </c>
      <c r="I655">
        <v>895105.05915799085</v>
      </c>
      <c r="J655">
        <v>15043873.987200459</v>
      </c>
      <c r="K655">
        <v>9665919.0072897393</v>
      </c>
      <c r="L655">
        <v>16706099.840182651</v>
      </c>
      <c r="M655">
        <v>0</v>
      </c>
      <c r="N655">
        <v>39881104890.176003</v>
      </c>
      <c r="O655">
        <v>1068859066.62938</v>
      </c>
      <c r="P655">
        <v>687301566.3582027</v>
      </c>
      <c r="Q655">
        <v>1487005070.1475589</v>
      </c>
      <c r="R655">
        <v>7738046.7246054905</v>
      </c>
      <c r="S655">
        <v>16747592716.25091</v>
      </c>
      <c r="T655">
        <v>84673450503.858124</v>
      </c>
      <c r="U655">
        <v>7350683929.6803627</v>
      </c>
      <c r="V655">
        <v>19</v>
      </c>
      <c r="W655">
        <v>11</v>
      </c>
      <c r="X655">
        <v>895243.6909025847</v>
      </c>
      <c r="Y655">
        <f t="shared" si="41"/>
        <v>15</v>
      </c>
      <c r="Z655">
        <f t="shared" si="41"/>
        <v>15</v>
      </c>
      <c r="AA655">
        <f t="shared" si="41"/>
        <v>15</v>
      </c>
      <c r="AB655">
        <f t="shared" si="41"/>
        <v>10</v>
      </c>
      <c r="AC655">
        <f t="shared" si="41"/>
        <v>10</v>
      </c>
      <c r="AD655">
        <f t="shared" si="41"/>
        <v>15</v>
      </c>
      <c r="AE655">
        <f t="shared" si="41"/>
        <v>5</v>
      </c>
      <c r="AF655">
        <f t="shared" si="41"/>
        <v>3</v>
      </c>
      <c r="AG655">
        <f t="shared" si="41"/>
        <v>3</v>
      </c>
    </row>
    <row r="656" spans="1:33" x14ac:dyDescent="0.25">
      <c r="A656" t="s">
        <v>55</v>
      </c>
      <c r="B656">
        <v>2025</v>
      </c>
      <c r="C656">
        <v>7827158.4474885836</v>
      </c>
      <c r="D656">
        <v>0</v>
      </c>
      <c r="E656">
        <v>4433097.9949167715</v>
      </c>
      <c r="F656">
        <v>7311512.5543159181</v>
      </c>
      <c r="G656">
        <v>4290095.810081156</v>
      </c>
      <c r="H656">
        <v>4559787.3379266951</v>
      </c>
      <c r="I656">
        <v>871602.09969966486</v>
      </c>
      <c r="J656">
        <v>14648863.86319341</v>
      </c>
      <c r="K656">
        <v>9412118.964231668</v>
      </c>
      <c r="L656">
        <v>16267444.3066971</v>
      </c>
      <c r="M656">
        <v>0</v>
      </c>
      <c r="N656">
        <v>38833938435.470917</v>
      </c>
      <c r="O656">
        <v>1006100685.036642</v>
      </c>
      <c r="P656">
        <v>646946448.16023839</v>
      </c>
      <c r="Q656">
        <v>1399695120.1866679</v>
      </c>
      <c r="R656">
        <v>7283704.9836904397</v>
      </c>
      <c r="S656">
        <v>15764252772.51005</v>
      </c>
      <c r="T656">
        <v>78327654020.335938</v>
      </c>
      <c r="U656">
        <v>6919086311.7818356</v>
      </c>
      <c r="V656">
        <v>18.524999999999999</v>
      </c>
      <c r="W656">
        <v>10.63333333333334</v>
      </c>
      <c r="X656">
        <v>902186.50814028981</v>
      </c>
      <c r="Y656">
        <f t="shared" si="41"/>
        <v>15</v>
      </c>
      <c r="Z656">
        <f t="shared" si="41"/>
        <v>15</v>
      </c>
      <c r="AA656">
        <f t="shared" si="41"/>
        <v>15</v>
      </c>
      <c r="AB656">
        <f t="shared" si="41"/>
        <v>10</v>
      </c>
      <c r="AC656">
        <f t="shared" si="41"/>
        <v>10</v>
      </c>
      <c r="AD656">
        <f t="shared" si="41"/>
        <v>15</v>
      </c>
      <c r="AE656">
        <f t="shared" si="41"/>
        <v>5</v>
      </c>
      <c r="AF656">
        <f t="shared" si="41"/>
        <v>3</v>
      </c>
      <c r="AG656">
        <f t="shared" si="41"/>
        <v>3</v>
      </c>
    </row>
    <row r="657" spans="1:33" x14ac:dyDescent="0.25">
      <c r="A657" t="s">
        <v>55</v>
      </c>
      <c r="B657">
        <v>2030</v>
      </c>
      <c r="C657">
        <v>7841647.9452054799</v>
      </c>
      <c r="D657">
        <v>0</v>
      </c>
      <c r="E657">
        <v>4288156.0378418267</v>
      </c>
      <c r="F657">
        <v>7072459.6527072135</v>
      </c>
      <c r="G657">
        <v>4149829.3680884009</v>
      </c>
      <c r="H657">
        <v>4410703.2208233783</v>
      </c>
      <c r="I657">
        <v>843104.71158283111</v>
      </c>
      <c r="J657">
        <v>14169913.25129845</v>
      </c>
      <c r="K657">
        <v>9104385.8745363336</v>
      </c>
      <c r="L657">
        <v>15735573.543378999</v>
      </c>
      <c r="M657">
        <v>0</v>
      </c>
      <c r="N657">
        <v>37564246891.4944</v>
      </c>
      <c r="O657">
        <v>939646989.45868063</v>
      </c>
      <c r="P657">
        <v>604215155.99367106</v>
      </c>
      <c r="Q657">
        <v>1307244220.5876319</v>
      </c>
      <c r="R657">
        <v>6802610.8736628573</v>
      </c>
      <c r="S657">
        <v>14723012198.540791</v>
      </c>
      <c r="T657">
        <v>71778978234.844452</v>
      </c>
      <c r="U657">
        <v>6462075535.1476412</v>
      </c>
      <c r="V657">
        <v>18.05</v>
      </c>
      <c r="W657">
        <v>10.266666666666669</v>
      </c>
      <c r="X657">
        <v>903322.18573573243</v>
      </c>
      <c r="Y657">
        <f t="shared" si="41"/>
        <v>15</v>
      </c>
      <c r="Z657">
        <f t="shared" si="41"/>
        <v>15</v>
      </c>
      <c r="AA657">
        <f t="shared" si="41"/>
        <v>15</v>
      </c>
      <c r="AB657">
        <f t="shared" si="41"/>
        <v>10</v>
      </c>
      <c r="AC657">
        <f t="shared" si="41"/>
        <v>10</v>
      </c>
      <c r="AD657">
        <f t="shared" si="41"/>
        <v>15</v>
      </c>
      <c r="AE657">
        <f t="shared" si="41"/>
        <v>5</v>
      </c>
      <c r="AF657">
        <f t="shared" si="41"/>
        <v>3</v>
      </c>
      <c r="AG657">
        <f t="shared" si="41"/>
        <v>3</v>
      </c>
    </row>
    <row r="658" spans="1:33" x14ac:dyDescent="0.25">
      <c r="A658" t="s">
        <v>55</v>
      </c>
      <c r="B658">
        <v>2035</v>
      </c>
      <c r="C658">
        <v>7821085.8447488584</v>
      </c>
      <c r="D658">
        <v>0</v>
      </c>
      <c r="E658">
        <v>4124164.9327035621</v>
      </c>
      <c r="F658">
        <v>6801988.9738750672</v>
      </c>
      <c r="G658">
        <v>3991128.2624843838</v>
      </c>
      <c r="H658">
        <v>4242025.5679495884</v>
      </c>
      <c r="I658">
        <v>810862.02447452047</v>
      </c>
      <c r="J658">
        <v>13628016.05509397</v>
      </c>
      <c r="K658">
        <v>8756208.6421794016</v>
      </c>
      <c r="L658">
        <v>15133801.10958904</v>
      </c>
      <c r="M658">
        <v>0</v>
      </c>
      <c r="N658">
        <v>36127684810.4832</v>
      </c>
      <c r="O658">
        <v>871436817.3880043</v>
      </c>
      <c r="P658">
        <v>560354408.05280757</v>
      </c>
      <c r="Q658">
        <v>1212349697.192153</v>
      </c>
      <c r="R658">
        <v>6308800.6838492285</v>
      </c>
      <c r="S658">
        <v>13654249986.000019</v>
      </c>
      <c r="T658">
        <v>65198729549.667824</v>
      </c>
      <c r="U658">
        <v>5992985239.3972607</v>
      </c>
      <c r="V658">
        <v>17.574999999999999</v>
      </c>
      <c r="W658">
        <v>9.9</v>
      </c>
      <c r="X658">
        <v>902097.31584893214</v>
      </c>
      <c r="Y658">
        <f t="shared" si="41"/>
        <v>15</v>
      </c>
      <c r="Z658">
        <f t="shared" si="41"/>
        <v>15</v>
      </c>
      <c r="AA658">
        <f t="shared" si="41"/>
        <v>15</v>
      </c>
      <c r="AB658">
        <f t="shared" si="41"/>
        <v>10</v>
      </c>
      <c r="AC658">
        <f t="shared" si="41"/>
        <v>10</v>
      </c>
      <c r="AD658">
        <f t="shared" si="41"/>
        <v>15</v>
      </c>
      <c r="AE658">
        <f t="shared" si="41"/>
        <v>5</v>
      </c>
      <c r="AF658">
        <f t="shared" si="41"/>
        <v>3</v>
      </c>
      <c r="AG658">
        <f t="shared" si="41"/>
        <v>3</v>
      </c>
    </row>
    <row r="659" spans="1:33" x14ac:dyDescent="0.25">
      <c r="A659" t="s">
        <v>55</v>
      </c>
      <c r="B659">
        <v>2040</v>
      </c>
      <c r="C659">
        <v>7766178.5388127863</v>
      </c>
      <c r="D659">
        <v>0</v>
      </c>
      <c r="E659">
        <v>3943537.0611906252</v>
      </c>
      <c r="F659">
        <v>6504079.261132298</v>
      </c>
      <c r="G659">
        <v>3816327.056724871</v>
      </c>
      <c r="H659">
        <v>4056235.7021839879</v>
      </c>
      <c r="I659">
        <v>775348.34256280074</v>
      </c>
      <c r="J659">
        <v>13031143.822013309</v>
      </c>
      <c r="K659">
        <v>8372709.1082450897</v>
      </c>
      <c r="L659">
        <v>14470979.343987821</v>
      </c>
      <c r="M659">
        <v>0</v>
      </c>
      <c r="N659">
        <v>34545384656.029877</v>
      </c>
      <c r="O659">
        <v>802408258.44589162</v>
      </c>
      <c r="P659">
        <v>515967418.06920248</v>
      </c>
      <c r="Q659">
        <v>1116316627.5980549</v>
      </c>
      <c r="R659">
        <v>5809065.7504957896</v>
      </c>
      <c r="S659">
        <v>12572664745.208811</v>
      </c>
      <c r="T659">
        <v>58675945430.581589</v>
      </c>
      <c r="U659">
        <v>5518266789.8406897</v>
      </c>
      <c r="V659">
        <v>17.100000000000001</v>
      </c>
      <c r="W659">
        <v>9.5333333333333314</v>
      </c>
      <c r="X659">
        <v>898120.39843724854</v>
      </c>
      <c r="Y659">
        <f t="shared" si="41"/>
        <v>15</v>
      </c>
      <c r="Z659">
        <f t="shared" si="41"/>
        <v>15</v>
      </c>
      <c r="AA659">
        <f t="shared" si="41"/>
        <v>15</v>
      </c>
      <c r="AB659">
        <f t="shared" si="41"/>
        <v>10</v>
      </c>
      <c r="AC659">
        <f t="shared" si="41"/>
        <v>10</v>
      </c>
      <c r="AD659">
        <f t="shared" si="41"/>
        <v>15</v>
      </c>
      <c r="AE659">
        <f t="shared" si="41"/>
        <v>5</v>
      </c>
      <c r="AF659">
        <f t="shared" si="41"/>
        <v>3</v>
      </c>
      <c r="AG659">
        <f t="shared" si="41"/>
        <v>3</v>
      </c>
    </row>
    <row r="660" spans="1:33" x14ac:dyDescent="0.25">
      <c r="A660" t="s">
        <v>55</v>
      </c>
      <c r="B660">
        <v>2045</v>
      </c>
      <c r="C660">
        <v>7676618.2648401828</v>
      </c>
      <c r="D660">
        <v>0</v>
      </c>
      <c r="E660">
        <v>3748134.4565357701</v>
      </c>
      <c r="F660">
        <v>6181801.5675829519</v>
      </c>
      <c r="G660">
        <v>3627227.7188645359</v>
      </c>
      <c r="H660">
        <v>3855248.8700578371</v>
      </c>
      <c r="I660">
        <v>736929.7646971083</v>
      </c>
      <c r="J660">
        <v>12385449.51131127</v>
      </c>
      <c r="K660">
        <v>7957840.6431127815</v>
      </c>
      <c r="L660">
        <v>13753941.05783866</v>
      </c>
      <c r="M660">
        <v>0</v>
      </c>
      <c r="N660">
        <v>32833657839.253342</v>
      </c>
      <c r="O660">
        <v>733316210.95452762</v>
      </c>
      <c r="P660">
        <v>471539603.45238972</v>
      </c>
      <c r="Q660">
        <v>1020195232.239055</v>
      </c>
      <c r="R660">
        <v>5308871.1893243156</v>
      </c>
      <c r="S660">
        <v>11490084723.722719</v>
      </c>
      <c r="T660">
        <v>52283013025.250977</v>
      </c>
      <c r="U660">
        <v>5043111721.2075062</v>
      </c>
      <c r="V660">
        <v>16.625</v>
      </c>
      <c r="W660">
        <v>9.1666666666666679</v>
      </c>
      <c r="X660">
        <v>890506.02266733022</v>
      </c>
      <c r="Y660">
        <f t="shared" ref="Y660:AG675" si="42">Y659</f>
        <v>15</v>
      </c>
      <c r="Z660">
        <f t="shared" si="42"/>
        <v>15</v>
      </c>
      <c r="AA660">
        <f t="shared" si="42"/>
        <v>15</v>
      </c>
      <c r="AB660">
        <f t="shared" si="42"/>
        <v>10</v>
      </c>
      <c r="AC660">
        <f t="shared" si="42"/>
        <v>10</v>
      </c>
      <c r="AD660">
        <f t="shared" si="42"/>
        <v>15</v>
      </c>
      <c r="AE660">
        <f t="shared" si="42"/>
        <v>5</v>
      </c>
      <c r="AF660">
        <f t="shared" si="42"/>
        <v>3</v>
      </c>
      <c r="AG660">
        <f t="shared" si="42"/>
        <v>3</v>
      </c>
    </row>
    <row r="661" spans="1:33" x14ac:dyDescent="0.25">
      <c r="A661" t="s">
        <v>55</v>
      </c>
      <c r="B661">
        <v>2050</v>
      </c>
      <c r="C661">
        <v>7557491.3242009133</v>
      </c>
      <c r="D661">
        <v>0</v>
      </c>
      <c r="E661">
        <v>3542371.517451691</v>
      </c>
      <c r="F661">
        <v>5842436.5650381735</v>
      </c>
      <c r="G661">
        <v>3428102.2486297721</v>
      </c>
      <c r="H661">
        <v>3643605.6252376251</v>
      </c>
      <c r="I661">
        <v>696474.21646611881</v>
      </c>
      <c r="J661">
        <v>11705520.19637407</v>
      </c>
      <c r="K661">
        <v>7520975.6644206811</v>
      </c>
      <c r="L661">
        <v>12998885.077625571</v>
      </c>
      <c r="M661">
        <v>0</v>
      </c>
      <c r="N661">
        <v>31031174492.876808</v>
      </c>
      <c r="O661">
        <v>665336676.02654719</v>
      </c>
      <c r="P661">
        <v>427827160.62899548</v>
      </c>
      <c r="Q661">
        <v>925621573.03536606</v>
      </c>
      <c r="R661">
        <v>4816730.7060625851</v>
      </c>
      <c r="S661">
        <v>10424936286.890739</v>
      </c>
      <c r="T661">
        <v>46118622774.227608</v>
      </c>
      <c r="U661">
        <v>4575607547.3241997</v>
      </c>
      <c r="V661">
        <v>16.149999999999999</v>
      </c>
      <c r="W661">
        <v>8.8000000000000007</v>
      </c>
      <c r="X661">
        <v>879307.81787365221</v>
      </c>
      <c r="Y661">
        <f t="shared" si="42"/>
        <v>15</v>
      </c>
      <c r="Z661">
        <f t="shared" si="42"/>
        <v>15</v>
      </c>
      <c r="AA661">
        <f t="shared" si="42"/>
        <v>15</v>
      </c>
      <c r="AB661">
        <f t="shared" si="42"/>
        <v>10</v>
      </c>
      <c r="AC661">
        <f t="shared" si="42"/>
        <v>10</v>
      </c>
      <c r="AD661">
        <f t="shared" si="42"/>
        <v>15</v>
      </c>
      <c r="AE661">
        <f t="shared" si="42"/>
        <v>5</v>
      </c>
      <c r="AF661">
        <f t="shared" si="42"/>
        <v>3</v>
      </c>
      <c r="AG661">
        <f t="shared" si="42"/>
        <v>3</v>
      </c>
    </row>
    <row r="662" spans="1:33" x14ac:dyDescent="0.25">
      <c r="A662" t="s">
        <v>56</v>
      </c>
      <c r="B662">
        <v>1990</v>
      </c>
      <c r="C662">
        <v>11999496.214511041</v>
      </c>
      <c r="D662">
        <v>0</v>
      </c>
      <c r="E662">
        <v>0</v>
      </c>
      <c r="F662">
        <v>10775547.600630909</v>
      </c>
      <c r="G662">
        <v>2051913.8526813879</v>
      </c>
      <c r="H662">
        <v>1883920.9056782329</v>
      </c>
      <c r="I662">
        <v>0</v>
      </c>
      <c r="J662">
        <v>15940130.771356471</v>
      </c>
      <c r="K662">
        <v>0</v>
      </c>
      <c r="L662">
        <v>2664682.3481898662</v>
      </c>
      <c r="M662">
        <v>0</v>
      </c>
      <c r="N662">
        <v>0</v>
      </c>
      <c r="O662">
        <v>1612560698.4344161</v>
      </c>
      <c r="P662">
        <v>320098561.01829648</v>
      </c>
      <c r="Q662">
        <v>629182484.47388804</v>
      </c>
      <c r="R662">
        <v>0</v>
      </c>
      <c r="S662">
        <v>25599850018.798489</v>
      </c>
      <c r="T662">
        <v>0</v>
      </c>
      <c r="U662">
        <v>1172460233.203541</v>
      </c>
      <c r="V662">
        <v>19</v>
      </c>
      <c r="W662">
        <v>11</v>
      </c>
      <c r="X662">
        <v>740637.7596137576</v>
      </c>
      <c r="Y662">
        <f t="shared" si="42"/>
        <v>15</v>
      </c>
      <c r="Z662">
        <f t="shared" si="42"/>
        <v>15</v>
      </c>
      <c r="AA662">
        <f t="shared" si="42"/>
        <v>15</v>
      </c>
      <c r="AB662">
        <f t="shared" si="42"/>
        <v>10</v>
      </c>
      <c r="AC662">
        <f t="shared" si="42"/>
        <v>10</v>
      </c>
      <c r="AD662">
        <f t="shared" si="42"/>
        <v>15</v>
      </c>
      <c r="AE662">
        <f t="shared" si="42"/>
        <v>5</v>
      </c>
      <c r="AF662">
        <f t="shared" si="42"/>
        <v>3</v>
      </c>
      <c r="AG662">
        <f t="shared" si="42"/>
        <v>3</v>
      </c>
    </row>
    <row r="663" spans="1:33" x14ac:dyDescent="0.25">
      <c r="A663" t="s">
        <v>56</v>
      </c>
      <c r="B663">
        <v>1991</v>
      </c>
      <c r="C663">
        <v>12045160.88328076</v>
      </c>
      <c r="D663">
        <v>0</v>
      </c>
      <c r="E663">
        <v>0</v>
      </c>
      <c r="F663">
        <v>10816554.47318612</v>
      </c>
      <c r="G663">
        <v>2059722.51104101</v>
      </c>
      <c r="H663">
        <v>1891090.2586750791</v>
      </c>
      <c r="I663">
        <v>0</v>
      </c>
      <c r="J663">
        <v>16000791.717350161</v>
      </c>
      <c r="K663">
        <v>0</v>
      </c>
      <c r="L663">
        <v>2860467.251609582</v>
      </c>
      <c r="M663">
        <v>0</v>
      </c>
      <c r="N663">
        <v>0</v>
      </c>
      <c r="O663">
        <v>1618697376.912303</v>
      </c>
      <c r="P663">
        <v>321316711.72239751</v>
      </c>
      <c r="Q663">
        <v>631576869.14100957</v>
      </c>
      <c r="R663">
        <v>0</v>
      </c>
      <c r="S663">
        <v>25697271498.064362</v>
      </c>
      <c r="T663">
        <v>0</v>
      </c>
      <c r="U663">
        <v>1258605590.708216</v>
      </c>
      <c r="V663">
        <v>19</v>
      </c>
      <c r="W663">
        <v>11</v>
      </c>
      <c r="X663">
        <v>753216.58896560653</v>
      </c>
      <c r="Y663">
        <f t="shared" si="42"/>
        <v>15</v>
      </c>
      <c r="Z663">
        <f t="shared" si="42"/>
        <v>15</v>
      </c>
      <c r="AA663">
        <f t="shared" si="42"/>
        <v>15</v>
      </c>
      <c r="AB663">
        <f t="shared" si="42"/>
        <v>10</v>
      </c>
      <c r="AC663">
        <f t="shared" si="42"/>
        <v>10</v>
      </c>
      <c r="AD663">
        <f t="shared" si="42"/>
        <v>15</v>
      </c>
      <c r="AE663">
        <f t="shared" si="42"/>
        <v>5</v>
      </c>
      <c r="AF663">
        <f t="shared" si="42"/>
        <v>3</v>
      </c>
      <c r="AG663">
        <f t="shared" si="42"/>
        <v>3</v>
      </c>
    </row>
    <row r="664" spans="1:33" x14ac:dyDescent="0.25">
      <c r="A664" t="s">
        <v>56</v>
      </c>
      <c r="B664">
        <v>1992</v>
      </c>
      <c r="C664">
        <v>12084929.337539431</v>
      </c>
      <c r="D664">
        <v>0</v>
      </c>
      <c r="E664">
        <v>0</v>
      </c>
      <c r="F664">
        <v>10852266.54511041</v>
      </c>
      <c r="G664">
        <v>2066522.9167192429</v>
      </c>
      <c r="H664">
        <v>1897333.9059936909</v>
      </c>
      <c r="I664">
        <v>0</v>
      </c>
      <c r="J664">
        <v>16053620.13198738</v>
      </c>
      <c r="K664">
        <v>0</v>
      </c>
      <c r="L664">
        <v>3047941.6796772289</v>
      </c>
      <c r="M664">
        <v>0</v>
      </c>
      <c r="N664">
        <v>0</v>
      </c>
      <c r="O664">
        <v>1624041688.4757731</v>
      </c>
      <c r="P664">
        <v>322377575.00820202</v>
      </c>
      <c r="Q664">
        <v>633662091.25424302</v>
      </c>
      <c r="R664">
        <v>0</v>
      </c>
      <c r="S664">
        <v>25782113931.971741</v>
      </c>
      <c r="T664">
        <v>0</v>
      </c>
      <c r="U664">
        <v>1341094339.057981</v>
      </c>
      <c r="V664">
        <v>19</v>
      </c>
      <c r="W664">
        <v>11</v>
      </c>
      <c r="X664">
        <v>765495.9392128319</v>
      </c>
      <c r="Y664">
        <f t="shared" si="42"/>
        <v>15</v>
      </c>
      <c r="Z664">
        <f t="shared" si="42"/>
        <v>15</v>
      </c>
      <c r="AA664">
        <f t="shared" si="42"/>
        <v>15</v>
      </c>
      <c r="AB664">
        <f t="shared" si="42"/>
        <v>10</v>
      </c>
      <c r="AC664">
        <f t="shared" si="42"/>
        <v>10</v>
      </c>
      <c r="AD664">
        <f t="shared" si="42"/>
        <v>15</v>
      </c>
      <c r="AE664">
        <f t="shared" si="42"/>
        <v>5</v>
      </c>
      <c r="AF664">
        <f t="shared" si="42"/>
        <v>3</v>
      </c>
      <c r="AG664">
        <f t="shared" si="42"/>
        <v>3</v>
      </c>
    </row>
    <row r="665" spans="1:33" x14ac:dyDescent="0.25">
      <c r="A665" t="s">
        <v>56</v>
      </c>
      <c r="B665">
        <v>1993</v>
      </c>
      <c r="C665">
        <v>12119276.971608831</v>
      </c>
      <c r="D665">
        <v>0</v>
      </c>
      <c r="E665">
        <v>0</v>
      </c>
      <c r="F665">
        <v>10883110.720504729</v>
      </c>
      <c r="G665">
        <v>2072396.36214511</v>
      </c>
      <c r="H665">
        <v>1902726.4845425871</v>
      </c>
      <c r="I665">
        <v>0</v>
      </c>
      <c r="J665">
        <v>16099247.52908517</v>
      </c>
      <c r="K665">
        <v>0</v>
      </c>
      <c r="L665">
        <v>3223994.2844059789</v>
      </c>
      <c r="M665">
        <v>0</v>
      </c>
      <c r="N665">
        <v>0</v>
      </c>
      <c r="O665">
        <v>1628657519.3235331</v>
      </c>
      <c r="P665">
        <v>323293832.49463731</v>
      </c>
      <c r="Q665">
        <v>635463077.67511046</v>
      </c>
      <c r="R665">
        <v>0</v>
      </c>
      <c r="S665">
        <v>25855391531.710789</v>
      </c>
      <c r="T665">
        <v>0</v>
      </c>
      <c r="U665">
        <v>1418557485.1386311</v>
      </c>
      <c r="V665">
        <v>19</v>
      </c>
      <c r="W665">
        <v>11</v>
      </c>
      <c r="X665">
        <v>777491.97522612172</v>
      </c>
      <c r="Y665">
        <f t="shared" si="42"/>
        <v>15</v>
      </c>
      <c r="Z665">
        <f t="shared" si="42"/>
        <v>15</v>
      </c>
      <c r="AA665">
        <f t="shared" si="42"/>
        <v>15</v>
      </c>
      <c r="AB665">
        <f t="shared" si="42"/>
        <v>10</v>
      </c>
      <c r="AC665">
        <f t="shared" si="42"/>
        <v>10</v>
      </c>
      <c r="AD665">
        <f t="shared" si="42"/>
        <v>15</v>
      </c>
      <c r="AE665">
        <f t="shared" si="42"/>
        <v>5</v>
      </c>
      <c r="AF665">
        <f t="shared" si="42"/>
        <v>3</v>
      </c>
      <c r="AG665">
        <f t="shared" si="42"/>
        <v>3</v>
      </c>
    </row>
    <row r="666" spans="1:33" x14ac:dyDescent="0.25">
      <c r="A666" t="s">
        <v>56</v>
      </c>
      <c r="B666">
        <v>1994</v>
      </c>
      <c r="C666">
        <v>12146595.2681388</v>
      </c>
      <c r="D666">
        <v>0</v>
      </c>
      <c r="E666">
        <v>0</v>
      </c>
      <c r="F666">
        <v>10907642.550788639</v>
      </c>
      <c r="G666">
        <v>2077067.790851735</v>
      </c>
      <c r="H666">
        <v>1907015.4570977921</v>
      </c>
      <c r="I666">
        <v>0</v>
      </c>
      <c r="J666">
        <v>16135537.154195581</v>
      </c>
      <c r="K666">
        <v>0</v>
      </c>
      <c r="L666">
        <v>3385044.1059886781</v>
      </c>
      <c r="M666">
        <v>0</v>
      </c>
      <c r="N666">
        <v>0</v>
      </c>
      <c r="O666">
        <v>1632328707.7255199</v>
      </c>
      <c r="P666">
        <v>324022575.37287068</v>
      </c>
      <c r="Q666">
        <v>636895487.28423512</v>
      </c>
      <c r="R666">
        <v>0</v>
      </c>
      <c r="S666">
        <v>25913672669.638111</v>
      </c>
      <c r="T666">
        <v>0</v>
      </c>
      <c r="U666">
        <v>1489419406.6350181</v>
      </c>
      <c r="V666">
        <v>19</v>
      </c>
      <c r="W666">
        <v>11</v>
      </c>
      <c r="X666">
        <v>789087.02425583126</v>
      </c>
      <c r="Y666">
        <f t="shared" si="42"/>
        <v>15</v>
      </c>
      <c r="Z666">
        <f t="shared" si="42"/>
        <v>15</v>
      </c>
      <c r="AA666">
        <f t="shared" si="42"/>
        <v>15</v>
      </c>
      <c r="AB666">
        <f t="shared" si="42"/>
        <v>10</v>
      </c>
      <c r="AC666">
        <f t="shared" si="42"/>
        <v>10</v>
      </c>
      <c r="AD666">
        <f t="shared" si="42"/>
        <v>15</v>
      </c>
      <c r="AE666">
        <f t="shared" si="42"/>
        <v>5</v>
      </c>
      <c r="AF666">
        <f t="shared" si="42"/>
        <v>3</v>
      </c>
      <c r="AG666">
        <f t="shared" si="42"/>
        <v>3</v>
      </c>
    </row>
    <row r="667" spans="1:33" x14ac:dyDescent="0.25">
      <c r="A667" t="s">
        <v>56</v>
      </c>
      <c r="B667">
        <v>1995</v>
      </c>
      <c r="C667">
        <v>12170535.331230281</v>
      </c>
      <c r="D667">
        <v>0</v>
      </c>
      <c r="E667">
        <v>0</v>
      </c>
      <c r="F667">
        <v>10929140.7274448</v>
      </c>
      <c r="G667">
        <v>2081161.541640379</v>
      </c>
      <c r="H667">
        <v>1910774.0470031551</v>
      </c>
      <c r="I667">
        <v>0</v>
      </c>
      <c r="J667">
        <v>16167339.13400631</v>
      </c>
      <c r="K667">
        <v>0</v>
      </c>
      <c r="L667">
        <v>3529140.5154152131</v>
      </c>
      <c r="M667">
        <v>0</v>
      </c>
      <c r="N667">
        <v>0</v>
      </c>
      <c r="O667">
        <v>1635545909.862113</v>
      </c>
      <c r="P667">
        <v>324661200.49589908</v>
      </c>
      <c r="Q667">
        <v>638150762.34787858</v>
      </c>
      <c r="R667">
        <v>0</v>
      </c>
      <c r="S667">
        <v>25964746649.214142</v>
      </c>
      <c r="T667">
        <v>0</v>
      </c>
      <c r="U667">
        <v>1552821826.7826941</v>
      </c>
      <c r="V667">
        <v>19</v>
      </c>
      <c r="W667">
        <v>11</v>
      </c>
      <c r="X667">
        <v>800504.14603386924</v>
      </c>
      <c r="Y667">
        <f t="shared" si="42"/>
        <v>15</v>
      </c>
      <c r="Z667">
        <f t="shared" si="42"/>
        <v>15</v>
      </c>
      <c r="AA667">
        <f t="shared" si="42"/>
        <v>15</v>
      </c>
      <c r="AB667">
        <f t="shared" si="42"/>
        <v>10</v>
      </c>
      <c r="AC667">
        <f t="shared" si="42"/>
        <v>10</v>
      </c>
      <c r="AD667">
        <f t="shared" si="42"/>
        <v>15</v>
      </c>
      <c r="AE667">
        <f t="shared" si="42"/>
        <v>5</v>
      </c>
      <c r="AF667">
        <f t="shared" si="42"/>
        <v>3</v>
      </c>
      <c r="AG667">
        <f t="shared" si="42"/>
        <v>3</v>
      </c>
    </row>
    <row r="668" spans="1:33" x14ac:dyDescent="0.25">
      <c r="A668" t="s">
        <v>56</v>
      </c>
      <c r="B668">
        <v>1996</v>
      </c>
      <c r="C668">
        <v>12179621.13564669</v>
      </c>
      <c r="D668">
        <v>0</v>
      </c>
      <c r="E668">
        <v>0</v>
      </c>
      <c r="F668">
        <v>10937299.77981073</v>
      </c>
      <c r="G668">
        <v>2082715.2141955839</v>
      </c>
      <c r="H668">
        <v>1912200.51829653</v>
      </c>
      <c r="I668">
        <v>0</v>
      </c>
      <c r="J668">
        <v>16179408.716593061</v>
      </c>
      <c r="K668">
        <v>0</v>
      </c>
      <c r="L668">
        <v>3650224.9638123321</v>
      </c>
      <c r="M668">
        <v>0</v>
      </c>
      <c r="N668">
        <v>0</v>
      </c>
      <c r="O668">
        <v>1636766912.0486751</v>
      </c>
      <c r="P668">
        <v>324903573.41451108</v>
      </c>
      <c r="Q668">
        <v>638627168.09808362</v>
      </c>
      <c r="R668">
        <v>0</v>
      </c>
      <c r="S668">
        <v>25984130398.848461</v>
      </c>
      <c r="T668">
        <v>0</v>
      </c>
      <c r="U668">
        <v>1606098984.077426</v>
      </c>
      <c r="V668">
        <v>19</v>
      </c>
      <c r="W668">
        <v>11</v>
      </c>
      <c r="X668">
        <v>810971.00572986086</v>
      </c>
      <c r="Y668">
        <f t="shared" si="42"/>
        <v>15</v>
      </c>
      <c r="Z668">
        <f t="shared" si="42"/>
        <v>15</v>
      </c>
      <c r="AA668">
        <f t="shared" si="42"/>
        <v>15</v>
      </c>
      <c r="AB668">
        <f t="shared" si="42"/>
        <v>10</v>
      </c>
      <c r="AC668">
        <f t="shared" si="42"/>
        <v>10</v>
      </c>
      <c r="AD668">
        <f t="shared" si="42"/>
        <v>15</v>
      </c>
      <c r="AE668">
        <f t="shared" si="42"/>
        <v>5</v>
      </c>
      <c r="AF668">
        <f t="shared" si="42"/>
        <v>3</v>
      </c>
      <c r="AG668">
        <f t="shared" si="42"/>
        <v>3</v>
      </c>
    </row>
    <row r="669" spans="1:33" x14ac:dyDescent="0.25">
      <c r="A669" t="s">
        <v>56</v>
      </c>
      <c r="B669">
        <v>1997</v>
      </c>
      <c r="C669">
        <v>12189066.561514201</v>
      </c>
      <c r="D669">
        <v>0</v>
      </c>
      <c r="E669">
        <v>0</v>
      </c>
      <c r="F669">
        <v>10945781.77223975</v>
      </c>
      <c r="G669">
        <v>2084330.382018927</v>
      </c>
      <c r="H669">
        <v>1913683.450157729</v>
      </c>
      <c r="I669">
        <v>0</v>
      </c>
      <c r="J669">
        <v>16191956.020315461</v>
      </c>
      <c r="K669">
        <v>0</v>
      </c>
      <c r="L669">
        <v>3750416.5661942321</v>
      </c>
      <c r="M669">
        <v>0</v>
      </c>
      <c r="N669">
        <v>0</v>
      </c>
      <c r="O669">
        <v>1638036242.215678</v>
      </c>
      <c r="P669">
        <v>325155539.5949527</v>
      </c>
      <c r="Q669">
        <v>639122430.26642752</v>
      </c>
      <c r="R669">
        <v>0</v>
      </c>
      <c r="S669">
        <v>26004281368.626629</v>
      </c>
      <c r="T669">
        <v>0</v>
      </c>
      <c r="U669">
        <v>1650183289.1254621</v>
      </c>
      <c r="V669">
        <v>19</v>
      </c>
      <c r="W669">
        <v>11</v>
      </c>
      <c r="X669">
        <v>821476.82656577078</v>
      </c>
      <c r="Y669">
        <f t="shared" si="42"/>
        <v>15</v>
      </c>
      <c r="Z669">
        <f t="shared" si="42"/>
        <v>15</v>
      </c>
      <c r="AA669">
        <f t="shared" si="42"/>
        <v>15</v>
      </c>
      <c r="AB669">
        <f t="shared" si="42"/>
        <v>10</v>
      </c>
      <c r="AC669">
        <f t="shared" si="42"/>
        <v>10</v>
      </c>
      <c r="AD669">
        <f t="shared" si="42"/>
        <v>15</v>
      </c>
      <c r="AE669">
        <f t="shared" si="42"/>
        <v>5</v>
      </c>
      <c r="AF669">
        <f t="shared" si="42"/>
        <v>3</v>
      </c>
      <c r="AG669">
        <f t="shared" si="42"/>
        <v>3</v>
      </c>
    </row>
    <row r="670" spans="1:33" x14ac:dyDescent="0.25">
      <c r="A670" t="s">
        <v>56</v>
      </c>
      <c r="B670">
        <v>1998</v>
      </c>
      <c r="C670">
        <v>12195576.971608831</v>
      </c>
      <c r="D670">
        <v>0</v>
      </c>
      <c r="E670">
        <v>0</v>
      </c>
      <c r="F670">
        <v>10951628.120504729</v>
      </c>
      <c r="G670">
        <v>2085443.662145111</v>
      </c>
      <c r="H670">
        <v>1914705.5845425869</v>
      </c>
      <c r="I670">
        <v>0</v>
      </c>
      <c r="J670">
        <v>16200604.44908517</v>
      </c>
      <c r="K670">
        <v>0</v>
      </c>
      <c r="L670">
        <v>3826930.0626607402</v>
      </c>
      <c r="M670">
        <v>0</v>
      </c>
      <c r="N670">
        <v>0</v>
      </c>
      <c r="O670">
        <v>1638911148.2335329</v>
      </c>
      <c r="P670">
        <v>325329211.29463732</v>
      </c>
      <c r="Q670">
        <v>639463797.59761047</v>
      </c>
      <c r="R670">
        <v>0</v>
      </c>
      <c r="S670">
        <v>26018170745.230789</v>
      </c>
      <c r="T670">
        <v>0</v>
      </c>
      <c r="U670">
        <v>1683849227.5707259</v>
      </c>
      <c r="V670">
        <v>19</v>
      </c>
      <c r="W670">
        <v>11</v>
      </c>
      <c r="X670">
        <v>831797.77244274656</v>
      </c>
      <c r="Y670">
        <f t="shared" si="42"/>
        <v>15</v>
      </c>
      <c r="Z670">
        <f t="shared" si="42"/>
        <v>15</v>
      </c>
      <c r="AA670">
        <f t="shared" si="42"/>
        <v>15</v>
      </c>
      <c r="AB670">
        <f t="shared" si="42"/>
        <v>10</v>
      </c>
      <c r="AC670">
        <f t="shared" si="42"/>
        <v>10</v>
      </c>
      <c r="AD670">
        <f t="shared" si="42"/>
        <v>15</v>
      </c>
      <c r="AE670">
        <f t="shared" si="42"/>
        <v>5</v>
      </c>
      <c r="AF670">
        <f t="shared" si="42"/>
        <v>3</v>
      </c>
      <c r="AG670">
        <f t="shared" si="42"/>
        <v>3</v>
      </c>
    </row>
    <row r="671" spans="1:33" x14ac:dyDescent="0.25">
      <c r="A671" t="s">
        <v>56</v>
      </c>
      <c r="B671">
        <v>1999</v>
      </c>
      <c r="C671">
        <v>12197786.435331229</v>
      </c>
      <c r="D671">
        <v>0</v>
      </c>
      <c r="E671">
        <v>0</v>
      </c>
      <c r="F671">
        <v>10953612.218927439</v>
      </c>
      <c r="G671">
        <v>2085821.4804416411</v>
      </c>
      <c r="H671">
        <v>1915052.4703470031</v>
      </c>
      <c r="I671">
        <v>0</v>
      </c>
      <c r="J671">
        <v>16203539.50069401</v>
      </c>
      <c r="K671">
        <v>0</v>
      </c>
      <c r="L671">
        <v>3877959.2964370982</v>
      </c>
      <c r="M671">
        <v>0</v>
      </c>
      <c r="N671">
        <v>0</v>
      </c>
      <c r="O671">
        <v>1639208068.5624919</v>
      </c>
      <c r="P671">
        <v>325388150.94889587</v>
      </c>
      <c r="Q671">
        <v>639579648.78414047</v>
      </c>
      <c r="R671">
        <v>0</v>
      </c>
      <c r="S671">
        <v>26022884438.114578</v>
      </c>
      <c r="T671">
        <v>0</v>
      </c>
      <c r="U671">
        <v>1706302090.432323</v>
      </c>
      <c r="V671">
        <v>19</v>
      </c>
      <c r="W671">
        <v>11</v>
      </c>
      <c r="X671">
        <v>841832.43860859692</v>
      </c>
      <c r="Y671">
        <f t="shared" si="42"/>
        <v>15</v>
      </c>
      <c r="Z671">
        <f t="shared" si="42"/>
        <v>15</v>
      </c>
      <c r="AA671">
        <f t="shared" si="42"/>
        <v>15</v>
      </c>
      <c r="AB671">
        <f t="shared" si="42"/>
        <v>10</v>
      </c>
      <c r="AC671">
        <f t="shared" si="42"/>
        <v>10</v>
      </c>
      <c r="AD671">
        <f t="shared" si="42"/>
        <v>15</v>
      </c>
      <c r="AE671">
        <f t="shared" si="42"/>
        <v>5</v>
      </c>
      <c r="AF671">
        <f t="shared" si="42"/>
        <v>3</v>
      </c>
      <c r="AG671">
        <f t="shared" si="42"/>
        <v>3</v>
      </c>
    </row>
    <row r="672" spans="1:33" x14ac:dyDescent="0.25">
      <c r="A672" t="s">
        <v>56</v>
      </c>
      <c r="B672">
        <v>2000</v>
      </c>
      <c r="C672">
        <v>12290140.14989293</v>
      </c>
      <c r="D672">
        <v>0</v>
      </c>
      <c r="E672">
        <v>0</v>
      </c>
      <c r="F672">
        <v>11036545.854603849</v>
      </c>
      <c r="G672">
        <v>2101613.9656316922</v>
      </c>
      <c r="H672">
        <v>1929552.003533191</v>
      </c>
      <c r="I672">
        <v>0</v>
      </c>
      <c r="J672">
        <v>16326222.17511777</v>
      </c>
      <c r="K672">
        <v>0</v>
      </c>
      <c r="L672">
        <v>3932844.8479657392</v>
      </c>
      <c r="M672">
        <v>0</v>
      </c>
      <c r="N672">
        <v>0</v>
      </c>
      <c r="O672">
        <v>1651619087.1414671</v>
      </c>
      <c r="P672">
        <v>327851778.6385439</v>
      </c>
      <c r="Q672">
        <v>644422130.37999737</v>
      </c>
      <c r="R672">
        <v>0</v>
      </c>
      <c r="S672">
        <v>26219912813.239151</v>
      </c>
      <c r="T672">
        <v>0</v>
      </c>
      <c r="U672">
        <v>1730451733.1049249</v>
      </c>
      <c r="V672">
        <v>19</v>
      </c>
      <c r="W672">
        <v>11</v>
      </c>
      <c r="X672">
        <v>842824.56202185969</v>
      </c>
      <c r="Y672">
        <f t="shared" si="42"/>
        <v>15</v>
      </c>
      <c r="Z672">
        <f t="shared" si="42"/>
        <v>15</v>
      </c>
      <c r="AA672">
        <f t="shared" si="42"/>
        <v>15</v>
      </c>
      <c r="AB672">
        <f t="shared" si="42"/>
        <v>10</v>
      </c>
      <c r="AC672">
        <f t="shared" si="42"/>
        <v>10</v>
      </c>
      <c r="AD672">
        <f t="shared" si="42"/>
        <v>15</v>
      </c>
      <c r="AE672">
        <f t="shared" si="42"/>
        <v>5</v>
      </c>
      <c r="AF672">
        <f t="shared" si="42"/>
        <v>3</v>
      </c>
      <c r="AG672">
        <f t="shared" si="42"/>
        <v>3</v>
      </c>
    </row>
    <row r="673" spans="1:33" x14ac:dyDescent="0.25">
      <c r="A673" t="s">
        <v>56</v>
      </c>
      <c r="B673">
        <v>2001</v>
      </c>
      <c r="C673">
        <v>12514925.29989095</v>
      </c>
      <c r="D673">
        <v>0</v>
      </c>
      <c r="E673">
        <v>0</v>
      </c>
      <c r="F673">
        <v>11238402.919302071</v>
      </c>
      <c r="G673">
        <v>2140052.2262813519</v>
      </c>
      <c r="H673">
        <v>1964843.272082879</v>
      </c>
      <c r="I673">
        <v>0</v>
      </c>
      <c r="J673">
        <v>16624826.76837514</v>
      </c>
      <c r="K673">
        <v>0</v>
      </c>
      <c r="L673">
        <v>4880820.8669574698</v>
      </c>
      <c r="M673">
        <v>0</v>
      </c>
      <c r="N673">
        <v>0</v>
      </c>
      <c r="O673">
        <v>1681826996.8735549</v>
      </c>
      <c r="P673">
        <v>333848147.299891</v>
      </c>
      <c r="Q673">
        <v>656208531.79387951</v>
      </c>
      <c r="R673">
        <v>0</v>
      </c>
      <c r="S673">
        <v>26699471790.010471</v>
      </c>
      <c r="T673">
        <v>0</v>
      </c>
      <c r="U673">
        <v>2147561181.461287</v>
      </c>
      <c r="V673">
        <v>19</v>
      </c>
      <c r="W673">
        <v>11</v>
      </c>
      <c r="X673">
        <v>852397.04657885979</v>
      </c>
      <c r="Y673">
        <f t="shared" si="42"/>
        <v>15</v>
      </c>
      <c r="Z673">
        <f t="shared" si="42"/>
        <v>15</v>
      </c>
      <c r="AA673">
        <f t="shared" si="42"/>
        <v>15</v>
      </c>
      <c r="AB673">
        <f t="shared" si="42"/>
        <v>10</v>
      </c>
      <c r="AC673">
        <f t="shared" si="42"/>
        <v>10</v>
      </c>
      <c r="AD673">
        <f t="shared" si="42"/>
        <v>15</v>
      </c>
      <c r="AE673">
        <f t="shared" si="42"/>
        <v>5</v>
      </c>
      <c r="AF673">
        <f t="shared" si="42"/>
        <v>3</v>
      </c>
      <c r="AG673">
        <f t="shared" si="42"/>
        <v>3</v>
      </c>
    </row>
    <row r="674" spans="1:33" x14ac:dyDescent="0.25">
      <c r="A674" t="s">
        <v>56</v>
      </c>
      <c r="B674">
        <v>2002</v>
      </c>
      <c r="C674">
        <v>12747399</v>
      </c>
      <c r="D674">
        <v>0</v>
      </c>
      <c r="E674">
        <v>0</v>
      </c>
      <c r="F674">
        <v>11447164.301999999</v>
      </c>
      <c r="G674">
        <v>2179805.2289999998</v>
      </c>
      <c r="H674">
        <v>2001341.6429999999</v>
      </c>
      <c r="I674">
        <v>0</v>
      </c>
      <c r="J674">
        <v>16933644.831599999</v>
      </c>
      <c r="K674">
        <v>0</v>
      </c>
      <c r="L674">
        <v>6118751.5199999996</v>
      </c>
      <c r="M674">
        <v>0</v>
      </c>
      <c r="N674">
        <v>0</v>
      </c>
      <c r="O674">
        <v>1713068137.7943001</v>
      </c>
      <c r="P674">
        <v>340049615.72399998</v>
      </c>
      <c r="Q674">
        <v>668398075.22092497</v>
      </c>
      <c r="R674">
        <v>0</v>
      </c>
      <c r="S674">
        <v>27195433599.549599</v>
      </c>
      <c r="T674">
        <v>0</v>
      </c>
      <c r="U674">
        <v>2692250668.8000002</v>
      </c>
      <c r="V674">
        <v>19</v>
      </c>
      <c r="W674">
        <v>11</v>
      </c>
      <c r="X674">
        <v>861910.43503357039</v>
      </c>
      <c r="Y674">
        <f t="shared" si="42"/>
        <v>15</v>
      </c>
      <c r="Z674">
        <f t="shared" si="42"/>
        <v>15</v>
      </c>
      <c r="AA674">
        <f t="shared" si="42"/>
        <v>15</v>
      </c>
      <c r="AB674">
        <f t="shared" si="42"/>
        <v>10</v>
      </c>
      <c r="AC674">
        <f t="shared" si="42"/>
        <v>10</v>
      </c>
      <c r="AD674">
        <f t="shared" si="42"/>
        <v>15</v>
      </c>
      <c r="AE674">
        <f t="shared" si="42"/>
        <v>5</v>
      </c>
      <c r="AF674">
        <f t="shared" si="42"/>
        <v>3</v>
      </c>
      <c r="AG674">
        <f t="shared" si="42"/>
        <v>3</v>
      </c>
    </row>
    <row r="675" spans="1:33" x14ac:dyDescent="0.25">
      <c r="A675" t="s">
        <v>56</v>
      </c>
      <c r="B675">
        <v>2003</v>
      </c>
      <c r="C675">
        <v>12984778.369195919</v>
      </c>
      <c r="D675">
        <v>0</v>
      </c>
      <c r="E675">
        <v>0</v>
      </c>
      <c r="F675">
        <v>11660330.975537941</v>
      </c>
      <c r="G675">
        <v>2220397.1011325028</v>
      </c>
      <c r="H675">
        <v>2038610.2039637601</v>
      </c>
      <c r="I675">
        <v>0</v>
      </c>
      <c r="J675">
        <v>17248979.58563986</v>
      </c>
      <c r="K675">
        <v>0</v>
      </c>
      <c r="L675">
        <v>8310258.1562853912</v>
      </c>
      <c r="M675">
        <v>0</v>
      </c>
      <c r="N675">
        <v>0</v>
      </c>
      <c r="O675">
        <v>1744968530.4892521</v>
      </c>
      <c r="P675">
        <v>346381947.77667052</v>
      </c>
      <c r="Q675">
        <v>680844842.86879683</v>
      </c>
      <c r="R675">
        <v>0</v>
      </c>
      <c r="S675">
        <v>27701861214.537621</v>
      </c>
      <c r="T675">
        <v>0</v>
      </c>
      <c r="U675">
        <v>3656513588.7655721</v>
      </c>
      <c r="V675">
        <v>19</v>
      </c>
      <c r="W675">
        <v>11</v>
      </c>
      <c r="X675">
        <v>871146.3835500608</v>
      </c>
      <c r="Y675">
        <f t="shared" si="42"/>
        <v>15</v>
      </c>
      <c r="Z675">
        <f t="shared" si="42"/>
        <v>15</v>
      </c>
      <c r="AA675">
        <f t="shared" si="42"/>
        <v>15</v>
      </c>
      <c r="AB675">
        <f t="shared" si="42"/>
        <v>10</v>
      </c>
      <c r="AC675">
        <f t="shared" si="42"/>
        <v>10</v>
      </c>
      <c r="AD675">
        <f t="shared" si="42"/>
        <v>15</v>
      </c>
      <c r="AE675">
        <f t="shared" si="42"/>
        <v>5</v>
      </c>
      <c r="AF675">
        <f t="shared" si="42"/>
        <v>3</v>
      </c>
      <c r="AG675">
        <f t="shared" si="42"/>
        <v>3</v>
      </c>
    </row>
    <row r="676" spans="1:33" x14ac:dyDescent="0.25">
      <c r="A676" t="s">
        <v>56</v>
      </c>
      <c r="B676">
        <v>2004</v>
      </c>
      <c r="C676">
        <v>13230002.77136259</v>
      </c>
      <c r="D676">
        <v>0</v>
      </c>
      <c r="E676">
        <v>0</v>
      </c>
      <c r="F676">
        <v>11880542.4886836</v>
      </c>
      <c r="G676">
        <v>2262330.4739030022</v>
      </c>
      <c r="H676">
        <v>2077110.4351039261</v>
      </c>
      <c r="I676">
        <v>0</v>
      </c>
      <c r="J676">
        <v>17574735.681478061</v>
      </c>
      <c r="K676">
        <v>0</v>
      </c>
      <c r="L676">
        <v>6879601.4411085453</v>
      </c>
      <c r="M676">
        <v>0</v>
      </c>
      <c r="N676">
        <v>0</v>
      </c>
      <c r="O676">
        <v>1777923183.4315009</v>
      </c>
      <c r="P676">
        <v>352923553.92886841</v>
      </c>
      <c r="Q676">
        <v>693702957.56383371</v>
      </c>
      <c r="R676">
        <v>0</v>
      </c>
      <c r="S676">
        <v>28225025504.45377</v>
      </c>
      <c r="T676">
        <v>0</v>
      </c>
      <c r="U676">
        <v>3027024634.08776</v>
      </c>
      <c r="V676">
        <v>19</v>
      </c>
      <c r="W676">
        <v>11</v>
      </c>
      <c r="X676">
        <v>880272.11169950326</v>
      </c>
      <c r="Y676">
        <f t="shared" ref="Y676:AG691" si="43">Y675</f>
        <v>15</v>
      </c>
      <c r="Z676">
        <f t="shared" si="43"/>
        <v>15</v>
      </c>
      <c r="AA676">
        <f t="shared" si="43"/>
        <v>15</v>
      </c>
      <c r="AB676">
        <f t="shared" si="43"/>
        <v>10</v>
      </c>
      <c r="AC676">
        <f t="shared" si="43"/>
        <v>10</v>
      </c>
      <c r="AD676">
        <f t="shared" si="43"/>
        <v>15</v>
      </c>
      <c r="AE676">
        <f t="shared" si="43"/>
        <v>5</v>
      </c>
      <c r="AF676">
        <f t="shared" si="43"/>
        <v>3</v>
      </c>
      <c r="AG676">
        <f t="shared" si="43"/>
        <v>3</v>
      </c>
    </row>
    <row r="677" spans="1:33" x14ac:dyDescent="0.25">
      <c r="A677" t="s">
        <v>56</v>
      </c>
      <c r="B677">
        <v>2005</v>
      </c>
      <c r="C677">
        <v>13488987.632508829</v>
      </c>
      <c r="D677">
        <v>0</v>
      </c>
      <c r="E677">
        <v>0</v>
      </c>
      <c r="F677">
        <v>12113110.893992931</v>
      </c>
      <c r="G677">
        <v>2306616.885159011</v>
      </c>
      <c r="H677">
        <v>2117771.058303887</v>
      </c>
      <c r="I677">
        <v>0</v>
      </c>
      <c r="J677">
        <v>17918771.171024729</v>
      </c>
      <c r="K677">
        <v>0</v>
      </c>
      <c r="L677">
        <v>8228282.4558303878</v>
      </c>
      <c r="M677">
        <v>0</v>
      </c>
      <c r="N677">
        <v>0</v>
      </c>
      <c r="O677">
        <v>1812727045.286042</v>
      </c>
      <c r="P677">
        <v>359832234.08480573</v>
      </c>
      <c r="Q677">
        <v>707282589.19704056</v>
      </c>
      <c r="R677">
        <v>0</v>
      </c>
      <c r="S677">
        <v>28777546500.66573</v>
      </c>
      <c r="T677">
        <v>0</v>
      </c>
      <c r="U677">
        <v>3620444280.565371</v>
      </c>
      <c r="V677">
        <v>19</v>
      </c>
      <c r="W677">
        <v>11</v>
      </c>
      <c r="X677">
        <v>889643.41600611806</v>
      </c>
      <c r="Y677">
        <f t="shared" si="43"/>
        <v>15</v>
      </c>
      <c r="Z677">
        <f t="shared" si="43"/>
        <v>15</v>
      </c>
      <c r="AA677">
        <f t="shared" si="43"/>
        <v>15</v>
      </c>
      <c r="AB677">
        <f t="shared" si="43"/>
        <v>10</v>
      </c>
      <c r="AC677">
        <f t="shared" si="43"/>
        <v>10</v>
      </c>
      <c r="AD677">
        <f t="shared" si="43"/>
        <v>15</v>
      </c>
      <c r="AE677">
        <f t="shared" si="43"/>
        <v>5</v>
      </c>
      <c r="AF677">
        <f t="shared" si="43"/>
        <v>3</v>
      </c>
      <c r="AG677">
        <f t="shared" si="43"/>
        <v>3</v>
      </c>
    </row>
    <row r="678" spans="1:33" x14ac:dyDescent="0.25">
      <c r="A678" t="s">
        <v>56</v>
      </c>
      <c r="B678">
        <v>2006</v>
      </c>
      <c r="C678">
        <v>13483058.30388693</v>
      </c>
      <c r="D678">
        <v>0</v>
      </c>
      <c r="E678">
        <v>0</v>
      </c>
      <c r="F678">
        <v>12107786.35689046</v>
      </c>
      <c r="G678">
        <v>2305602.969964664</v>
      </c>
      <c r="H678">
        <v>2116840.153710247</v>
      </c>
      <c r="I678">
        <v>0</v>
      </c>
      <c r="J678">
        <v>17910894.650883391</v>
      </c>
      <c r="K678">
        <v>0</v>
      </c>
      <c r="L678">
        <v>9842632.5618374553</v>
      </c>
      <c r="M678">
        <v>0</v>
      </c>
      <c r="N678">
        <v>0</v>
      </c>
      <c r="O678">
        <v>1811930228.3086569</v>
      </c>
      <c r="P678">
        <v>359674063.31448758</v>
      </c>
      <c r="Q678">
        <v>706971690.33537996</v>
      </c>
      <c r="R678">
        <v>0</v>
      </c>
      <c r="S678">
        <v>28764896809.318729</v>
      </c>
      <c r="T678">
        <v>0</v>
      </c>
      <c r="U678">
        <v>4330758327.2084799</v>
      </c>
      <c r="V678">
        <v>19</v>
      </c>
      <c r="W678">
        <v>11</v>
      </c>
      <c r="X678">
        <v>899005.98043255217</v>
      </c>
      <c r="Y678">
        <f t="shared" si="43"/>
        <v>15</v>
      </c>
      <c r="Z678">
        <f t="shared" si="43"/>
        <v>15</v>
      </c>
      <c r="AA678">
        <f t="shared" si="43"/>
        <v>15</v>
      </c>
      <c r="AB678">
        <f t="shared" si="43"/>
        <v>10</v>
      </c>
      <c r="AC678">
        <f t="shared" si="43"/>
        <v>10</v>
      </c>
      <c r="AD678">
        <f t="shared" si="43"/>
        <v>15</v>
      </c>
      <c r="AE678">
        <f t="shared" si="43"/>
        <v>5</v>
      </c>
      <c r="AF678">
        <f t="shared" si="43"/>
        <v>3</v>
      </c>
      <c r="AG678">
        <f t="shared" si="43"/>
        <v>3</v>
      </c>
    </row>
    <row r="679" spans="1:33" x14ac:dyDescent="0.25">
      <c r="A679" t="s">
        <v>56</v>
      </c>
      <c r="B679">
        <v>2007</v>
      </c>
      <c r="C679">
        <v>13471900.706713781</v>
      </c>
      <c r="D679">
        <v>0</v>
      </c>
      <c r="E679">
        <v>0</v>
      </c>
      <c r="F679">
        <v>12097766.834628981</v>
      </c>
      <c r="G679">
        <v>2303695.0208480572</v>
      </c>
      <c r="H679">
        <v>2115088.4109540642</v>
      </c>
      <c r="I679">
        <v>0</v>
      </c>
      <c r="J679">
        <v>17896072.898798581</v>
      </c>
      <c r="K679">
        <v>3405416.8493377068</v>
      </c>
      <c r="L679">
        <v>11720553.61484099</v>
      </c>
      <c r="M679">
        <v>0</v>
      </c>
      <c r="N679">
        <v>0</v>
      </c>
      <c r="O679">
        <v>1810430806.8022261</v>
      </c>
      <c r="P679">
        <v>359376423.25229692</v>
      </c>
      <c r="Q679">
        <v>706386652.04838347</v>
      </c>
      <c r="R679">
        <v>0</v>
      </c>
      <c r="S679">
        <v>28741093075.470531</v>
      </c>
      <c r="T679">
        <v>29831451600.198311</v>
      </c>
      <c r="U679">
        <v>5157043590.530036</v>
      </c>
      <c r="V679">
        <v>19</v>
      </c>
      <c r="W679">
        <v>11</v>
      </c>
      <c r="X679">
        <v>908007.58045294753</v>
      </c>
      <c r="Y679">
        <f t="shared" si="43"/>
        <v>15</v>
      </c>
      <c r="Z679">
        <f t="shared" si="43"/>
        <v>15</v>
      </c>
      <c r="AA679">
        <f t="shared" si="43"/>
        <v>15</v>
      </c>
      <c r="AB679">
        <f t="shared" si="43"/>
        <v>10</v>
      </c>
      <c r="AC679">
        <f t="shared" si="43"/>
        <v>10</v>
      </c>
      <c r="AD679">
        <f t="shared" si="43"/>
        <v>15</v>
      </c>
      <c r="AE679">
        <f t="shared" si="43"/>
        <v>5</v>
      </c>
      <c r="AF679">
        <f t="shared" si="43"/>
        <v>3</v>
      </c>
      <c r="AG679">
        <f t="shared" si="43"/>
        <v>3</v>
      </c>
    </row>
    <row r="680" spans="1:33" x14ac:dyDescent="0.25">
      <c r="A680" t="s">
        <v>56</v>
      </c>
      <c r="B680">
        <v>2008</v>
      </c>
      <c r="C680">
        <v>13468424.38162544</v>
      </c>
      <c r="D680">
        <v>0</v>
      </c>
      <c r="E680">
        <v>0</v>
      </c>
      <c r="F680">
        <v>12094645.094699649</v>
      </c>
      <c r="G680">
        <v>2303100.5692579509</v>
      </c>
      <c r="H680">
        <v>2114542.6279151938</v>
      </c>
      <c r="I680">
        <v>0</v>
      </c>
      <c r="J680">
        <v>17891454.948551241</v>
      </c>
      <c r="K680">
        <v>4251281.1729784487</v>
      </c>
      <c r="L680">
        <v>14545898.332155479</v>
      </c>
      <c r="M680">
        <v>0</v>
      </c>
      <c r="N680">
        <v>0</v>
      </c>
      <c r="O680">
        <v>1809963638.421802</v>
      </c>
      <c r="P680">
        <v>359283688.80424029</v>
      </c>
      <c r="Q680">
        <v>706204374.1579771</v>
      </c>
      <c r="R680">
        <v>0</v>
      </c>
      <c r="S680">
        <v>28733676647.373291</v>
      </c>
      <c r="T680">
        <v>37241223075.291206</v>
      </c>
      <c r="U680">
        <v>6400195266.1484098</v>
      </c>
      <c r="V680">
        <v>19</v>
      </c>
      <c r="W680">
        <v>11</v>
      </c>
      <c r="X680">
        <v>917516.3128951398</v>
      </c>
      <c r="Y680">
        <f t="shared" si="43"/>
        <v>15</v>
      </c>
      <c r="Z680">
        <f t="shared" si="43"/>
        <v>15</v>
      </c>
      <c r="AA680">
        <f t="shared" si="43"/>
        <v>15</v>
      </c>
      <c r="AB680">
        <f t="shared" si="43"/>
        <v>10</v>
      </c>
      <c r="AC680">
        <f t="shared" si="43"/>
        <v>10</v>
      </c>
      <c r="AD680">
        <f t="shared" si="43"/>
        <v>15</v>
      </c>
      <c r="AE680">
        <f t="shared" si="43"/>
        <v>5</v>
      </c>
      <c r="AF680">
        <f t="shared" si="43"/>
        <v>3</v>
      </c>
      <c r="AG680">
        <f t="shared" si="43"/>
        <v>3</v>
      </c>
    </row>
    <row r="681" spans="1:33" x14ac:dyDescent="0.25">
      <c r="A681" t="s">
        <v>56</v>
      </c>
      <c r="B681">
        <v>2009</v>
      </c>
      <c r="C681">
        <v>13475574.558303891</v>
      </c>
      <c r="D681">
        <v>0</v>
      </c>
      <c r="E681">
        <v>0</v>
      </c>
      <c r="F681">
        <v>12101065.95335689</v>
      </c>
      <c r="G681">
        <v>2304323.2494699652</v>
      </c>
      <c r="H681">
        <v>2115665.2056537098</v>
      </c>
      <c r="I681">
        <v>0</v>
      </c>
      <c r="J681">
        <v>17900953.24325088</v>
      </c>
      <c r="K681">
        <v>5311436.0679785023</v>
      </c>
      <c r="L681">
        <v>16305445.215547699</v>
      </c>
      <c r="M681">
        <v>0</v>
      </c>
      <c r="N681">
        <v>0</v>
      </c>
      <c r="O681">
        <v>1810924519.919858</v>
      </c>
      <c r="P681">
        <v>359474426.91731453</v>
      </c>
      <c r="Q681">
        <v>706579287.05819798</v>
      </c>
      <c r="R681">
        <v>0</v>
      </c>
      <c r="S681">
        <v>28748930908.660919</v>
      </c>
      <c r="T681">
        <v>46528179955.491676</v>
      </c>
      <c r="U681">
        <v>7174395894.8409891</v>
      </c>
      <c r="V681">
        <v>19</v>
      </c>
      <c r="W681">
        <v>11</v>
      </c>
      <c r="X681">
        <v>927751.61757141247</v>
      </c>
      <c r="Y681">
        <f t="shared" si="43"/>
        <v>15</v>
      </c>
      <c r="Z681">
        <f t="shared" si="43"/>
        <v>15</v>
      </c>
      <c r="AA681">
        <f t="shared" si="43"/>
        <v>15</v>
      </c>
      <c r="AB681">
        <f t="shared" si="43"/>
        <v>10</v>
      </c>
      <c r="AC681">
        <f t="shared" si="43"/>
        <v>10</v>
      </c>
      <c r="AD681">
        <f t="shared" si="43"/>
        <v>15</v>
      </c>
      <c r="AE681">
        <f t="shared" si="43"/>
        <v>5</v>
      </c>
      <c r="AF681">
        <f t="shared" si="43"/>
        <v>3</v>
      </c>
      <c r="AG681">
        <f t="shared" si="43"/>
        <v>3</v>
      </c>
    </row>
    <row r="682" spans="1:33" x14ac:dyDescent="0.25">
      <c r="A682" t="s">
        <v>56</v>
      </c>
      <c r="B682">
        <v>2010</v>
      </c>
      <c r="C682">
        <v>13435642.756183751</v>
      </c>
      <c r="D682">
        <v>0</v>
      </c>
      <c r="E682">
        <v>0</v>
      </c>
      <c r="F682">
        <v>12065207.195053</v>
      </c>
      <c r="G682">
        <v>2297494.911307421</v>
      </c>
      <c r="H682">
        <v>2109395.9127208479</v>
      </c>
      <c r="I682">
        <v>0</v>
      </c>
      <c r="J682">
        <v>17847907.83731449</v>
      </c>
      <c r="K682">
        <v>6612790.2070700489</v>
      </c>
      <c r="L682">
        <v>17600692.010600708</v>
      </c>
      <c r="M682">
        <v>0</v>
      </c>
      <c r="N682">
        <v>0</v>
      </c>
      <c r="O682">
        <v>1805558256.739682</v>
      </c>
      <c r="P682">
        <v>358409206.1639576</v>
      </c>
      <c r="Q682">
        <v>704485499.95094526</v>
      </c>
      <c r="R682">
        <v>0</v>
      </c>
      <c r="S682">
        <v>28663739986.72707</v>
      </c>
      <c r="T682">
        <v>57928042213.933632</v>
      </c>
      <c r="U682">
        <v>7744304484.6643114</v>
      </c>
      <c r="V682">
        <v>19</v>
      </c>
      <c r="W682">
        <v>11</v>
      </c>
      <c r="X682">
        <v>934721.75949317694</v>
      </c>
      <c r="Y682">
        <f t="shared" si="43"/>
        <v>15</v>
      </c>
      <c r="Z682">
        <f t="shared" si="43"/>
        <v>15</v>
      </c>
      <c r="AA682">
        <f t="shared" si="43"/>
        <v>15</v>
      </c>
      <c r="AB682">
        <f t="shared" si="43"/>
        <v>10</v>
      </c>
      <c r="AC682">
        <f t="shared" si="43"/>
        <v>10</v>
      </c>
      <c r="AD682">
        <f t="shared" si="43"/>
        <v>15</v>
      </c>
      <c r="AE682">
        <f t="shared" si="43"/>
        <v>5</v>
      </c>
      <c r="AF682">
        <f t="shared" si="43"/>
        <v>3</v>
      </c>
      <c r="AG682">
        <f t="shared" si="43"/>
        <v>3</v>
      </c>
    </row>
    <row r="683" spans="1:33" x14ac:dyDescent="0.25">
      <c r="A683" t="s">
        <v>56</v>
      </c>
      <c r="B683">
        <v>2011</v>
      </c>
      <c r="C683">
        <v>13478299.575070821</v>
      </c>
      <c r="D683">
        <v>0</v>
      </c>
      <c r="E683">
        <v>0</v>
      </c>
      <c r="F683">
        <v>12278730.91288952</v>
      </c>
      <c r="G683">
        <v>1873483.640934844</v>
      </c>
      <c r="H683">
        <v>2385659.024787535</v>
      </c>
      <c r="I683">
        <v>0</v>
      </c>
      <c r="J683">
        <v>17904573.155524079</v>
      </c>
      <c r="K683">
        <v>8266112.0651448322</v>
      </c>
      <c r="L683">
        <v>18600053.413597729</v>
      </c>
      <c r="M683">
        <v>0</v>
      </c>
      <c r="N683">
        <v>0</v>
      </c>
      <c r="O683">
        <v>1837512081.1139159</v>
      </c>
      <c r="P683">
        <v>292263447.98583567</v>
      </c>
      <c r="Q683">
        <v>796750472.80341709</v>
      </c>
      <c r="R683">
        <v>0</v>
      </c>
      <c r="S683">
        <v>28754744487.771679</v>
      </c>
      <c r="T683">
        <v>72411141690.668732</v>
      </c>
      <c r="U683">
        <v>8184023501.9830027</v>
      </c>
      <c r="V683">
        <v>19</v>
      </c>
      <c r="W683">
        <v>11</v>
      </c>
      <c r="X683">
        <v>945430.88236980408</v>
      </c>
      <c r="Y683">
        <f t="shared" si="43"/>
        <v>15</v>
      </c>
      <c r="Z683">
        <f t="shared" si="43"/>
        <v>15</v>
      </c>
      <c r="AA683">
        <f t="shared" si="43"/>
        <v>15</v>
      </c>
      <c r="AB683">
        <f t="shared" si="43"/>
        <v>10</v>
      </c>
      <c r="AC683">
        <f t="shared" si="43"/>
        <v>10</v>
      </c>
      <c r="AD683">
        <f t="shared" si="43"/>
        <v>15</v>
      </c>
      <c r="AE683">
        <f t="shared" si="43"/>
        <v>5</v>
      </c>
      <c r="AF683">
        <f t="shared" si="43"/>
        <v>3</v>
      </c>
      <c r="AG683">
        <f t="shared" si="43"/>
        <v>3</v>
      </c>
    </row>
    <row r="684" spans="1:33" x14ac:dyDescent="0.25">
      <c r="A684" t="s">
        <v>56</v>
      </c>
      <c r="B684">
        <v>2012</v>
      </c>
      <c r="C684">
        <v>13507378.282469841</v>
      </c>
      <c r="D684">
        <v>0</v>
      </c>
      <c r="E684">
        <v>0</v>
      </c>
      <c r="F684">
        <v>12497836.82963804</v>
      </c>
      <c r="G684">
        <v>1570691.9761987231</v>
      </c>
      <c r="H684">
        <v>2640381.784522356</v>
      </c>
      <c r="I684">
        <v>0</v>
      </c>
      <c r="J684">
        <v>18028297.793612491</v>
      </c>
      <c r="K684">
        <v>10322269.0044469</v>
      </c>
      <c r="L684">
        <v>19855846.075230662</v>
      </c>
      <c r="M684">
        <v>0</v>
      </c>
      <c r="N684">
        <v>0</v>
      </c>
      <c r="O684">
        <v>1870301281.5553329</v>
      </c>
      <c r="P684">
        <v>245027948.28700069</v>
      </c>
      <c r="Q684">
        <v>881821506.48585391</v>
      </c>
      <c r="R684">
        <v>0</v>
      </c>
      <c r="S684">
        <v>28953446256.54166</v>
      </c>
      <c r="T684">
        <v>90423076478.95488</v>
      </c>
      <c r="U684">
        <v>8736572273.1014919</v>
      </c>
      <c r="V684">
        <v>19</v>
      </c>
      <c r="W684">
        <v>11</v>
      </c>
      <c r="X684">
        <v>955187.34280744882</v>
      </c>
      <c r="Y684">
        <f t="shared" si="43"/>
        <v>15</v>
      </c>
      <c r="Z684">
        <f t="shared" si="43"/>
        <v>15</v>
      </c>
      <c r="AA684">
        <f t="shared" si="43"/>
        <v>15</v>
      </c>
      <c r="AB684">
        <f t="shared" si="43"/>
        <v>10</v>
      </c>
      <c r="AC684">
        <f t="shared" si="43"/>
        <v>10</v>
      </c>
      <c r="AD684">
        <f t="shared" si="43"/>
        <v>15</v>
      </c>
      <c r="AE684">
        <f t="shared" si="43"/>
        <v>5</v>
      </c>
      <c r="AF684">
        <f t="shared" si="43"/>
        <v>3</v>
      </c>
      <c r="AG684">
        <f t="shared" si="43"/>
        <v>3</v>
      </c>
    </row>
    <row r="685" spans="1:33" x14ac:dyDescent="0.25">
      <c r="A685" t="s">
        <v>56</v>
      </c>
      <c r="B685">
        <v>2013</v>
      </c>
      <c r="C685">
        <v>13535752.133712661</v>
      </c>
      <c r="D685">
        <v>0</v>
      </c>
      <c r="E685">
        <v>0</v>
      </c>
      <c r="F685">
        <v>12709854.681522051</v>
      </c>
      <c r="G685">
        <v>1350082.989320768</v>
      </c>
      <c r="H685">
        <v>3041090.9676333559</v>
      </c>
      <c r="I685">
        <v>0</v>
      </c>
      <c r="J685">
        <v>17876302.377686702</v>
      </c>
      <c r="K685">
        <v>12889096.065842221</v>
      </c>
      <c r="L685">
        <v>19897555.636557609</v>
      </c>
      <c r="M685">
        <v>0</v>
      </c>
      <c r="N685">
        <v>0</v>
      </c>
      <c r="O685">
        <v>1902029753.0897739</v>
      </c>
      <c r="P685">
        <v>210612946.33403981</v>
      </c>
      <c r="Q685">
        <v>1015648355.91535</v>
      </c>
      <c r="R685">
        <v>0</v>
      </c>
      <c r="S685">
        <v>28709341618.564838</v>
      </c>
      <c r="T685">
        <v>112908481536.7778</v>
      </c>
      <c r="U685">
        <v>8754924480.0853481</v>
      </c>
      <c r="V685">
        <v>19</v>
      </c>
      <c r="W685">
        <v>11</v>
      </c>
      <c r="X685">
        <v>964885.26146222348</v>
      </c>
      <c r="Y685">
        <f t="shared" si="43"/>
        <v>15</v>
      </c>
      <c r="Z685">
        <f t="shared" si="43"/>
        <v>15</v>
      </c>
      <c r="AA685">
        <f t="shared" si="43"/>
        <v>15</v>
      </c>
      <c r="AB685">
        <f t="shared" si="43"/>
        <v>10</v>
      </c>
      <c r="AC685">
        <f t="shared" si="43"/>
        <v>10</v>
      </c>
      <c r="AD685">
        <f t="shared" si="43"/>
        <v>15</v>
      </c>
      <c r="AE685">
        <f t="shared" si="43"/>
        <v>5</v>
      </c>
      <c r="AF685">
        <f t="shared" si="43"/>
        <v>3</v>
      </c>
      <c r="AG685">
        <f t="shared" si="43"/>
        <v>3</v>
      </c>
    </row>
    <row r="686" spans="1:33" x14ac:dyDescent="0.25">
      <c r="A686" t="s">
        <v>56</v>
      </c>
      <c r="B686">
        <v>2014</v>
      </c>
      <c r="C686">
        <v>13548772.6300784</v>
      </c>
      <c r="D686">
        <v>0</v>
      </c>
      <c r="E686">
        <v>0</v>
      </c>
      <c r="F686">
        <v>12896046.959851749</v>
      </c>
      <c r="G686">
        <v>0</v>
      </c>
      <c r="H686">
        <v>3388642.87619102</v>
      </c>
      <c r="I686">
        <v>0</v>
      </c>
      <c r="J686">
        <v>17909716.076521739</v>
      </c>
      <c r="K686">
        <v>16075852.12280375</v>
      </c>
      <c r="L686">
        <v>19916695.76621525</v>
      </c>
      <c r="M686">
        <v>0</v>
      </c>
      <c r="N686">
        <v>0</v>
      </c>
      <c r="O686">
        <v>1929893427.5418129</v>
      </c>
      <c r="P686">
        <v>0</v>
      </c>
      <c r="Q686">
        <v>1131722004.575896</v>
      </c>
      <c r="R686">
        <v>0</v>
      </c>
      <c r="S686">
        <v>28763004018.893921</v>
      </c>
      <c r="T686">
        <v>140824464595.76089</v>
      </c>
      <c r="U686">
        <v>8763346137.1347122</v>
      </c>
      <c r="V686">
        <v>19</v>
      </c>
      <c r="W686">
        <v>11</v>
      </c>
      <c r="X686">
        <v>973470.69035762944</v>
      </c>
      <c r="Y686">
        <f t="shared" si="43"/>
        <v>15</v>
      </c>
      <c r="Z686">
        <f t="shared" si="43"/>
        <v>15</v>
      </c>
      <c r="AA686">
        <f t="shared" si="43"/>
        <v>15</v>
      </c>
      <c r="AB686">
        <f t="shared" si="43"/>
        <v>10</v>
      </c>
      <c r="AC686">
        <f t="shared" si="43"/>
        <v>10</v>
      </c>
      <c r="AD686">
        <f t="shared" si="43"/>
        <v>15</v>
      </c>
      <c r="AE686">
        <f t="shared" si="43"/>
        <v>5</v>
      </c>
      <c r="AF686">
        <f t="shared" si="43"/>
        <v>3</v>
      </c>
      <c r="AG686">
        <f t="shared" si="43"/>
        <v>3</v>
      </c>
    </row>
    <row r="687" spans="1:33" x14ac:dyDescent="0.25">
      <c r="A687" t="s">
        <v>56</v>
      </c>
      <c r="B687">
        <v>2015</v>
      </c>
      <c r="C687">
        <v>13573433.571428571</v>
      </c>
      <c r="D687">
        <v>0</v>
      </c>
      <c r="E687">
        <v>0</v>
      </c>
      <c r="F687">
        <v>12919519.83569143</v>
      </c>
      <c r="G687">
        <v>0</v>
      </c>
      <c r="H687">
        <v>0</v>
      </c>
      <c r="I687">
        <v>0</v>
      </c>
      <c r="J687">
        <v>17606372.15417143</v>
      </c>
      <c r="K687">
        <v>20067615.17895297</v>
      </c>
      <c r="L687">
        <v>19952947.350000001</v>
      </c>
      <c r="M687">
        <v>0</v>
      </c>
      <c r="N687">
        <v>0</v>
      </c>
      <c r="O687">
        <v>1933406143.411222</v>
      </c>
      <c r="P687">
        <v>0</v>
      </c>
      <c r="Q687">
        <v>0</v>
      </c>
      <c r="R687">
        <v>0</v>
      </c>
      <c r="S687">
        <v>28275833679.599319</v>
      </c>
      <c r="T687">
        <v>175792308967.62811</v>
      </c>
      <c r="U687">
        <v>8779296834</v>
      </c>
      <c r="V687">
        <v>19</v>
      </c>
      <c r="W687">
        <v>11</v>
      </c>
      <c r="X687">
        <v>982872.13865561225</v>
      </c>
      <c r="Y687">
        <f t="shared" si="43"/>
        <v>15</v>
      </c>
      <c r="Z687">
        <f t="shared" si="43"/>
        <v>15</v>
      </c>
      <c r="AA687">
        <f t="shared" si="43"/>
        <v>15</v>
      </c>
      <c r="AB687">
        <f t="shared" si="43"/>
        <v>10</v>
      </c>
      <c r="AC687">
        <f t="shared" si="43"/>
        <v>10</v>
      </c>
      <c r="AD687">
        <f t="shared" si="43"/>
        <v>15</v>
      </c>
      <c r="AE687">
        <f t="shared" si="43"/>
        <v>5</v>
      </c>
      <c r="AF687">
        <f t="shared" si="43"/>
        <v>3</v>
      </c>
      <c r="AG687">
        <f t="shared" si="43"/>
        <v>3</v>
      </c>
    </row>
    <row r="688" spans="1:33" x14ac:dyDescent="0.25">
      <c r="A688" t="s">
        <v>56</v>
      </c>
      <c r="B688">
        <v>2020</v>
      </c>
      <c r="C688">
        <v>13568773.21428572</v>
      </c>
      <c r="D688">
        <v>0</v>
      </c>
      <c r="E688">
        <v>0</v>
      </c>
      <c r="F688">
        <v>12915083.99591429</v>
      </c>
      <c r="G688">
        <v>0</v>
      </c>
      <c r="H688">
        <v>0</v>
      </c>
      <c r="I688">
        <v>0</v>
      </c>
      <c r="J688">
        <v>17600327.111714289</v>
      </c>
      <c r="K688">
        <v>20060725.083440501</v>
      </c>
      <c r="L688">
        <v>19946096.625</v>
      </c>
      <c r="M688">
        <v>0</v>
      </c>
      <c r="N688">
        <v>0</v>
      </c>
      <c r="O688">
        <v>1932742319.9885719</v>
      </c>
      <c r="P688">
        <v>0</v>
      </c>
      <c r="Q688">
        <v>0</v>
      </c>
      <c r="R688">
        <v>0</v>
      </c>
      <c r="S688">
        <v>28051988028.220631</v>
      </c>
      <c r="T688">
        <v>175731951730.93881</v>
      </c>
      <c r="U688">
        <v>8776282514.9999981</v>
      </c>
      <c r="V688">
        <v>19</v>
      </c>
      <c r="W688">
        <v>11</v>
      </c>
      <c r="X688">
        <v>1307236.271216122</v>
      </c>
      <c r="Y688">
        <f t="shared" si="43"/>
        <v>15</v>
      </c>
      <c r="Z688">
        <f t="shared" si="43"/>
        <v>15</v>
      </c>
      <c r="AA688">
        <f t="shared" si="43"/>
        <v>15</v>
      </c>
      <c r="AB688">
        <f t="shared" si="43"/>
        <v>10</v>
      </c>
      <c r="AC688">
        <f t="shared" si="43"/>
        <v>10</v>
      </c>
      <c r="AD688">
        <f t="shared" si="43"/>
        <v>15</v>
      </c>
      <c r="AE688">
        <f t="shared" si="43"/>
        <v>5</v>
      </c>
      <c r="AF688">
        <f t="shared" si="43"/>
        <v>3</v>
      </c>
      <c r="AG688">
        <f t="shared" si="43"/>
        <v>3</v>
      </c>
    </row>
    <row r="689" spans="1:33" x14ac:dyDescent="0.25">
      <c r="A689" t="s">
        <v>56</v>
      </c>
      <c r="B689">
        <v>2025</v>
      </c>
      <c r="C689">
        <v>13407771.071428571</v>
      </c>
      <c r="D689">
        <v>0</v>
      </c>
      <c r="E689">
        <v>0</v>
      </c>
      <c r="F689">
        <v>12336443.68254838</v>
      </c>
      <c r="G689">
        <v>0</v>
      </c>
      <c r="H689">
        <v>0</v>
      </c>
      <c r="I689">
        <v>0</v>
      </c>
      <c r="J689">
        <v>16811771.745099049</v>
      </c>
      <c r="K689">
        <v>19161935.400593579</v>
      </c>
      <c r="L689">
        <v>19052442.692499999</v>
      </c>
      <c r="M689">
        <v>0</v>
      </c>
      <c r="N689">
        <v>0</v>
      </c>
      <c r="O689">
        <v>1784610503.8569191</v>
      </c>
      <c r="P689">
        <v>0</v>
      </c>
      <c r="Q689">
        <v>0</v>
      </c>
      <c r="R689">
        <v>0</v>
      </c>
      <c r="S689">
        <v>25901990126.40601</v>
      </c>
      <c r="T689">
        <v>159465626403.73969</v>
      </c>
      <c r="U689">
        <v>8103638958.543334</v>
      </c>
      <c r="V689">
        <v>18.524999999999999</v>
      </c>
      <c r="W689">
        <v>10.63333333333334</v>
      </c>
      <c r="X689">
        <v>1334222.5539280849</v>
      </c>
      <c r="Y689">
        <f t="shared" si="43"/>
        <v>15</v>
      </c>
      <c r="Z689">
        <f t="shared" si="43"/>
        <v>15</v>
      </c>
      <c r="AA689">
        <f t="shared" si="43"/>
        <v>15</v>
      </c>
      <c r="AB689">
        <f t="shared" si="43"/>
        <v>10</v>
      </c>
      <c r="AC689">
        <f t="shared" si="43"/>
        <v>10</v>
      </c>
      <c r="AD689">
        <f t="shared" si="43"/>
        <v>15</v>
      </c>
      <c r="AE689">
        <f t="shared" si="43"/>
        <v>5</v>
      </c>
      <c r="AF689">
        <f t="shared" si="43"/>
        <v>3</v>
      </c>
      <c r="AG689">
        <f t="shared" si="43"/>
        <v>3</v>
      </c>
    </row>
    <row r="690" spans="1:33" x14ac:dyDescent="0.25">
      <c r="A690" t="s">
        <v>56</v>
      </c>
      <c r="B690">
        <v>2030</v>
      </c>
      <c r="C690">
        <v>13134590</v>
      </c>
      <c r="D690">
        <v>0</v>
      </c>
      <c r="E690">
        <v>0</v>
      </c>
      <c r="F690">
        <v>11668363.459349331</v>
      </c>
      <c r="G690">
        <v>0</v>
      </c>
      <c r="H690">
        <v>0</v>
      </c>
      <c r="I690">
        <v>0</v>
      </c>
      <c r="J690">
        <v>15901330.088746671</v>
      </c>
      <c r="K690">
        <v>18124220.60946101</v>
      </c>
      <c r="L690">
        <v>18020657.48</v>
      </c>
      <c r="M690">
        <v>0</v>
      </c>
      <c r="N690">
        <v>0</v>
      </c>
      <c r="O690">
        <v>1629759218.912185</v>
      </c>
      <c r="P690">
        <v>0</v>
      </c>
      <c r="Q690">
        <v>0</v>
      </c>
      <c r="R690">
        <v>0</v>
      </c>
      <c r="S690">
        <v>23654465277.128681</v>
      </c>
      <c r="T690">
        <v>142891355284.9906</v>
      </c>
      <c r="U690">
        <v>7400483338.453331</v>
      </c>
      <c r="V690">
        <v>18.05</v>
      </c>
      <c r="W690">
        <v>10.266666666666669</v>
      </c>
      <c r="X690">
        <v>1339937.604928158</v>
      </c>
      <c r="Y690">
        <f t="shared" si="43"/>
        <v>15</v>
      </c>
      <c r="Z690">
        <f t="shared" si="43"/>
        <v>15</v>
      </c>
      <c r="AA690">
        <f t="shared" si="43"/>
        <v>15</v>
      </c>
      <c r="AB690">
        <f t="shared" si="43"/>
        <v>10</v>
      </c>
      <c r="AC690">
        <f t="shared" si="43"/>
        <v>10</v>
      </c>
      <c r="AD690">
        <f t="shared" si="43"/>
        <v>15</v>
      </c>
      <c r="AE690">
        <f t="shared" si="43"/>
        <v>5</v>
      </c>
      <c r="AF690">
        <f t="shared" si="43"/>
        <v>3</v>
      </c>
      <c r="AG690">
        <f t="shared" si="43"/>
        <v>3</v>
      </c>
    </row>
    <row r="691" spans="1:33" x14ac:dyDescent="0.25">
      <c r="A691" t="s">
        <v>56</v>
      </c>
      <c r="B691">
        <v>2035</v>
      </c>
      <c r="C691">
        <v>12775139.642857149</v>
      </c>
      <c r="D691">
        <v>0</v>
      </c>
      <c r="E691">
        <v>0</v>
      </c>
      <c r="F691">
        <v>10943716.06388057</v>
      </c>
      <c r="G691">
        <v>0</v>
      </c>
      <c r="H691">
        <v>0</v>
      </c>
      <c r="I691">
        <v>0</v>
      </c>
      <c r="J691">
        <v>14913800.22018858</v>
      </c>
      <c r="K691">
        <v>16998641.233629711</v>
      </c>
      <c r="L691">
        <v>16901509.74750001</v>
      </c>
      <c r="M691">
        <v>0</v>
      </c>
      <c r="N691">
        <v>0</v>
      </c>
      <c r="O691">
        <v>1473954398.063755</v>
      </c>
      <c r="P691">
        <v>0</v>
      </c>
      <c r="Q691">
        <v>0</v>
      </c>
      <c r="R691">
        <v>0</v>
      </c>
      <c r="S691">
        <v>21393100725.849499</v>
      </c>
      <c r="T691">
        <v>126571882625.6068</v>
      </c>
      <c r="U691">
        <v>6692997860.0100021</v>
      </c>
      <c r="V691">
        <v>17.574999999999999</v>
      </c>
      <c r="W691">
        <v>9.9</v>
      </c>
      <c r="X691">
        <v>1325532.6764165261</v>
      </c>
      <c r="Y691">
        <f t="shared" si="43"/>
        <v>15</v>
      </c>
      <c r="Z691">
        <f t="shared" si="43"/>
        <v>15</v>
      </c>
      <c r="AA691">
        <f t="shared" si="43"/>
        <v>15</v>
      </c>
      <c r="AB691">
        <f t="shared" si="43"/>
        <v>10</v>
      </c>
      <c r="AC691">
        <f t="shared" si="43"/>
        <v>10</v>
      </c>
      <c r="AD691">
        <f t="shared" si="43"/>
        <v>15</v>
      </c>
      <c r="AE691">
        <f t="shared" si="43"/>
        <v>5</v>
      </c>
      <c r="AF691">
        <f t="shared" si="43"/>
        <v>3</v>
      </c>
      <c r="AG691">
        <f t="shared" si="43"/>
        <v>3</v>
      </c>
    </row>
    <row r="692" spans="1:33" x14ac:dyDescent="0.25">
      <c r="A692" t="s">
        <v>56</v>
      </c>
      <c r="B692">
        <v>2040</v>
      </c>
      <c r="C692">
        <v>12366772.5</v>
      </c>
      <c r="D692">
        <v>0</v>
      </c>
      <c r="E692">
        <v>0</v>
      </c>
      <c r="F692">
        <v>10201525.418968</v>
      </c>
      <c r="G692">
        <v>0</v>
      </c>
      <c r="H692">
        <v>0</v>
      </c>
      <c r="I692">
        <v>0</v>
      </c>
      <c r="J692">
        <v>13902362.885840001</v>
      </c>
      <c r="K692">
        <v>15845812.301831611</v>
      </c>
      <c r="L692">
        <v>15755268.164999999</v>
      </c>
      <c r="M692">
        <v>0</v>
      </c>
      <c r="N692">
        <v>0</v>
      </c>
      <c r="O692">
        <v>1323103841.755419</v>
      </c>
      <c r="P692">
        <v>0</v>
      </c>
      <c r="Q692">
        <v>0</v>
      </c>
      <c r="R692">
        <v>0</v>
      </c>
      <c r="S692">
        <v>19203642795.60825</v>
      </c>
      <c r="T692">
        <v>111047452611.2359</v>
      </c>
      <c r="U692">
        <v>6008008926.9199982</v>
      </c>
      <c r="V692">
        <v>17.100000000000001</v>
      </c>
      <c r="W692">
        <v>9.5333333333333314</v>
      </c>
      <c r="X692">
        <v>1299444.431515299</v>
      </c>
      <c r="Y692">
        <f t="shared" ref="Y692:AG707" si="44">Y691</f>
        <v>15</v>
      </c>
      <c r="Z692">
        <f t="shared" si="44"/>
        <v>15</v>
      </c>
      <c r="AA692">
        <f t="shared" si="44"/>
        <v>15</v>
      </c>
      <c r="AB692">
        <f t="shared" si="44"/>
        <v>10</v>
      </c>
      <c r="AC692">
        <f t="shared" si="44"/>
        <v>10</v>
      </c>
      <c r="AD692">
        <f t="shared" si="44"/>
        <v>15</v>
      </c>
      <c r="AE692">
        <f t="shared" si="44"/>
        <v>5</v>
      </c>
      <c r="AF692">
        <f t="shared" si="44"/>
        <v>3</v>
      </c>
      <c r="AG692">
        <f t="shared" si="44"/>
        <v>3</v>
      </c>
    </row>
    <row r="693" spans="1:33" x14ac:dyDescent="0.25">
      <c r="A693" t="s">
        <v>56</v>
      </c>
      <c r="B693">
        <v>2045</v>
      </c>
      <c r="C693">
        <v>11938246.785714289</v>
      </c>
      <c r="D693">
        <v>0</v>
      </c>
      <c r="E693">
        <v>0</v>
      </c>
      <c r="F693">
        <v>9469258.1738047637</v>
      </c>
      <c r="G693">
        <v>0</v>
      </c>
      <c r="H693">
        <v>0</v>
      </c>
      <c r="I693">
        <v>0</v>
      </c>
      <c r="J693">
        <v>12904448.892238099</v>
      </c>
      <c r="K693">
        <v>14708397.1756524</v>
      </c>
      <c r="L693">
        <v>14624352.3125</v>
      </c>
      <c r="M693">
        <v>0</v>
      </c>
      <c r="N693">
        <v>0</v>
      </c>
      <c r="O693">
        <v>1180895404.758235</v>
      </c>
      <c r="P693">
        <v>0</v>
      </c>
      <c r="Q693">
        <v>0</v>
      </c>
      <c r="R693">
        <v>0</v>
      </c>
      <c r="S693">
        <v>17139617327.287901</v>
      </c>
      <c r="T693">
        <v>96634169444.036255</v>
      </c>
      <c r="U693">
        <v>5362262514.583333</v>
      </c>
      <c r="V693">
        <v>16.625</v>
      </c>
      <c r="W693">
        <v>9.1666666666666679</v>
      </c>
      <c r="X693">
        <v>1264548.7548486709</v>
      </c>
      <c r="Y693">
        <f t="shared" si="44"/>
        <v>15</v>
      </c>
      <c r="Z693">
        <f t="shared" si="44"/>
        <v>15</v>
      </c>
      <c r="AA693">
        <f t="shared" si="44"/>
        <v>15</v>
      </c>
      <c r="AB693">
        <f t="shared" si="44"/>
        <v>10</v>
      </c>
      <c r="AC693">
        <f t="shared" si="44"/>
        <v>10</v>
      </c>
      <c r="AD693">
        <f t="shared" si="44"/>
        <v>15</v>
      </c>
      <c r="AE693">
        <f t="shared" si="44"/>
        <v>5</v>
      </c>
      <c r="AF693">
        <f t="shared" si="44"/>
        <v>3</v>
      </c>
      <c r="AG693">
        <f t="shared" si="44"/>
        <v>3</v>
      </c>
    </row>
    <row r="694" spans="1:33" x14ac:dyDescent="0.25">
      <c r="A694" t="s">
        <v>56</v>
      </c>
      <c r="B694">
        <v>2050</v>
      </c>
      <c r="C694">
        <v>11493804.285714289</v>
      </c>
      <c r="D694">
        <v>0</v>
      </c>
      <c r="E694">
        <v>0</v>
      </c>
      <c r="F694">
        <v>8752063.0163565706</v>
      </c>
      <c r="G694">
        <v>0</v>
      </c>
      <c r="H694">
        <v>0</v>
      </c>
      <c r="I694">
        <v>0</v>
      </c>
      <c r="J694">
        <v>11927074.73206857</v>
      </c>
      <c r="K694">
        <v>13594393.20252342</v>
      </c>
      <c r="L694">
        <v>13516713.84</v>
      </c>
      <c r="M694">
        <v>0</v>
      </c>
      <c r="N694">
        <v>0</v>
      </c>
      <c r="O694">
        <v>1047796984.318208</v>
      </c>
      <c r="P694">
        <v>0</v>
      </c>
      <c r="Q694">
        <v>0</v>
      </c>
      <c r="R694">
        <v>0</v>
      </c>
      <c r="S694">
        <v>15207815421.7029</v>
      </c>
      <c r="T694">
        <v>83360819117.873611</v>
      </c>
      <c r="U694">
        <v>4757883271.6799974</v>
      </c>
      <c r="V694">
        <v>16.149999999999999</v>
      </c>
      <c r="W694">
        <v>8.8000000000000007</v>
      </c>
      <c r="X694">
        <v>1222519.755940197</v>
      </c>
      <c r="Y694">
        <f t="shared" si="44"/>
        <v>15</v>
      </c>
      <c r="Z694">
        <f t="shared" si="44"/>
        <v>15</v>
      </c>
      <c r="AA694">
        <f t="shared" si="44"/>
        <v>15</v>
      </c>
      <c r="AB694">
        <f t="shared" si="44"/>
        <v>10</v>
      </c>
      <c r="AC694">
        <f t="shared" si="44"/>
        <v>10</v>
      </c>
      <c r="AD694">
        <f t="shared" si="44"/>
        <v>15</v>
      </c>
      <c r="AE694">
        <f t="shared" si="44"/>
        <v>5</v>
      </c>
      <c r="AF694">
        <f t="shared" si="44"/>
        <v>3</v>
      </c>
      <c r="AG694">
        <f t="shared" si="44"/>
        <v>3</v>
      </c>
    </row>
    <row r="695" spans="1:33" x14ac:dyDescent="0.25">
      <c r="A695" t="s">
        <v>57</v>
      </c>
      <c r="B695">
        <v>1990</v>
      </c>
      <c r="C695">
        <v>3245452.9220779222</v>
      </c>
      <c r="D695">
        <v>0</v>
      </c>
      <c r="E695">
        <v>1544835.5909090911</v>
      </c>
      <c r="F695">
        <v>3044825.513340909</v>
      </c>
      <c r="G695">
        <v>620095.70800974034</v>
      </c>
      <c r="H695">
        <v>1323700.1651574681</v>
      </c>
      <c r="I695">
        <v>90872.681818181809</v>
      </c>
      <c r="J695">
        <v>4682266.8579285722</v>
      </c>
      <c r="K695">
        <v>0</v>
      </c>
      <c r="L695">
        <v>1734197.247282332</v>
      </c>
      <c r="M695">
        <v>0</v>
      </c>
      <c r="N695">
        <v>13532759776.36364</v>
      </c>
      <c r="O695">
        <v>466771751.1951614</v>
      </c>
      <c r="P695">
        <v>96734930.449519485</v>
      </c>
      <c r="Q695">
        <v>442082762.65846533</v>
      </c>
      <c r="R695">
        <v>10557554.69829955</v>
      </c>
      <c r="S695">
        <v>8060912584.8288651</v>
      </c>
      <c r="T695">
        <v>0</v>
      </c>
      <c r="U695">
        <v>763046788.80422604</v>
      </c>
      <c r="V695">
        <v>19</v>
      </c>
      <c r="W695">
        <v>11</v>
      </c>
      <c r="X695">
        <v>410769.78203595203</v>
      </c>
      <c r="Y695">
        <f t="shared" si="44"/>
        <v>15</v>
      </c>
      <c r="Z695">
        <f t="shared" si="44"/>
        <v>15</v>
      </c>
      <c r="AA695">
        <f t="shared" si="44"/>
        <v>15</v>
      </c>
      <c r="AB695">
        <f t="shared" si="44"/>
        <v>10</v>
      </c>
      <c r="AC695">
        <f t="shared" si="44"/>
        <v>10</v>
      </c>
      <c r="AD695">
        <f t="shared" si="44"/>
        <v>15</v>
      </c>
      <c r="AE695">
        <f t="shared" si="44"/>
        <v>5</v>
      </c>
      <c r="AF695">
        <f t="shared" si="44"/>
        <v>3</v>
      </c>
      <c r="AG695">
        <f t="shared" si="44"/>
        <v>3</v>
      </c>
    </row>
    <row r="696" spans="1:33" x14ac:dyDescent="0.25">
      <c r="A696" t="s">
        <v>57</v>
      </c>
      <c r="B696">
        <v>1991</v>
      </c>
      <c r="C696">
        <v>3252998.6949429042</v>
      </c>
      <c r="D696">
        <v>0</v>
      </c>
      <c r="E696">
        <v>1548427.3787928219</v>
      </c>
      <c r="F696">
        <v>3051904.821618923</v>
      </c>
      <c r="G696">
        <v>621537.4486479609</v>
      </c>
      <c r="H696">
        <v>1326777.806715498</v>
      </c>
      <c r="I696">
        <v>91083.963458401297</v>
      </c>
      <c r="J696">
        <v>4693153.2651732462</v>
      </c>
      <c r="K696">
        <v>0</v>
      </c>
      <c r="L696">
        <v>1858869.9674362501</v>
      </c>
      <c r="M696">
        <v>0</v>
      </c>
      <c r="N696">
        <v>13564223838.225121</v>
      </c>
      <c r="O696">
        <v>467857009.15418088</v>
      </c>
      <c r="P696">
        <v>96959841.989081904</v>
      </c>
      <c r="Q696">
        <v>443110617.99780828</v>
      </c>
      <c r="R696">
        <v>13268028.537953019</v>
      </c>
      <c r="S696">
        <v>8079654442.1011753</v>
      </c>
      <c r="T696">
        <v>0</v>
      </c>
      <c r="U696">
        <v>817902785.67194998</v>
      </c>
      <c r="V696">
        <v>19</v>
      </c>
      <c r="W696">
        <v>11</v>
      </c>
      <c r="X696">
        <v>416924.96647597419</v>
      </c>
      <c r="Y696">
        <f t="shared" si="44"/>
        <v>15</v>
      </c>
      <c r="Z696">
        <f t="shared" si="44"/>
        <v>15</v>
      </c>
      <c r="AA696">
        <f t="shared" si="44"/>
        <v>15</v>
      </c>
      <c r="AB696">
        <f t="shared" si="44"/>
        <v>10</v>
      </c>
      <c r="AC696">
        <f t="shared" si="44"/>
        <v>10</v>
      </c>
      <c r="AD696">
        <f t="shared" si="44"/>
        <v>15</v>
      </c>
      <c r="AE696">
        <f t="shared" si="44"/>
        <v>5</v>
      </c>
      <c r="AF696">
        <f t="shared" si="44"/>
        <v>3</v>
      </c>
      <c r="AG696">
        <f t="shared" si="44"/>
        <v>3</v>
      </c>
    </row>
    <row r="697" spans="1:33" x14ac:dyDescent="0.25">
      <c r="A697" t="s">
        <v>57</v>
      </c>
      <c r="B697">
        <v>1992</v>
      </c>
      <c r="C697">
        <v>3262304.590163934</v>
      </c>
      <c r="D697">
        <v>0</v>
      </c>
      <c r="E697">
        <v>1552856.984918033</v>
      </c>
      <c r="F697">
        <v>3060635.4450091799</v>
      </c>
      <c r="G697">
        <v>623315.48882426228</v>
      </c>
      <c r="H697">
        <v>1330573.3370580331</v>
      </c>
      <c r="I697">
        <v>91344.528524590147</v>
      </c>
      <c r="J697">
        <v>4706579.0291029504</v>
      </c>
      <c r="K697">
        <v>0</v>
      </c>
      <c r="L697">
        <v>1979829.5018735051</v>
      </c>
      <c r="M697">
        <v>0</v>
      </c>
      <c r="N697">
        <v>13603027187.881969</v>
      </c>
      <c r="O697">
        <v>469195413.71990728</v>
      </c>
      <c r="P697">
        <v>97237216.256584913</v>
      </c>
      <c r="Q697">
        <v>444378230.24395651</v>
      </c>
      <c r="R697">
        <v>7710879.8743053572</v>
      </c>
      <c r="S697">
        <v>8102768013.5198221</v>
      </c>
      <c r="T697">
        <v>0</v>
      </c>
      <c r="U697">
        <v>871124980.82434225</v>
      </c>
      <c r="V697">
        <v>19</v>
      </c>
      <c r="W697">
        <v>11</v>
      </c>
      <c r="X697">
        <v>423261.95129939332</v>
      </c>
      <c r="Y697">
        <f t="shared" si="44"/>
        <v>15</v>
      </c>
      <c r="Z697">
        <f t="shared" si="44"/>
        <v>15</v>
      </c>
      <c r="AA697">
        <f t="shared" si="44"/>
        <v>15</v>
      </c>
      <c r="AB697">
        <f t="shared" si="44"/>
        <v>10</v>
      </c>
      <c r="AC697">
        <f t="shared" si="44"/>
        <v>10</v>
      </c>
      <c r="AD697">
        <f t="shared" si="44"/>
        <v>15</v>
      </c>
      <c r="AE697">
        <f t="shared" si="44"/>
        <v>5</v>
      </c>
      <c r="AF697">
        <f t="shared" si="44"/>
        <v>3</v>
      </c>
      <c r="AG697">
        <f t="shared" si="44"/>
        <v>3</v>
      </c>
    </row>
    <row r="698" spans="1:33" x14ac:dyDescent="0.25">
      <c r="A698" t="s">
        <v>57</v>
      </c>
      <c r="B698">
        <v>1993</v>
      </c>
      <c r="C698">
        <v>3280052.059308073</v>
      </c>
      <c r="D698">
        <v>0</v>
      </c>
      <c r="E698">
        <v>1561304.780230643</v>
      </c>
      <c r="F698">
        <v>3077285.801105767</v>
      </c>
      <c r="G698">
        <v>626706.4267637562</v>
      </c>
      <c r="H698">
        <v>1337811.873065568</v>
      </c>
      <c r="I698">
        <v>91841.457660626023</v>
      </c>
      <c r="J698">
        <v>4732183.5867967056</v>
      </c>
      <c r="K698">
        <v>0</v>
      </c>
      <c r="L698">
        <v>2099611.9497611821</v>
      </c>
      <c r="M698">
        <v>0</v>
      </c>
      <c r="N698">
        <v>13677029874.820431</v>
      </c>
      <c r="O698">
        <v>471747913.30951399</v>
      </c>
      <c r="P698">
        <v>97766202.57514596</v>
      </c>
      <c r="Q698">
        <v>446795720.30707318</v>
      </c>
      <c r="R698">
        <v>7979177.4237515479</v>
      </c>
      <c r="S698">
        <v>8146848393.302762</v>
      </c>
      <c r="T698">
        <v>0</v>
      </c>
      <c r="U698">
        <v>923829257.89491987</v>
      </c>
      <c r="V698">
        <v>19</v>
      </c>
      <c r="W698">
        <v>11</v>
      </c>
      <c r="X698">
        <v>430665.72196366999</v>
      </c>
      <c r="Y698">
        <f t="shared" si="44"/>
        <v>15</v>
      </c>
      <c r="Z698">
        <f t="shared" si="44"/>
        <v>15</v>
      </c>
      <c r="AA698">
        <f t="shared" si="44"/>
        <v>15</v>
      </c>
      <c r="AB698">
        <f t="shared" si="44"/>
        <v>10</v>
      </c>
      <c r="AC698">
        <f t="shared" si="44"/>
        <v>10</v>
      </c>
      <c r="AD698">
        <f t="shared" si="44"/>
        <v>15</v>
      </c>
      <c r="AE698">
        <f t="shared" si="44"/>
        <v>5</v>
      </c>
      <c r="AF698">
        <f t="shared" si="44"/>
        <v>3</v>
      </c>
      <c r="AG698">
        <f t="shared" si="44"/>
        <v>3</v>
      </c>
    </row>
    <row r="699" spans="1:33" x14ac:dyDescent="0.25">
      <c r="A699" t="s">
        <v>57</v>
      </c>
      <c r="B699">
        <v>1994</v>
      </c>
      <c r="C699">
        <v>3302778.4768211921</v>
      </c>
      <c r="D699">
        <v>0</v>
      </c>
      <c r="E699">
        <v>1572122.554966887</v>
      </c>
      <c r="F699">
        <v>3098607.3169410601</v>
      </c>
      <c r="G699">
        <v>631048.6724523179</v>
      </c>
      <c r="H699">
        <v>1347081.1378917219</v>
      </c>
      <c r="I699">
        <v>92477.797350993365</v>
      </c>
      <c r="J699">
        <v>4764971.3529655635</v>
      </c>
      <c r="K699">
        <v>0</v>
      </c>
      <c r="L699">
        <v>2214776.7899542381</v>
      </c>
      <c r="M699">
        <v>0</v>
      </c>
      <c r="N699">
        <v>13771793581.50993</v>
      </c>
      <c r="O699">
        <v>475016501.68706441</v>
      </c>
      <c r="P699">
        <v>98443592.90256159</v>
      </c>
      <c r="Q699">
        <v>449891423.0273878</v>
      </c>
      <c r="R699">
        <v>4912442.9667042419</v>
      </c>
      <c r="S699">
        <v>8203295265.0762987</v>
      </c>
      <c r="T699">
        <v>0</v>
      </c>
      <c r="U699">
        <v>974501787.57986474</v>
      </c>
      <c r="V699">
        <v>19</v>
      </c>
      <c r="W699">
        <v>11</v>
      </c>
      <c r="X699">
        <v>438714.56197174877</v>
      </c>
      <c r="Y699">
        <f t="shared" si="44"/>
        <v>15</v>
      </c>
      <c r="Z699">
        <f t="shared" si="44"/>
        <v>15</v>
      </c>
      <c r="AA699">
        <f t="shared" si="44"/>
        <v>15</v>
      </c>
      <c r="AB699">
        <f t="shared" si="44"/>
        <v>10</v>
      </c>
      <c r="AC699">
        <f t="shared" si="44"/>
        <v>10</v>
      </c>
      <c r="AD699">
        <f t="shared" si="44"/>
        <v>15</v>
      </c>
      <c r="AE699">
        <f t="shared" si="44"/>
        <v>5</v>
      </c>
      <c r="AF699">
        <f t="shared" si="44"/>
        <v>3</v>
      </c>
      <c r="AG699">
        <f t="shared" si="44"/>
        <v>3</v>
      </c>
    </row>
    <row r="700" spans="1:33" x14ac:dyDescent="0.25">
      <c r="A700" t="s">
        <v>57</v>
      </c>
      <c r="B700">
        <v>1995</v>
      </c>
      <c r="C700">
        <v>3360866.0174613842</v>
      </c>
      <c r="D700">
        <v>0</v>
      </c>
      <c r="E700">
        <v>1599772.2243116191</v>
      </c>
      <c r="F700">
        <v>3153104.001993956</v>
      </c>
      <c r="G700">
        <v>642147.22649227676</v>
      </c>
      <c r="H700">
        <v>1370772.896479852</v>
      </c>
      <c r="I700">
        <v>94104.248488918733</v>
      </c>
      <c r="J700">
        <v>4848775.1772478176</v>
      </c>
      <c r="K700">
        <v>0</v>
      </c>
      <c r="L700">
        <v>2345045.1854239982</v>
      </c>
      <c r="M700">
        <v>0</v>
      </c>
      <c r="N700">
        <v>14014004684.96978</v>
      </c>
      <c r="O700">
        <v>483370843.50567341</v>
      </c>
      <c r="P700">
        <v>100174967.3327952</v>
      </c>
      <c r="Q700">
        <v>457803878.10185868</v>
      </c>
      <c r="R700">
        <v>9364832.7638929151</v>
      </c>
      <c r="S700">
        <v>8347570532.2302227</v>
      </c>
      <c r="T700">
        <v>0</v>
      </c>
      <c r="U700">
        <v>1031819881.5865591</v>
      </c>
      <c r="V700">
        <v>19</v>
      </c>
      <c r="W700">
        <v>11</v>
      </c>
      <c r="X700">
        <v>447454.71384908899</v>
      </c>
      <c r="Y700">
        <f t="shared" si="44"/>
        <v>15</v>
      </c>
      <c r="Z700">
        <f t="shared" si="44"/>
        <v>15</v>
      </c>
      <c r="AA700">
        <f t="shared" si="44"/>
        <v>15</v>
      </c>
      <c r="AB700">
        <f t="shared" si="44"/>
        <v>10</v>
      </c>
      <c r="AC700">
        <f t="shared" si="44"/>
        <v>10</v>
      </c>
      <c r="AD700">
        <f t="shared" si="44"/>
        <v>15</v>
      </c>
      <c r="AE700">
        <f t="shared" si="44"/>
        <v>5</v>
      </c>
      <c r="AF700">
        <f t="shared" si="44"/>
        <v>3</v>
      </c>
      <c r="AG700">
        <f t="shared" si="44"/>
        <v>3</v>
      </c>
    </row>
    <row r="701" spans="1:33" x14ac:dyDescent="0.25">
      <c r="A701" t="s">
        <v>57</v>
      </c>
      <c r="B701">
        <v>1996</v>
      </c>
      <c r="C701">
        <v>3420876.3623978202</v>
      </c>
      <c r="D701">
        <v>0</v>
      </c>
      <c r="E701">
        <v>1628337.1485013629</v>
      </c>
      <c r="F701">
        <v>3209404.6274271118</v>
      </c>
      <c r="G701">
        <v>653613.16305790201</v>
      </c>
      <c r="H701">
        <v>1395248.895796662</v>
      </c>
      <c r="I701">
        <v>95784.538147138956</v>
      </c>
      <c r="J701">
        <v>4935353.0620531337</v>
      </c>
      <c r="K701">
        <v>0</v>
      </c>
      <c r="L701">
        <v>2466970.616569316</v>
      </c>
      <c r="M701">
        <v>0</v>
      </c>
      <c r="N701">
        <v>14264233420.871941</v>
      </c>
      <c r="O701">
        <v>492001729.3845762</v>
      </c>
      <c r="P701">
        <v>101963653.4370327</v>
      </c>
      <c r="Q701">
        <v>465978249.97369021</v>
      </c>
      <c r="R701">
        <v>6136710.8946468523</v>
      </c>
      <c r="S701">
        <v>8496621575.7463083</v>
      </c>
      <c r="T701">
        <v>0</v>
      </c>
      <c r="U701">
        <v>1085467071.290499</v>
      </c>
      <c r="V701">
        <v>19</v>
      </c>
      <c r="W701">
        <v>11</v>
      </c>
      <c r="X701">
        <v>456279.19321592752</v>
      </c>
      <c r="Y701">
        <f t="shared" si="44"/>
        <v>15</v>
      </c>
      <c r="Z701">
        <f t="shared" si="44"/>
        <v>15</v>
      </c>
      <c r="AA701">
        <f t="shared" si="44"/>
        <v>15</v>
      </c>
      <c r="AB701">
        <f t="shared" si="44"/>
        <v>10</v>
      </c>
      <c r="AC701">
        <f t="shared" si="44"/>
        <v>10</v>
      </c>
      <c r="AD701">
        <f t="shared" si="44"/>
        <v>15</v>
      </c>
      <c r="AE701">
        <f t="shared" si="44"/>
        <v>5</v>
      </c>
      <c r="AF701">
        <f t="shared" si="44"/>
        <v>3</v>
      </c>
      <c r="AG701">
        <f t="shared" si="44"/>
        <v>3</v>
      </c>
    </row>
    <row r="702" spans="1:33" x14ac:dyDescent="0.25">
      <c r="A702" t="s">
        <v>57</v>
      </c>
      <c r="B702">
        <v>1997</v>
      </c>
      <c r="C702">
        <v>3484518.3137525921</v>
      </c>
      <c r="D702">
        <v>0</v>
      </c>
      <c r="E702">
        <v>1658630.717346234</v>
      </c>
      <c r="F702">
        <v>3269112.3606330352</v>
      </c>
      <c r="G702">
        <v>665772.97613545286</v>
      </c>
      <c r="H702">
        <v>1421206.093002073</v>
      </c>
      <c r="I702">
        <v>97566.512785072569</v>
      </c>
      <c r="J702">
        <v>5027170.3235438848</v>
      </c>
      <c r="K702">
        <v>0</v>
      </c>
      <c r="L702">
        <v>2579838.7278641881</v>
      </c>
      <c r="M702">
        <v>0</v>
      </c>
      <c r="N702">
        <v>14529605083.953011</v>
      </c>
      <c r="O702">
        <v>501154924.88504422</v>
      </c>
      <c r="P702">
        <v>103860584.2771306</v>
      </c>
      <c r="Q702">
        <v>474647304.91036749</v>
      </c>
      <c r="R702">
        <v>6552372.5839549433</v>
      </c>
      <c r="S702">
        <v>8654692642.8410931</v>
      </c>
      <c r="T702">
        <v>0</v>
      </c>
      <c r="U702">
        <v>1135129040.260242</v>
      </c>
      <c r="V702">
        <v>19</v>
      </c>
      <c r="W702">
        <v>11</v>
      </c>
      <c r="X702">
        <v>465406.71403167408</v>
      </c>
      <c r="Y702">
        <f t="shared" si="44"/>
        <v>15</v>
      </c>
      <c r="Z702">
        <f t="shared" si="44"/>
        <v>15</v>
      </c>
      <c r="AA702">
        <f t="shared" si="44"/>
        <v>15</v>
      </c>
      <c r="AB702">
        <f t="shared" si="44"/>
        <v>10</v>
      </c>
      <c r="AC702">
        <f t="shared" si="44"/>
        <v>10</v>
      </c>
      <c r="AD702">
        <f t="shared" si="44"/>
        <v>15</v>
      </c>
      <c r="AE702">
        <f t="shared" si="44"/>
        <v>5</v>
      </c>
      <c r="AF702">
        <f t="shared" si="44"/>
        <v>3</v>
      </c>
      <c r="AG702">
        <f t="shared" si="44"/>
        <v>3</v>
      </c>
    </row>
    <row r="703" spans="1:33" x14ac:dyDescent="0.25">
      <c r="A703" t="s">
        <v>57</v>
      </c>
      <c r="B703">
        <v>1998</v>
      </c>
      <c r="C703">
        <v>3553211.0799438991</v>
      </c>
      <c r="D703">
        <v>0</v>
      </c>
      <c r="E703">
        <v>1691328.474053296</v>
      </c>
      <c r="F703">
        <v>3333558.6774039268</v>
      </c>
      <c r="G703">
        <v>678897.82820056111</v>
      </c>
      <c r="H703">
        <v>1449223.3306991579</v>
      </c>
      <c r="I703">
        <v>99489.910238429162</v>
      </c>
      <c r="J703">
        <v>5126274.4764123429</v>
      </c>
      <c r="K703">
        <v>0</v>
      </c>
      <c r="L703">
        <v>2682933.625240644</v>
      </c>
      <c r="M703">
        <v>0</v>
      </c>
      <c r="N703">
        <v>14816037432.706869</v>
      </c>
      <c r="O703">
        <v>511034545.24602199</v>
      </c>
      <c r="P703">
        <v>105908061.1992875</v>
      </c>
      <c r="Q703">
        <v>484004361.87025148</v>
      </c>
      <c r="R703">
        <v>10980310.00590736</v>
      </c>
      <c r="S703">
        <v>8825308700.6835499</v>
      </c>
      <c r="T703">
        <v>0</v>
      </c>
      <c r="U703">
        <v>1180490795.1058829</v>
      </c>
      <c r="V703">
        <v>19</v>
      </c>
      <c r="W703">
        <v>11</v>
      </c>
      <c r="X703">
        <v>475017.41342352959</v>
      </c>
      <c r="Y703">
        <f t="shared" si="44"/>
        <v>15</v>
      </c>
      <c r="Z703">
        <f t="shared" si="44"/>
        <v>15</v>
      </c>
      <c r="AA703">
        <f t="shared" si="44"/>
        <v>15</v>
      </c>
      <c r="AB703">
        <f t="shared" si="44"/>
        <v>10</v>
      </c>
      <c r="AC703">
        <f t="shared" si="44"/>
        <v>10</v>
      </c>
      <c r="AD703">
        <f t="shared" si="44"/>
        <v>15</v>
      </c>
      <c r="AE703">
        <f t="shared" si="44"/>
        <v>5</v>
      </c>
      <c r="AF703">
        <f t="shared" si="44"/>
        <v>3</v>
      </c>
      <c r="AG703">
        <f t="shared" si="44"/>
        <v>3</v>
      </c>
    </row>
    <row r="704" spans="1:33" x14ac:dyDescent="0.25">
      <c r="A704" t="s">
        <v>57</v>
      </c>
      <c r="B704">
        <v>1999</v>
      </c>
      <c r="C704">
        <v>3625136.6548042698</v>
      </c>
      <c r="D704">
        <v>0</v>
      </c>
      <c r="E704">
        <v>1725565.047686833</v>
      </c>
      <c r="F704">
        <v>3401037.95707758</v>
      </c>
      <c r="G704">
        <v>692640.36008683278</v>
      </c>
      <c r="H704">
        <v>1478559.1114384341</v>
      </c>
      <c r="I704">
        <v>101503.8263345196</v>
      </c>
      <c r="J704">
        <v>5230042.6540725976</v>
      </c>
      <c r="K704">
        <v>0</v>
      </c>
      <c r="L704">
        <v>2773239.3287942349</v>
      </c>
      <c r="M704">
        <v>0</v>
      </c>
      <c r="N704">
        <v>15115949817.73665</v>
      </c>
      <c r="O704">
        <v>521379118.81999302</v>
      </c>
      <c r="P704">
        <v>108051896.1735459</v>
      </c>
      <c r="Q704">
        <v>493801779.24265099</v>
      </c>
      <c r="R704">
        <v>8259198.4806466503</v>
      </c>
      <c r="S704">
        <v>9003954265.8738174</v>
      </c>
      <c r="T704">
        <v>0</v>
      </c>
      <c r="U704">
        <v>1220225304.6694629</v>
      </c>
      <c r="V704">
        <v>19</v>
      </c>
      <c r="W704">
        <v>11</v>
      </c>
      <c r="X704">
        <v>484857.48408032802</v>
      </c>
      <c r="Y704">
        <f t="shared" si="44"/>
        <v>15</v>
      </c>
      <c r="Z704">
        <f t="shared" si="44"/>
        <v>15</v>
      </c>
      <c r="AA704">
        <f t="shared" si="44"/>
        <v>15</v>
      </c>
      <c r="AB704">
        <f t="shared" si="44"/>
        <v>10</v>
      </c>
      <c r="AC704">
        <f t="shared" si="44"/>
        <v>10</v>
      </c>
      <c r="AD704">
        <f t="shared" si="44"/>
        <v>15</v>
      </c>
      <c r="AE704">
        <f t="shared" si="44"/>
        <v>5</v>
      </c>
      <c r="AF704">
        <f t="shared" si="44"/>
        <v>3</v>
      </c>
      <c r="AG704">
        <f t="shared" si="44"/>
        <v>3</v>
      </c>
    </row>
    <row r="705" spans="1:33" x14ac:dyDescent="0.25">
      <c r="A705" t="s">
        <v>57</v>
      </c>
      <c r="B705">
        <v>2000</v>
      </c>
      <c r="C705">
        <v>3664727.7711561392</v>
      </c>
      <c r="D705">
        <v>0</v>
      </c>
      <c r="E705">
        <v>1744410.4190703221</v>
      </c>
      <c r="F705">
        <v>3438181.6297988091</v>
      </c>
      <c r="G705">
        <v>700204.87632371881</v>
      </c>
      <c r="H705">
        <v>1494706.8629270559</v>
      </c>
      <c r="I705">
        <v>102612.37759237189</v>
      </c>
      <c r="J705">
        <v>5287161.3910913002</v>
      </c>
      <c r="K705">
        <v>0</v>
      </c>
      <c r="L705">
        <v>2821840.3837902271</v>
      </c>
      <c r="M705">
        <v>0</v>
      </c>
      <c r="N705">
        <v>15281035271.056021</v>
      </c>
      <c r="O705">
        <v>527073243.84815729</v>
      </c>
      <c r="P705">
        <v>109231960.7065001</v>
      </c>
      <c r="Q705">
        <v>499194724.5460636</v>
      </c>
      <c r="R705">
        <v>9259156.4036087152</v>
      </c>
      <c r="S705">
        <v>9102288931.5462646</v>
      </c>
      <c r="T705">
        <v>0</v>
      </c>
      <c r="U705">
        <v>1241609768.8677001</v>
      </c>
      <c r="V705">
        <v>19</v>
      </c>
      <c r="W705">
        <v>11</v>
      </c>
      <c r="X705">
        <v>495233.59861226787</v>
      </c>
      <c r="Y705">
        <f t="shared" si="44"/>
        <v>15</v>
      </c>
      <c r="Z705">
        <f t="shared" si="44"/>
        <v>15</v>
      </c>
      <c r="AA705">
        <f t="shared" si="44"/>
        <v>15</v>
      </c>
      <c r="AB705">
        <f t="shared" si="44"/>
        <v>10</v>
      </c>
      <c r="AC705">
        <f t="shared" si="44"/>
        <v>10</v>
      </c>
      <c r="AD705">
        <f t="shared" si="44"/>
        <v>15</v>
      </c>
      <c r="AE705">
        <f t="shared" si="44"/>
        <v>5</v>
      </c>
      <c r="AF705">
        <f t="shared" si="44"/>
        <v>3</v>
      </c>
      <c r="AG705">
        <f t="shared" si="44"/>
        <v>3</v>
      </c>
    </row>
    <row r="706" spans="1:33" x14ac:dyDescent="0.25">
      <c r="A706" t="s">
        <v>57</v>
      </c>
      <c r="B706">
        <v>2001</v>
      </c>
      <c r="C706">
        <v>3711655.329341318</v>
      </c>
      <c r="D706">
        <v>0</v>
      </c>
      <c r="E706">
        <v>1766747.9367664671</v>
      </c>
      <c r="F706">
        <v>3482208.2201920962</v>
      </c>
      <c r="G706">
        <v>709171.13715592818</v>
      </c>
      <c r="H706">
        <v>1513846.877591138</v>
      </c>
      <c r="I706">
        <v>103926.3492215569</v>
      </c>
      <c r="J706">
        <v>5354864.5301259886</v>
      </c>
      <c r="K706">
        <v>0</v>
      </c>
      <c r="L706">
        <v>3043557.37005988</v>
      </c>
      <c r="M706">
        <v>0</v>
      </c>
      <c r="N706">
        <v>15476711926.074249</v>
      </c>
      <c r="O706">
        <v>533822520.15544832</v>
      </c>
      <c r="P706">
        <v>110630697.3963248</v>
      </c>
      <c r="Q706">
        <v>505587010.94350028</v>
      </c>
      <c r="R706">
        <v>10133230.25723505</v>
      </c>
      <c r="S706">
        <v>9218845527.3227348</v>
      </c>
      <c r="T706">
        <v>0</v>
      </c>
      <c r="U706">
        <v>1339165242.8263471</v>
      </c>
      <c r="V706">
        <v>19</v>
      </c>
      <c r="W706">
        <v>11</v>
      </c>
      <c r="X706">
        <v>506649.54813563981</v>
      </c>
      <c r="Y706">
        <f t="shared" si="44"/>
        <v>15</v>
      </c>
      <c r="Z706">
        <f t="shared" si="44"/>
        <v>15</v>
      </c>
      <c r="AA706">
        <f t="shared" si="44"/>
        <v>15</v>
      </c>
      <c r="AB706">
        <f t="shared" si="44"/>
        <v>10</v>
      </c>
      <c r="AC706">
        <f t="shared" si="44"/>
        <v>10</v>
      </c>
      <c r="AD706">
        <f t="shared" si="44"/>
        <v>15</v>
      </c>
      <c r="AE706">
        <f t="shared" si="44"/>
        <v>5</v>
      </c>
      <c r="AF706">
        <f t="shared" si="44"/>
        <v>3</v>
      </c>
      <c r="AG706">
        <f t="shared" si="44"/>
        <v>3</v>
      </c>
    </row>
    <row r="707" spans="1:33" x14ac:dyDescent="0.25">
      <c r="A707" t="s">
        <v>57</v>
      </c>
      <c r="B707">
        <v>2002</v>
      </c>
      <c r="C707">
        <v>3752588.0866425992</v>
      </c>
      <c r="D707">
        <v>0</v>
      </c>
      <c r="E707">
        <v>1786231.929241877</v>
      </c>
      <c r="F707">
        <v>3520610.596302527</v>
      </c>
      <c r="G707">
        <v>716991.99536245491</v>
      </c>
      <c r="H707">
        <v>1530541.8347823101</v>
      </c>
      <c r="I707">
        <v>105072.4664259928</v>
      </c>
      <c r="J707">
        <v>5413918.8740086649</v>
      </c>
      <c r="K707">
        <v>0</v>
      </c>
      <c r="L707">
        <v>3302277.5162454871</v>
      </c>
      <c r="M707">
        <v>0</v>
      </c>
      <c r="N707">
        <v>15647391700.15885</v>
      </c>
      <c r="O707">
        <v>539709604.41317737</v>
      </c>
      <c r="P707">
        <v>111850751.27654301</v>
      </c>
      <c r="Q707">
        <v>511162709.27142209</v>
      </c>
      <c r="R707">
        <v>5057326.1827650787</v>
      </c>
      <c r="S707">
        <v>9320512501.512085</v>
      </c>
      <c r="T707">
        <v>0</v>
      </c>
      <c r="U707">
        <v>1453002107.1480141</v>
      </c>
      <c r="V707">
        <v>19</v>
      </c>
      <c r="W707">
        <v>11</v>
      </c>
      <c r="X707">
        <v>517294.99525486969</v>
      </c>
      <c r="Y707">
        <f t="shared" si="44"/>
        <v>15</v>
      </c>
      <c r="Z707">
        <f t="shared" si="44"/>
        <v>15</v>
      </c>
      <c r="AA707">
        <f t="shared" si="44"/>
        <v>15</v>
      </c>
      <c r="AB707">
        <f t="shared" si="44"/>
        <v>10</v>
      </c>
      <c r="AC707">
        <f t="shared" si="44"/>
        <v>10</v>
      </c>
      <c r="AD707">
        <f t="shared" si="44"/>
        <v>15</v>
      </c>
      <c r="AE707">
        <f t="shared" si="44"/>
        <v>5</v>
      </c>
      <c r="AF707">
        <f t="shared" si="44"/>
        <v>3</v>
      </c>
      <c r="AG707">
        <f t="shared" si="44"/>
        <v>3</v>
      </c>
    </row>
    <row r="708" spans="1:33" x14ac:dyDescent="0.25">
      <c r="A708" t="s">
        <v>57</v>
      </c>
      <c r="B708">
        <v>2003</v>
      </c>
      <c r="C708">
        <v>3788848.3675937131</v>
      </c>
      <c r="D708">
        <v>0</v>
      </c>
      <c r="E708">
        <v>1803491.8229746071</v>
      </c>
      <c r="F708">
        <v>3554629.3392058052</v>
      </c>
      <c r="G708">
        <v>723920.1022026604</v>
      </c>
      <c r="H708">
        <v>1545331.0617518739</v>
      </c>
      <c r="I708">
        <v>106087.7542926239</v>
      </c>
      <c r="J708">
        <v>5466232.1615013313</v>
      </c>
      <c r="K708">
        <v>0</v>
      </c>
      <c r="L708">
        <v>3561517.4655380901</v>
      </c>
      <c r="M708">
        <v>0</v>
      </c>
      <c r="N708">
        <v>15798588369.257561</v>
      </c>
      <c r="O708">
        <v>544924677.70024979</v>
      </c>
      <c r="P708">
        <v>112931535.943615</v>
      </c>
      <c r="Q708">
        <v>516101941.34858233</v>
      </c>
      <c r="R708">
        <v>13083870.722124981</v>
      </c>
      <c r="S708">
        <v>9410574185.3713341</v>
      </c>
      <c r="T708">
        <v>0</v>
      </c>
      <c r="U708">
        <v>1567067684.8367591</v>
      </c>
      <c r="V708">
        <v>19</v>
      </c>
      <c r="W708">
        <v>11</v>
      </c>
      <c r="X708">
        <v>527327.37227922399</v>
      </c>
      <c r="Y708">
        <f t="shared" ref="Y708:AG723" si="45">Y707</f>
        <v>15</v>
      </c>
      <c r="Z708">
        <f t="shared" si="45"/>
        <v>15</v>
      </c>
      <c r="AA708">
        <f t="shared" si="45"/>
        <v>15</v>
      </c>
      <c r="AB708">
        <f t="shared" si="45"/>
        <v>10</v>
      </c>
      <c r="AC708">
        <f t="shared" si="45"/>
        <v>10</v>
      </c>
      <c r="AD708">
        <f t="shared" si="45"/>
        <v>15</v>
      </c>
      <c r="AE708">
        <f t="shared" si="45"/>
        <v>5</v>
      </c>
      <c r="AF708">
        <f t="shared" si="45"/>
        <v>3</v>
      </c>
      <c r="AG708">
        <f t="shared" si="45"/>
        <v>3</v>
      </c>
    </row>
    <row r="709" spans="1:33" x14ac:dyDescent="0.25">
      <c r="A709" t="s">
        <v>57</v>
      </c>
      <c r="B709">
        <v>2004</v>
      </c>
      <c r="C709">
        <v>3817636.6950182258</v>
      </c>
      <c r="D709">
        <v>0</v>
      </c>
      <c r="E709">
        <v>1817195.066828676</v>
      </c>
      <c r="F709">
        <v>3581638.0298055899</v>
      </c>
      <c r="G709">
        <v>729420.57277035248</v>
      </c>
      <c r="H709">
        <v>1557072.755340219</v>
      </c>
      <c r="I709">
        <v>106893.82746051031</v>
      </c>
      <c r="J709">
        <v>5507765.5420899158</v>
      </c>
      <c r="K709">
        <v>0</v>
      </c>
      <c r="L709">
        <v>3817636.6950182258</v>
      </c>
      <c r="M709">
        <v>0</v>
      </c>
      <c r="N709">
        <v>15918628785.419201</v>
      </c>
      <c r="O709">
        <v>549065109.96919692</v>
      </c>
      <c r="P709">
        <v>113789609.352175</v>
      </c>
      <c r="Q709">
        <v>520023373.46474957</v>
      </c>
      <c r="R709">
        <v>10485982.787650609</v>
      </c>
      <c r="S709">
        <v>9482077361.169632</v>
      </c>
      <c r="T709">
        <v>0</v>
      </c>
      <c r="U709">
        <v>1679760145.8080201</v>
      </c>
      <c r="V709">
        <v>19</v>
      </c>
      <c r="W709">
        <v>11</v>
      </c>
      <c r="X709">
        <v>536332.6659007027</v>
      </c>
      <c r="Y709">
        <f t="shared" si="45"/>
        <v>15</v>
      </c>
      <c r="Z709">
        <f t="shared" si="45"/>
        <v>15</v>
      </c>
      <c r="AA709">
        <f t="shared" si="45"/>
        <v>15</v>
      </c>
      <c r="AB709">
        <f t="shared" si="45"/>
        <v>10</v>
      </c>
      <c r="AC709">
        <f t="shared" si="45"/>
        <v>10</v>
      </c>
      <c r="AD709">
        <f t="shared" si="45"/>
        <v>15</v>
      </c>
      <c r="AE709">
        <f t="shared" si="45"/>
        <v>5</v>
      </c>
      <c r="AF709">
        <f t="shared" si="45"/>
        <v>3</v>
      </c>
      <c r="AG709">
        <f t="shared" si="45"/>
        <v>3</v>
      </c>
    </row>
    <row r="710" spans="1:33" x14ac:dyDescent="0.25">
      <c r="A710" t="s">
        <v>57</v>
      </c>
      <c r="B710">
        <v>2005</v>
      </c>
      <c r="C710">
        <v>3844202.1978021981</v>
      </c>
      <c r="D710">
        <v>0</v>
      </c>
      <c r="E710">
        <v>1829840.2461538459</v>
      </c>
      <c r="F710">
        <v>3606561.306338462</v>
      </c>
      <c r="G710">
        <v>734496.3371252747</v>
      </c>
      <c r="H710">
        <v>1567907.8410021979</v>
      </c>
      <c r="I710">
        <v>107637.6615384615</v>
      </c>
      <c r="J710">
        <v>5546092.018004396</v>
      </c>
      <c r="K710">
        <v>0</v>
      </c>
      <c r="L710">
        <v>4074854.32967033</v>
      </c>
      <c r="M710">
        <v>0</v>
      </c>
      <c r="N710">
        <v>16029400556.30769</v>
      </c>
      <c r="O710">
        <v>552885848.26168609</v>
      </c>
      <c r="P710">
        <v>114581428.5915429</v>
      </c>
      <c r="Q710">
        <v>523642021.19870901</v>
      </c>
      <c r="R710">
        <v>12514011.082553569</v>
      </c>
      <c r="S710">
        <v>9548059583.3294029</v>
      </c>
      <c r="T710">
        <v>0</v>
      </c>
      <c r="U710">
        <v>1792935905.054945</v>
      </c>
      <c r="V710">
        <v>19</v>
      </c>
      <c r="W710">
        <v>11</v>
      </c>
      <c r="X710">
        <v>545024.07393694599</v>
      </c>
      <c r="Y710">
        <f t="shared" si="45"/>
        <v>15</v>
      </c>
      <c r="Z710">
        <f t="shared" si="45"/>
        <v>15</v>
      </c>
      <c r="AA710">
        <f t="shared" si="45"/>
        <v>15</v>
      </c>
      <c r="AB710">
        <f t="shared" si="45"/>
        <v>10</v>
      </c>
      <c r="AC710">
        <f t="shared" si="45"/>
        <v>10</v>
      </c>
      <c r="AD710">
        <f t="shared" si="45"/>
        <v>15</v>
      </c>
      <c r="AE710">
        <f t="shared" si="45"/>
        <v>5</v>
      </c>
      <c r="AF710">
        <f t="shared" si="45"/>
        <v>3</v>
      </c>
      <c r="AG710">
        <f t="shared" si="45"/>
        <v>3</v>
      </c>
    </row>
    <row r="711" spans="1:33" x14ac:dyDescent="0.25">
      <c r="A711" t="s">
        <v>57</v>
      </c>
      <c r="B711">
        <v>2006</v>
      </c>
      <c r="C711">
        <v>3884696.230598669</v>
      </c>
      <c r="D711">
        <v>0</v>
      </c>
      <c r="E711">
        <v>1849115.405764967</v>
      </c>
      <c r="F711">
        <v>3644552.0790155209</v>
      </c>
      <c r="G711">
        <v>742233.36999556539</v>
      </c>
      <c r="H711">
        <v>1584423.8587006649</v>
      </c>
      <c r="I711">
        <v>108771.4944567627</v>
      </c>
      <c r="J711">
        <v>5604513.4070243901</v>
      </c>
      <c r="K711">
        <v>0</v>
      </c>
      <c r="L711">
        <v>4389706.7405764963</v>
      </c>
      <c r="M711">
        <v>0</v>
      </c>
      <c r="N711">
        <v>16198250954.50111</v>
      </c>
      <c r="O711">
        <v>558709833.71307933</v>
      </c>
      <c r="P711">
        <v>115788405.7193082</v>
      </c>
      <c r="Q711">
        <v>529157958.20955461</v>
      </c>
      <c r="R711">
        <v>14704195.56623237</v>
      </c>
      <c r="S711">
        <v>9648636872.9764061</v>
      </c>
      <c r="T711">
        <v>0</v>
      </c>
      <c r="U711">
        <v>1931470965.853658</v>
      </c>
      <c r="V711">
        <v>19</v>
      </c>
      <c r="W711">
        <v>11</v>
      </c>
      <c r="X711">
        <v>553519.99584144447</v>
      </c>
      <c r="Y711">
        <f t="shared" si="45"/>
        <v>15</v>
      </c>
      <c r="Z711">
        <f t="shared" si="45"/>
        <v>15</v>
      </c>
      <c r="AA711">
        <f t="shared" si="45"/>
        <v>15</v>
      </c>
      <c r="AB711">
        <f t="shared" si="45"/>
        <v>10</v>
      </c>
      <c r="AC711">
        <f t="shared" si="45"/>
        <v>10</v>
      </c>
      <c r="AD711">
        <f t="shared" si="45"/>
        <v>15</v>
      </c>
      <c r="AE711">
        <f t="shared" si="45"/>
        <v>5</v>
      </c>
      <c r="AF711">
        <f t="shared" si="45"/>
        <v>3</v>
      </c>
      <c r="AG711">
        <f t="shared" si="45"/>
        <v>3</v>
      </c>
    </row>
    <row r="712" spans="1:33" x14ac:dyDescent="0.25">
      <c r="A712" t="s">
        <v>57</v>
      </c>
      <c r="B712">
        <v>2007</v>
      </c>
      <c r="C712">
        <v>3927139.4481730051</v>
      </c>
      <c r="D712">
        <v>0</v>
      </c>
      <c r="E712">
        <v>1869318.3773303509</v>
      </c>
      <c r="F712">
        <v>3684371.5417658468</v>
      </c>
      <c r="G712">
        <v>750342.82580462343</v>
      </c>
      <c r="H712">
        <v>1601734.8767501861</v>
      </c>
      <c r="I712">
        <v>109959.9045488441</v>
      </c>
      <c r="J712">
        <v>5665746.9161103657</v>
      </c>
      <c r="K712">
        <v>969292.93053229211</v>
      </c>
      <c r="L712">
        <v>4712567.337807606</v>
      </c>
      <c r="M712">
        <v>0</v>
      </c>
      <c r="N712">
        <v>16375228985.41387</v>
      </c>
      <c r="O712">
        <v>564814157.35270429</v>
      </c>
      <c r="P712">
        <v>117053480.82552131</v>
      </c>
      <c r="Q712">
        <v>534939405.4626435</v>
      </c>
      <c r="R712">
        <v>6448333.5882127276</v>
      </c>
      <c r="S712">
        <v>9754055461.6603374</v>
      </c>
      <c r="T712">
        <v>8491006071.4628792</v>
      </c>
      <c r="U712">
        <v>2073529628.6353469</v>
      </c>
      <c r="V712">
        <v>19</v>
      </c>
      <c r="W712">
        <v>11</v>
      </c>
      <c r="X712">
        <v>562216.24084213807</v>
      </c>
      <c r="Y712">
        <f t="shared" si="45"/>
        <v>15</v>
      </c>
      <c r="Z712">
        <f t="shared" si="45"/>
        <v>15</v>
      </c>
      <c r="AA712">
        <f t="shared" si="45"/>
        <v>15</v>
      </c>
      <c r="AB712">
        <f t="shared" si="45"/>
        <v>10</v>
      </c>
      <c r="AC712">
        <f t="shared" si="45"/>
        <v>10</v>
      </c>
      <c r="AD712">
        <f t="shared" si="45"/>
        <v>15</v>
      </c>
      <c r="AE712">
        <f t="shared" si="45"/>
        <v>5</v>
      </c>
      <c r="AF712">
        <f t="shared" si="45"/>
        <v>3</v>
      </c>
      <c r="AG712">
        <f t="shared" si="45"/>
        <v>3</v>
      </c>
    </row>
    <row r="713" spans="1:33" x14ac:dyDescent="0.25">
      <c r="A713" t="s">
        <v>57</v>
      </c>
      <c r="B713">
        <v>2008</v>
      </c>
      <c r="C713">
        <v>3970405.9443190368</v>
      </c>
      <c r="D713">
        <v>0</v>
      </c>
      <c r="E713">
        <v>1889913.229495862</v>
      </c>
      <c r="F713">
        <v>3724963.389653123</v>
      </c>
      <c r="G713">
        <v>758609.58215726109</v>
      </c>
      <c r="H713">
        <v>1619381.6796677951</v>
      </c>
      <c r="I713">
        <v>111171.36644093299</v>
      </c>
      <c r="J713">
        <v>5728168.1823641825</v>
      </c>
      <c r="K713">
        <v>1212750.515292367</v>
      </c>
      <c r="L713">
        <v>5082119.6087283669</v>
      </c>
      <c r="M713">
        <v>0</v>
      </c>
      <c r="N713">
        <v>16555639890.383751</v>
      </c>
      <c r="O713">
        <v>571036887.63382363</v>
      </c>
      <c r="P713">
        <v>118343094.8165327</v>
      </c>
      <c r="Q713">
        <v>540832996.46705198</v>
      </c>
      <c r="R713">
        <v>5503159.8415075932</v>
      </c>
      <c r="S713">
        <v>9861518873.2884731</v>
      </c>
      <c r="T713">
        <v>10623694513.96114</v>
      </c>
      <c r="U713">
        <v>2236132627.8404808</v>
      </c>
      <c r="V713">
        <v>19</v>
      </c>
      <c r="W713">
        <v>11</v>
      </c>
      <c r="X713">
        <v>570950.42894153425</v>
      </c>
      <c r="Y713">
        <f t="shared" si="45"/>
        <v>15</v>
      </c>
      <c r="Z713">
        <f t="shared" si="45"/>
        <v>15</v>
      </c>
      <c r="AA713">
        <f t="shared" si="45"/>
        <v>15</v>
      </c>
      <c r="AB713">
        <f t="shared" si="45"/>
        <v>10</v>
      </c>
      <c r="AC713">
        <f t="shared" si="45"/>
        <v>10</v>
      </c>
      <c r="AD713">
        <f t="shared" si="45"/>
        <v>15</v>
      </c>
      <c r="AE713">
        <f t="shared" si="45"/>
        <v>5</v>
      </c>
      <c r="AF713">
        <f t="shared" si="45"/>
        <v>3</v>
      </c>
      <c r="AG713">
        <f t="shared" si="45"/>
        <v>3</v>
      </c>
    </row>
    <row r="714" spans="1:33" x14ac:dyDescent="0.25">
      <c r="A714" t="s">
        <v>57</v>
      </c>
      <c r="B714">
        <v>2009</v>
      </c>
      <c r="C714">
        <v>4010255.884586181</v>
      </c>
      <c r="D714">
        <v>0</v>
      </c>
      <c r="E714">
        <v>1908881.8010630221</v>
      </c>
      <c r="F714">
        <v>3762349.8863128331</v>
      </c>
      <c r="G714">
        <v>766223.55084434326</v>
      </c>
      <c r="H714">
        <v>1635634.995854974</v>
      </c>
      <c r="I714">
        <v>112287.1647684131</v>
      </c>
      <c r="J714">
        <v>5785660.3287866376</v>
      </c>
      <c r="K714">
        <v>1515762.171008629</v>
      </c>
      <c r="L714">
        <v>5494050.5618830686</v>
      </c>
      <c r="M714">
        <v>0</v>
      </c>
      <c r="N714">
        <v>16721804577.31208</v>
      </c>
      <c r="O714">
        <v>576768237.5717572</v>
      </c>
      <c r="P714">
        <v>119530873.9317175</v>
      </c>
      <c r="Q714">
        <v>546261197.74066484</v>
      </c>
      <c r="R714">
        <v>11526142.770619931</v>
      </c>
      <c r="S714">
        <v>9960496394.36693</v>
      </c>
      <c r="T714">
        <v>13278076618.035589</v>
      </c>
      <c r="U714">
        <v>2417382247.22855</v>
      </c>
      <c r="V714">
        <v>19</v>
      </c>
      <c r="W714">
        <v>11</v>
      </c>
      <c r="X714">
        <v>579107.3777166903</v>
      </c>
      <c r="Y714">
        <f t="shared" si="45"/>
        <v>15</v>
      </c>
      <c r="Z714">
        <f t="shared" si="45"/>
        <v>15</v>
      </c>
      <c r="AA714">
        <f t="shared" si="45"/>
        <v>15</v>
      </c>
      <c r="AB714">
        <f t="shared" si="45"/>
        <v>10</v>
      </c>
      <c r="AC714">
        <f t="shared" si="45"/>
        <v>10</v>
      </c>
      <c r="AD714">
        <f t="shared" si="45"/>
        <v>15</v>
      </c>
      <c r="AE714">
        <f t="shared" si="45"/>
        <v>5</v>
      </c>
      <c r="AF714">
        <f t="shared" si="45"/>
        <v>3</v>
      </c>
      <c r="AG714">
        <f t="shared" si="45"/>
        <v>3</v>
      </c>
    </row>
    <row r="715" spans="1:33" x14ac:dyDescent="0.25">
      <c r="A715" t="s">
        <v>57</v>
      </c>
      <c r="B715">
        <v>2010</v>
      </c>
      <c r="C715">
        <v>4051141.3793103448</v>
      </c>
      <c r="D715">
        <v>0</v>
      </c>
      <c r="E715">
        <v>1928343.296551724</v>
      </c>
      <c r="F715">
        <v>3800707.9215241382</v>
      </c>
      <c r="G715">
        <v>774035.37877931038</v>
      </c>
      <c r="H715">
        <v>1652310.6763896551</v>
      </c>
      <c r="I715">
        <v>113431.95862068961</v>
      </c>
      <c r="J715">
        <v>5844646.4861931037</v>
      </c>
      <c r="K715">
        <v>1894622.7407600789</v>
      </c>
      <c r="L715">
        <v>5874155</v>
      </c>
      <c r="M715">
        <v>0</v>
      </c>
      <c r="N715">
        <v>16892287277.7931</v>
      </c>
      <c r="O715">
        <v>582648524.36965036</v>
      </c>
      <c r="P715">
        <v>120749519.0895724</v>
      </c>
      <c r="Q715">
        <v>551830458.14723516</v>
      </c>
      <c r="R715">
        <v>16024859.352943519</v>
      </c>
      <c r="S715">
        <v>10062045979.85528</v>
      </c>
      <c r="T715">
        <v>16596895209.05829</v>
      </c>
      <c r="U715">
        <v>2584628200</v>
      </c>
      <c r="V715">
        <v>19</v>
      </c>
      <c r="W715">
        <v>11</v>
      </c>
      <c r="X715">
        <v>587322.191971833</v>
      </c>
      <c r="Y715">
        <f t="shared" si="45"/>
        <v>15</v>
      </c>
      <c r="Z715">
        <f t="shared" si="45"/>
        <v>15</v>
      </c>
      <c r="AA715">
        <f t="shared" si="45"/>
        <v>15</v>
      </c>
      <c r="AB715">
        <f t="shared" si="45"/>
        <v>10</v>
      </c>
      <c r="AC715">
        <f t="shared" si="45"/>
        <v>10</v>
      </c>
      <c r="AD715">
        <f t="shared" si="45"/>
        <v>15</v>
      </c>
      <c r="AE715">
        <f t="shared" si="45"/>
        <v>5</v>
      </c>
      <c r="AF715">
        <f t="shared" si="45"/>
        <v>3</v>
      </c>
      <c r="AG715">
        <f t="shared" si="45"/>
        <v>3</v>
      </c>
    </row>
    <row r="716" spans="1:33" x14ac:dyDescent="0.25">
      <c r="A716" t="s">
        <v>57</v>
      </c>
      <c r="B716">
        <v>2011</v>
      </c>
      <c r="C716">
        <v>4050850.957854406</v>
      </c>
      <c r="D716">
        <v>0</v>
      </c>
      <c r="E716">
        <v>1928205.0559386979</v>
      </c>
      <c r="F716">
        <v>3803749.0494252881</v>
      </c>
      <c r="G716">
        <v>773712.53295019164</v>
      </c>
      <c r="H716">
        <v>1652747.1908045979</v>
      </c>
      <c r="I716">
        <v>295712.11992337159</v>
      </c>
      <c r="J716">
        <v>5844227.4905118784</v>
      </c>
      <c r="K716">
        <v>2365664.9780321391</v>
      </c>
      <c r="L716">
        <v>6359836.0038314182</v>
      </c>
      <c r="M716">
        <v>0</v>
      </c>
      <c r="N716">
        <v>16891076290.022989</v>
      </c>
      <c r="O716">
        <v>583114729.2768966</v>
      </c>
      <c r="P716">
        <v>120699155.1402299</v>
      </c>
      <c r="Q716">
        <v>551976243.04896557</v>
      </c>
      <c r="R716">
        <v>22594435.039598741</v>
      </c>
      <c r="S716">
        <v>10061324643.873739</v>
      </c>
      <c r="T716">
        <v>20723225207.561531</v>
      </c>
      <c r="U716">
        <v>2798327841.6858239</v>
      </c>
      <c r="V716">
        <v>19</v>
      </c>
      <c r="W716">
        <v>11</v>
      </c>
      <c r="X716">
        <v>594920.62017343321</v>
      </c>
      <c r="Y716">
        <f t="shared" si="45"/>
        <v>15</v>
      </c>
      <c r="Z716">
        <f t="shared" si="45"/>
        <v>15</v>
      </c>
      <c r="AA716">
        <f t="shared" si="45"/>
        <v>15</v>
      </c>
      <c r="AB716">
        <f t="shared" si="45"/>
        <v>10</v>
      </c>
      <c r="AC716">
        <f t="shared" si="45"/>
        <v>10</v>
      </c>
      <c r="AD716">
        <f t="shared" si="45"/>
        <v>15</v>
      </c>
      <c r="AE716">
        <f t="shared" si="45"/>
        <v>5</v>
      </c>
      <c r="AF716">
        <f t="shared" si="45"/>
        <v>3</v>
      </c>
      <c r="AG716">
        <f t="shared" si="45"/>
        <v>3</v>
      </c>
    </row>
    <row r="717" spans="1:33" x14ac:dyDescent="0.25">
      <c r="A717" t="s">
        <v>57</v>
      </c>
      <c r="B717">
        <v>2012</v>
      </c>
      <c r="C717">
        <v>4039232.9501915709</v>
      </c>
      <c r="D717">
        <v>0</v>
      </c>
      <c r="E717">
        <v>1922674.8842911881</v>
      </c>
      <c r="F717">
        <v>3792839.7402298851</v>
      </c>
      <c r="G717">
        <v>771493.4934865901</v>
      </c>
      <c r="H717">
        <v>1648007.043678161</v>
      </c>
      <c r="I717">
        <v>294864.00536398467</v>
      </c>
      <c r="J717">
        <v>5827466.0049685827</v>
      </c>
      <c r="K717">
        <v>2945557.509184537</v>
      </c>
      <c r="L717">
        <v>6866696.0153256701</v>
      </c>
      <c r="M717">
        <v>0</v>
      </c>
      <c r="N717">
        <v>16842631986.39081</v>
      </c>
      <c r="O717">
        <v>581442332.17724133</v>
      </c>
      <c r="P717">
        <v>120352984.9839081</v>
      </c>
      <c r="Q717">
        <v>550393152.41241384</v>
      </c>
      <c r="R717">
        <v>26497125.856936779</v>
      </c>
      <c r="S717">
        <v>10032468349.720501</v>
      </c>
      <c r="T717">
        <v>25803083780.456539</v>
      </c>
      <c r="U717">
        <v>3021346246.7432952</v>
      </c>
      <c r="V717">
        <v>19</v>
      </c>
      <c r="W717">
        <v>11</v>
      </c>
      <c r="X717">
        <v>600832.98255244154</v>
      </c>
      <c r="Y717">
        <f t="shared" si="45"/>
        <v>15</v>
      </c>
      <c r="Z717">
        <f t="shared" si="45"/>
        <v>15</v>
      </c>
      <c r="AA717">
        <f t="shared" si="45"/>
        <v>15</v>
      </c>
      <c r="AB717">
        <f t="shared" si="45"/>
        <v>10</v>
      </c>
      <c r="AC717">
        <f t="shared" si="45"/>
        <v>10</v>
      </c>
      <c r="AD717">
        <f t="shared" si="45"/>
        <v>15</v>
      </c>
      <c r="AE717">
        <f t="shared" si="45"/>
        <v>5</v>
      </c>
      <c r="AF717">
        <f t="shared" si="45"/>
        <v>3</v>
      </c>
      <c r="AG717">
        <f t="shared" si="45"/>
        <v>3</v>
      </c>
    </row>
    <row r="718" spans="1:33" x14ac:dyDescent="0.25">
      <c r="A718" t="s">
        <v>57</v>
      </c>
      <c r="B718">
        <v>2013</v>
      </c>
      <c r="C718">
        <v>4018118.3908045981</v>
      </c>
      <c r="D718">
        <v>0</v>
      </c>
      <c r="E718">
        <v>1912624.354022989</v>
      </c>
      <c r="F718">
        <v>3773013.168965518</v>
      </c>
      <c r="G718">
        <v>767460.61264367821</v>
      </c>
      <c r="H718">
        <v>1639392.3034482759</v>
      </c>
      <c r="I718">
        <v>293322.64252873563</v>
      </c>
      <c r="J718">
        <v>5797003.6923080469</v>
      </c>
      <c r="K718">
        <v>3658920.4257347221</v>
      </c>
      <c r="L718">
        <v>6830801.264367817</v>
      </c>
      <c r="M718">
        <v>0</v>
      </c>
      <c r="N718">
        <v>16754589341.241381</v>
      </c>
      <c r="O718">
        <v>578402918.80241382</v>
      </c>
      <c r="P718">
        <v>119723855.5724138</v>
      </c>
      <c r="Q718">
        <v>547516044.54413795</v>
      </c>
      <c r="R718">
        <v>38026451.46391844</v>
      </c>
      <c r="S718">
        <v>9980024939.9493294</v>
      </c>
      <c r="T718">
        <v>32052142929.436161</v>
      </c>
      <c r="U718">
        <v>3005552556.3218389</v>
      </c>
      <c r="V718">
        <v>19</v>
      </c>
      <c r="W718">
        <v>11</v>
      </c>
      <c r="X718">
        <v>605271.00103111193</v>
      </c>
      <c r="Y718">
        <f t="shared" si="45"/>
        <v>15</v>
      </c>
      <c r="Z718">
        <f t="shared" si="45"/>
        <v>15</v>
      </c>
      <c r="AA718">
        <f t="shared" si="45"/>
        <v>15</v>
      </c>
      <c r="AB718">
        <f t="shared" si="45"/>
        <v>10</v>
      </c>
      <c r="AC718">
        <f t="shared" si="45"/>
        <v>10</v>
      </c>
      <c r="AD718">
        <f t="shared" si="45"/>
        <v>15</v>
      </c>
      <c r="AE718">
        <f t="shared" si="45"/>
        <v>5</v>
      </c>
      <c r="AF718">
        <f t="shared" si="45"/>
        <v>3</v>
      </c>
      <c r="AG718">
        <f t="shared" si="45"/>
        <v>3</v>
      </c>
    </row>
    <row r="719" spans="1:33" x14ac:dyDescent="0.25">
      <c r="A719" t="s">
        <v>57</v>
      </c>
      <c r="B719">
        <v>2014</v>
      </c>
      <c r="C719">
        <v>3995134.4827586212</v>
      </c>
      <c r="D719">
        <v>0</v>
      </c>
      <c r="E719">
        <v>1901684.0137931041</v>
      </c>
      <c r="F719">
        <v>3751431.2793103452</v>
      </c>
      <c r="G719">
        <v>763070.68620689656</v>
      </c>
      <c r="H719">
        <v>1630014.868965517</v>
      </c>
      <c r="I719">
        <v>291644.81724137929</v>
      </c>
      <c r="J719">
        <v>5763844.4404275864</v>
      </c>
      <c r="K719">
        <v>4542796.3552440442</v>
      </c>
      <c r="L719">
        <v>6791728.6206896547</v>
      </c>
      <c r="M719">
        <v>0</v>
      </c>
      <c r="N719">
        <v>16658751960.827591</v>
      </c>
      <c r="O719">
        <v>575094415.11827588</v>
      </c>
      <c r="P719">
        <v>119039027.0482759</v>
      </c>
      <c r="Q719">
        <v>544384215.86275864</v>
      </c>
      <c r="R719">
        <v>15122631.349369731</v>
      </c>
      <c r="S719">
        <v>9922938524.5661259</v>
      </c>
      <c r="T719">
        <v>39794896071.937828</v>
      </c>
      <c r="U719">
        <v>2988360593.1034479</v>
      </c>
      <c r="V719">
        <v>19</v>
      </c>
      <c r="W719">
        <v>11</v>
      </c>
      <c r="X719">
        <v>609344.25282327447</v>
      </c>
      <c r="Y719">
        <f t="shared" si="45"/>
        <v>15</v>
      </c>
      <c r="Z719">
        <f t="shared" si="45"/>
        <v>15</v>
      </c>
      <c r="AA719">
        <f t="shared" si="45"/>
        <v>15</v>
      </c>
      <c r="AB719">
        <f t="shared" si="45"/>
        <v>10</v>
      </c>
      <c r="AC719">
        <f t="shared" si="45"/>
        <v>10</v>
      </c>
      <c r="AD719">
        <f t="shared" si="45"/>
        <v>15</v>
      </c>
      <c r="AE719">
        <f t="shared" si="45"/>
        <v>5</v>
      </c>
      <c r="AF719">
        <f t="shared" si="45"/>
        <v>3</v>
      </c>
      <c r="AG719">
        <f t="shared" si="45"/>
        <v>3</v>
      </c>
    </row>
    <row r="720" spans="1:33" x14ac:dyDescent="0.25">
      <c r="A720" t="s">
        <v>57</v>
      </c>
      <c r="B720">
        <v>2015</v>
      </c>
      <c r="C720">
        <v>3975027.5862068972</v>
      </c>
      <c r="D720">
        <v>0</v>
      </c>
      <c r="E720">
        <v>1892113.131034483</v>
      </c>
      <c r="F720">
        <v>3732550.9034482762</v>
      </c>
      <c r="G720">
        <v>759230.26896551729</v>
      </c>
      <c r="H720">
        <v>1621811.255172414</v>
      </c>
      <c r="I720">
        <v>290177.01379310351</v>
      </c>
      <c r="J720">
        <v>5734835.8990620701</v>
      </c>
      <c r="K720">
        <v>5644086.2603347981</v>
      </c>
      <c r="L720">
        <v>6757546.8965517255</v>
      </c>
      <c r="M720">
        <v>0</v>
      </c>
      <c r="N720">
        <v>16574911027.86207</v>
      </c>
      <c r="O720">
        <v>572200053.49862063</v>
      </c>
      <c r="P720">
        <v>118439921.9586207</v>
      </c>
      <c r="Q720">
        <v>541644413.94620693</v>
      </c>
      <c r="R720">
        <v>28484324.897077952</v>
      </c>
      <c r="S720">
        <v>9872997903.2269421</v>
      </c>
      <c r="T720">
        <v>49442195640.532829</v>
      </c>
      <c r="U720">
        <v>2973320634.482759</v>
      </c>
      <c r="V720">
        <v>19</v>
      </c>
      <c r="W720">
        <v>11</v>
      </c>
      <c r="X720">
        <v>613775.03504045424</v>
      </c>
      <c r="Y720">
        <f t="shared" si="45"/>
        <v>15</v>
      </c>
      <c r="Z720">
        <f t="shared" si="45"/>
        <v>15</v>
      </c>
      <c r="AA720">
        <f t="shared" si="45"/>
        <v>15</v>
      </c>
      <c r="AB720">
        <f t="shared" si="45"/>
        <v>10</v>
      </c>
      <c r="AC720">
        <f t="shared" si="45"/>
        <v>10</v>
      </c>
      <c r="AD720">
        <f t="shared" si="45"/>
        <v>15</v>
      </c>
      <c r="AE720">
        <f t="shared" si="45"/>
        <v>5</v>
      </c>
      <c r="AF720">
        <f t="shared" si="45"/>
        <v>3</v>
      </c>
      <c r="AG720">
        <f t="shared" si="45"/>
        <v>3</v>
      </c>
    </row>
    <row r="721" spans="1:33" x14ac:dyDescent="0.25">
      <c r="A721" t="s">
        <v>57</v>
      </c>
      <c r="B721">
        <v>2020</v>
      </c>
      <c r="C721">
        <v>4120855.9386973181</v>
      </c>
      <c r="D721">
        <v>0</v>
      </c>
      <c r="E721">
        <v>1961527.4268199231</v>
      </c>
      <c r="F721">
        <v>3869483.7264367812</v>
      </c>
      <c r="G721">
        <v>787083.48429118772</v>
      </c>
      <c r="H721">
        <v>1681309.2229885049</v>
      </c>
      <c r="I721">
        <v>300822.48352490418</v>
      </c>
      <c r="J721">
        <v>5945224.7964536399</v>
      </c>
      <c r="K721">
        <v>5851145.9052827833</v>
      </c>
      <c r="L721">
        <v>7005455.0957854409</v>
      </c>
      <c r="M721">
        <v>0</v>
      </c>
      <c r="N721">
        <v>17182980258.942532</v>
      </c>
      <c r="O721">
        <v>593191855.26275837</v>
      </c>
      <c r="P721">
        <v>122785023.5494253</v>
      </c>
      <c r="Q721">
        <v>561515247.74758625</v>
      </c>
      <c r="R721">
        <v>29529304.354819641</v>
      </c>
      <c r="S721">
        <v>10379867059.208349</v>
      </c>
      <c r="T721">
        <v>51256038130.277184</v>
      </c>
      <c r="U721">
        <v>3082400242.1455932</v>
      </c>
      <c r="V721">
        <v>19</v>
      </c>
      <c r="W721">
        <v>11</v>
      </c>
      <c r="X721">
        <v>735846.69841049868</v>
      </c>
      <c r="Y721">
        <f t="shared" si="45"/>
        <v>15</v>
      </c>
      <c r="Z721">
        <f t="shared" si="45"/>
        <v>15</v>
      </c>
      <c r="AA721">
        <f t="shared" si="45"/>
        <v>15</v>
      </c>
      <c r="AB721">
        <f t="shared" si="45"/>
        <v>10</v>
      </c>
      <c r="AC721">
        <f t="shared" si="45"/>
        <v>10</v>
      </c>
      <c r="AD721">
        <f t="shared" si="45"/>
        <v>15</v>
      </c>
      <c r="AE721">
        <f t="shared" si="45"/>
        <v>5</v>
      </c>
      <c r="AF721">
        <f t="shared" si="45"/>
        <v>3</v>
      </c>
      <c r="AG721">
        <f t="shared" si="45"/>
        <v>3</v>
      </c>
    </row>
    <row r="722" spans="1:33" x14ac:dyDescent="0.25">
      <c r="A722" t="s">
        <v>57</v>
      </c>
      <c r="B722">
        <v>2025</v>
      </c>
      <c r="C722">
        <v>4103959.7701149429</v>
      </c>
      <c r="D722">
        <v>0</v>
      </c>
      <c r="E722">
        <v>1888368.688888889</v>
      </c>
      <c r="F722">
        <v>3725164.2833333341</v>
      </c>
      <c r="G722">
        <v>757727.77222222229</v>
      </c>
      <c r="H722">
        <v>1618601.7333333329</v>
      </c>
      <c r="I722">
        <v>289602.76111111109</v>
      </c>
      <c r="J722">
        <v>5723486.809577778</v>
      </c>
      <c r="K722">
        <v>5632916.7619998809</v>
      </c>
      <c r="L722">
        <v>6744173.8888888899</v>
      </c>
      <c r="M722">
        <v>0</v>
      </c>
      <c r="N722">
        <v>16542109714.66667</v>
      </c>
      <c r="O722">
        <v>552032095.14716649</v>
      </c>
      <c r="P722">
        <v>114265348.0511111</v>
      </c>
      <c r="Q722">
        <v>522553430.09366661</v>
      </c>
      <c r="R722">
        <v>27480356.661351562</v>
      </c>
      <c r="S722">
        <v>9659639978.5457115</v>
      </c>
      <c r="T722">
        <v>46877133293.363007</v>
      </c>
      <c r="U722">
        <v>2868521960.7407408</v>
      </c>
      <c r="V722">
        <v>18.524999999999999</v>
      </c>
      <c r="W722">
        <v>10.63333333333334</v>
      </c>
      <c r="X722">
        <v>739680.44909320353</v>
      </c>
      <c r="Y722">
        <f t="shared" si="45"/>
        <v>15</v>
      </c>
      <c r="Z722">
        <f t="shared" si="45"/>
        <v>15</v>
      </c>
      <c r="AA722">
        <f t="shared" si="45"/>
        <v>15</v>
      </c>
      <c r="AB722">
        <f t="shared" si="45"/>
        <v>10</v>
      </c>
      <c r="AC722">
        <f t="shared" si="45"/>
        <v>10</v>
      </c>
      <c r="AD722">
        <f t="shared" si="45"/>
        <v>15</v>
      </c>
      <c r="AE722">
        <f t="shared" si="45"/>
        <v>5</v>
      </c>
      <c r="AF722">
        <f t="shared" si="45"/>
        <v>3</v>
      </c>
      <c r="AG722">
        <f t="shared" si="45"/>
        <v>3</v>
      </c>
    </row>
    <row r="723" spans="1:33" x14ac:dyDescent="0.25">
      <c r="A723" t="s">
        <v>57</v>
      </c>
      <c r="B723">
        <v>2030</v>
      </c>
      <c r="C723">
        <v>4074618.3908045981</v>
      </c>
      <c r="D723">
        <v>0</v>
      </c>
      <c r="E723">
        <v>1810217.1304214559</v>
      </c>
      <c r="F723">
        <v>3570995.557701149</v>
      </c>
      <c r="G723">
        <v>726368.63846743305</v>
      </c>
      <c r="H723">
        <v>1551614.6832183909</v>
      </c>
      <c r="I723">
        <v>277617.33302681992</v>
      </c>
      <c r="J723">
        <v>5486616.0032208441</v>
      </c>
      <c r="K723">
        <v>5399794.2651813999</v>
      </c>
      <c r="L723">
        <v>6465061.180076628</v>
      </c>
      <c r="M723">
        <v>0</v>
      </c>
      <c r="N723">
        <v>15857502062.491949</v>
      </c>
      <c r="O723">
        <v>510938044.3958804</v>
      </c>
      <c r="P723">
        <v>105759273.76085819</v>
      </c>
      <c r="Q723">
        <v>483653812.90600449</v>
      </c>
      <c r="R723">
        <v>25434680.003721759</v>
      </c>
      <c r="S723">
        <v>8940562702.0484333</v>
      </c>
      <c r="T723">
        <v>42571977986.690163</v>
      </c>
      <c r="U723">
        <v>2654985124.618135</v>
      </c>
      <c r="V723">
        <v>18.05</v>
      </c>
      <c r="W723">
        <v>10.266666666666669</v>
      </c>
      <c r="X723">
        <v>738374.39132366329</v>
      </c>
      <c r="Y723">
        <f t="shared" si="45"/>
        <v>15</v>
      </c>
      <c r="Z723">
        <f t="shared" si="45"/>
        <v>15</v>
      </c>
      <c r="AA723">
        <f t="shared" si="45"/>
        <v>15</v>
      </c>
      <c r="AB723">
        <f t="shared" si="45"/>
        <v>10</v>
      </c>
      <c r="AC723">
        <f t="shared" si="45"/>
        <v>10</v>
      </c>
      <c r="AD723">
        <f t="shared" si="45"/>
        <v>15</v>
      </c>
      <c r="AE723">
        <f t="shared" si="45"/>
        <v>5</v>
      </c>
      <c r="AF723">
        <f t="shared" si="45"/>
        <v>3</v>
      </c>
      <c r="AG723">
        <f t="shared" si="45"/>
        <v>3</v>
      </c>
    </row>
    <row r="724" spans="1:33" x14ac:dyDescent="0.25">
      <c r="A724" t="s">
        <v>57</v>
      </c>
      <c r="B724">
        <v>2035</v>
      </c>
      <c r="C724">
        <v>4042802.298850575</v>
      </c>
      <c r="D724">
        <v>0</v>
      </c>
      <c r="E724">
        <v>1731936.504827586</v>
      </c>
      <c r="F724">
        <v>3416572.222758621</v>
      </c>
      <c r="G724">
        <v>694957.71517241397</v>
      </c>
      <c r="H724">
        <v>1484517.0041379309</v>
      </c>
      <c r="I724">
        <v>265612.11103448272</v>
      </c>
      <c r="J724">
        <v>5249354.0052496549</v>
      </c>
      <c r="K724">
        <v>5166286.7670736052</v>
      </c>
      <c r="L724">
        <v>6185487.5172413792</v>
      </c>
      <c r="M724">
        <v>0</v>
      </c>
      <c r="N724">
        <v>15171763782.28965</v>
      </c>
      <c r="O724">
        <v>471384469.57400692</v>
      </c>
      <c r="P724">
        <v>97572063.210206926</v>
      </c>
      <c r="Q724">
        <v>446212409.81126881</v>
      </c>
      <c r="R724">
        <v>23465688.79308071</v>
      </c>
      <c r="S724">
        <v>8248441182.298913</v>
      </c>
      <c r="T724">
        <v>38468171267.630058</v>
      </c>
      <c r="U724">
        <v>2449453056.8275862</v>
      </c>
      <c r="V724">
        <v>17.574999999999999</v>
      </c>
      <c r="W724">
        <v>9.9</v>
      </c>
      <c r="X724">
        <v>735714.83207677363</v>
      </c>
      <c r="Y724">
        <f t="shared" ref="Y724:AG739" si="46">Y723</f>
        <v>15</v>
      </c>
      <c r="Z724">
        <f t="shared" si="46"/>
        <v>15</v>
      </c>
      <c r="AA724">
        <f t="shared" si="46"/>
        <v>15</v>
      </c>
      <c r="AB724">
        <f t="shared" si="46"/>
        <v>10</v>
      </c>
      <c r="AC724">
        <f t="shared" si="46"/>
        <v>10</v>
      </c>
      <c r="AD724">
        <f t="shared" si="46"/>
        <v>15</v>
      </c>
      <c r="AE724">
        <f t="shared" si="46"/>
        <v>5</v>
      </c>
      <c r="AF724">
        <f t="shared" si="46"/>
        <v>3</v>
      </c>
      <c r="AG724">
        <f t="shared" si="46"/>
        <v>3</v>
      </c>
    </row>
    <row r="725" spans="1:33" x14ac:dyDescent="0.25">
      <c r="A725" t="s">
        <v>57</v>
      </c>
      <c r="B725">
        <v>2040</v>
      </c>
      <c r="C725">
        <v>4000860.153256706</v>
      </c>
      <c r="D725">
        <v>0</v>
      </c>
      <c r="E725">
        <v>1650488.1752235</v>
      </c>
      <c r="F725">
        <v>3255899.9927203069</v>
      </c>
      <c r="G725">
        <v>662275.71736909344</v>
      </c>
      <c r="H725">
        <v>1414704.1501915711</v>
      </c>
      <c r="I725">
        <v>253121.08569604089</v>
      </c>
      <c r="J725">
        <v>5002490.9626171151</v>
      </c>
      <c r="K725">
        <v>4923330.1539062345</v>
      </c>
      <c r="L725">
        <v>5894600.6257982124</v>
      </c>
      <c r="M725">
        <v>0</v>
      </c>
      <c r="N725">
        <v>14458276414.957861</v>
      </c>
      <c r="O725">
        <v>432578873.03281993</v>
      </c>
      <c r="P725">
        <v>89539676.988301426</v>
      </c>
      <c r="Q725">
        <v>409479042.75219917</v>
      </c>
      <c r="R725">
        <v>21533932.210840609</v>
      </c>
      <c r="S725">
        <v>7569408033.6182489</v>
      </c>
      <c r="T725">
        <v>34502697718.57489</v>
      </c>
      <c r="U725">
        <v>2247807705.3043852</v>
      </c>
      <c r="V725">
        <v>17.100000000000001</v>
      </c>
      <c r="W725">
        <v>9.5333333333333314</v>
      </c>
      <c r="X725">
        <v>730366.9794489654</v>
      </c>
      <c r="Y725">
        <f t="shared" si="46"/>
        <v>15</v>
      </c>
      <c r="Z725">
        <f t="shared" si="46"/>
        <v>15</v>
      </c>
      <c r="AA725">
        <f t="shared" si="46"/>
        <v>15</v>
      </c>
      <c r="AB725">
        <f t="shared" si="46"/>
        <v>10</v>
      </c>
      <c r="AC725">
        <f t="shared" si="46"/>
        <v>10</v>
      </c>
      <c r="AD725">
        <f t="shared" si="46"/>
        <v>15</v>
      </c>
      <c r="AE725">
        <f t="shared" si="46"/>
        <v>5</v>
      </c>
      <c r="AF725">
        <f t="shared" si="46"/>
        <v>3</v>
      </c>
      <c r="AG725">
        <f t="shared" si="46"/>
        <v>3</v>
      </c>
    </row>
    <row r="726" spans="1:33" x14ac:dyDescent="0.25">
      <c r="A726" t="s">
        <v>57</v>
      </c>
      <c r="B726">
        <v>2045</v>
      </c>
      <c r="C726">
        <v>3943018.0076628351</v>
      </c>
      <c r="D726">
        <v>0</v>
      </c>
      <c r="E726">
        <v>1564063.8097062579</v>
      </c>
      <c r="F726">
        <v>3085411.590996169</v>
      </c>
      <c r="G726">
        <v>627597.03288633458</v>
      </c>
      <c r="H726">
        <v>1340626.1226053641</v>
      </c>
      <c r="I726">
        <v>239866.92879948911</v>
      </c>
      <c r="J726">
        <v>4740545.9732860783</v>
      </c>
      <c r="K726">
        <v>4665530.2549608015</v>
      </c>
      <c r="L726">
        <v>5585942.1775223492</v>
      </c>
      <c r="M726">
        <v>0</v>
      </c>
      <c r="N726">
        <v>13701198973.026819</v>
      </c>
      <c r="O726">
        <v>394161330.74976051</v>
      </c>
      <c r="P726">
        <v>81587614.275223494</v>
      </c>
      <c r="Q726">
        <v>373113007.74760538</v>
      </c>
      <c r="R726">
        <v>19621493.109433688</v>
      </c>
      <c r="S726">
        <v>6897165186.5497627</v>
      </c>
      <c r="T726">
        <v>30652533775.092461</v>
      </c>
      <c r="U726">
        <v>2048178798.424861</v>
      </c>
      <c r="V726">
        <v>16.625</v>
      </c>
      <c r="W726">
        <v>9.1666666666666679</v>
      </c>
      <c r="X726">
        <v>721555.19954015629</v>
      </c>
      <c r="Y726">
        <f t="shared" si="46"/>
        <v>15</v>
      </c>
      <c r="Z726">
        <f t="shared" si="46"/>
        <v>15</v>
      </c>
      <c r="AA726">
        <f t="shared" si="46"/>
        <v>15</v>
      </c>
      <c r="AB726">
        <f t="shared" si="46"/>
        <v>10</v>
      </c>
      <c r="AC726">
        <f t="shared" si="46"/>
        <v>10</v>
      </c>
      <c r="AD726">
        <f t="shared" si="46"/>
        <v>15</v>
      </c>
      <c r="AE726">
        <f t="shared" si="46"/>
        <v>5</v>
      </c>
      <c r="AF726">
        <f t="shared" si="46"/>
        <v>3</v>
      </c>
      <c r="AG726">
        <f t="shared" si="46"/>
        <v>3</v>
      </c>
    </row>
    <row r="727" spans="1:33" x14ac:dyDescent="0.25">
      <c r="A727" t="s">
        <v>57</v>
      </c>
      <c r="B727">
        <v>2050</v>
      </c>
      <c r="C727">
        <v>3866363.6015325668</v>
      </c>
      <c r="D727">
        <v>0</v>
      </c>
      <c r="E727">
        <v>1472311.259463602</v>
      </c>
      <c r="F727">
        <v>2904412.3374712649</v>
      </c>
      <c r="G727">
        <v>590780.35831417621</v>
      </c>
      <c r="H727">
        <v>1261981.0795402301</v>
      </c>
      <c r="I727">
        <v>225795.63432950189</v>
      </c>
      <c r="J727">
        <v>4462451.7037989264</v>
      </c>
      <c r="K727">
        <v>4391836.6265612561</v>
      </c>
      <c r="L727">
        <v>5258254.498084289</v>
      </c>
      <c r="M727">
        <v>0</v>
      </c>
      <c r="N727">
        <v>12897446632.90115</v>
      </c>
      <c r="O727">
        <v>356197129.06747591</v>
      </c>
      <c r="P727">
        <v>73729388.717609182</v>
      </c>
      <c r="Q727">
        <v>337176104.83155853</v>
      </c>
      <c r="R727">
        <v>17731621.466527611</v>
      </c>
      <c r="S727">
        <v>6232855043.0860863</v>
      </c>
      <c r="T727">
        <v>26930742194.07362</v>
      </c>
      <c r="U727">
        <v>1850905583.32567</v>
      </c>
      <c r="V727">
        <v>16.149999999999999</v>
      </c>
      <c r="W727">
        <v>8.8000000000000007</v>
      </c>
      <c r="X727">
        <v>709264.21472218703</v>
      </c>
      <c r="Y727">
        <f t="shared" si="46"/>
        <v>15</v>
      </c>
      <c r="Z727">
        <f t="shared" si="46"/>
        <v>15</v>
      </c>
      <c r="AA727">
        <f t="shared" si="46"/>
        <v>15</v>
      </c>
      <c r="AB727">
        <f t="shared" si="46"/>
        <v>10</v>
      </c>
      <c r="AC727">
        <f t="shared" si="46"/>
        <v>10</v>
      </c>
      <c r="AD727">
        <f t="shared" si="46"/>
        <v>15</v>
      </c>
      <c r="AE727">
        <f t="shared" si="46"/>
        <v>5</v>
      </c>
      <c r="AF727">
        <f t="shared" si="46"/>
        <v>3</v>
      </c>
      <c r="AG727">
        <f t="shared" si="46"/>
        <v>3</v>
      </c>
    </row>
    <row r="728" spans="1:33" x14ac:dyDescent="0.25">
      <c r="A728" t="s">
        <v>58</v>
      </c>
      <c r="B728">
        <v>1990</v>
      </c>
      <c r="C728">
        <v>8502342.4908424914</v>
      </c>
      <c r="D728">
        <v>0</v>
      </c>
      <c r="E728">
        <v>0</v>
      </c>
      <c r="F728">
        <v>6640329.4853479853</v>
      </c>
      <c r="G728">
        <v>0</v>
      </c>
      <c r="H728">
        <v>0</v>
      </c>
      <c r="I728">
        <v>426817.59304029302</v>
      </c>
      <c r="J728">
        <v>11766791.383173989</v>
      </c>
      <c r="K728">
        <v>0</v>
      </c>
      <c r="L728">
        <v>649028.44938908902</v>
      </c>
      <c r="M728">
        <v>0</v>
      </c>
      <c r="N728">
        <v>0</v>
      </c>
      <c r="O728">
        <v>993725307.48232579</v>
      </c>
      <c r="P728">
        <v>0</v>
      </c>
      <c r="Q728">
        <v>0</v>
      </c>
      <c r="R728">
        <v>8742207.0163112432</v>
      </c>
      <c r="S728">
        <v>23407089758.97887</v>
      </c>
      <c r="T728">
        <v>0</v>
      </c>
      <c r="U728">
        <v>285572517.73119909</v>
      </c>
      <c r="V728">
        <v>19</v>
      </c>
      <c r="W728">
        <v>11</v>
      </c>
      <c r="X728">
        <v>270348.14359947282</v>
      </c>
      <c r="Y728">
        <f t="shared" si="46"/>
        <v>15</v>
      </c>
      <c r="Z728">
        <f t="shared" si="46"/>
        <v>15</v>
      </c>
      <c r="AA728">
        <f t="shared" si="46"/>
        <v>15</v>
      </c>
      <c r="AB728">
        <f t="shared" si="46"/>
        <v>10</v>
      </c>
      <c r="AC728">
        <f t="shared" si="46"/>
        <v>10</v>
      </c>
      <c r="AD728">
        <f t="shared" si="46"/>
        <v>15</v>
      </c>
      <c r="AE728">
        <f t="shared" si="46"/>
        <v>5</v>
      </c>
      <c r="AF728">
        <f t="shared" si="46"/>
        <v>3</v>
      </c>
      <c r="AG728">
        <f t="shared" si="46"/>
        <v>3</v>
      </c>
    </row>
    <row r="729" spans="1:33" x14ac:dyDescent="0.25">
      <c r="A729" t="s">
        <v>58</v>
      </c>
      <c r="B729">
        <v>1991</v>
      </c>
      <c r="C729">
        <v>8495338.461538462</v>
      </c>
      <c r="D729">
        <v>0</v>
      </c>
      <c r="E729">
        <v>0</v>
      </c>
      <c r="F729">
        <v>6634859.3384615378</v>
      </c>
      <c r="G729">
        <v>0</v>
      </c>
      <c r="H729">
        <v>0</v>
      </c>
      <c r="I729">
        <v>426465.99076923082</v>
      </c>
      <c r="J729">
        <v>11757098.177830771</v>
      </c>
      <c r="K729">
        <v>0</v>
      </c>
      <c r="L729">
        <v>693502.08004824561</v>
      </c>
      <c r="M729">
        <v>0</v>
      </c>
      <c r="N729">
        <v>0</v>
      </c>
      <c r="O729">
        <v>992906700.00076902</v>
      </c>
      <c r="P729">
        <v>0</v>
      </c>
      <c r="Q729">
        <v>0</v>
      </c>
      <c r="R729">
        <v>7060681.0306098443</v>
      </c>
      <c r="S729">
        <v>23387807550.249859</v>
      </c>
      <c r="T729">
        <v>0</v>
      </c>
      <c r="U729">
        <v>305140915.22122812</v>
      </c>
      <c r="V729">
        <v>19</v>
      </c>
      <c r="W729">
        <v>11</v>
      </c>
      <c r="X729">
        <v>274719.13512931071</v>
      </c>
      <c r="Y729">
        <f t="shared" si="46"/>
        <v>15</v>
      </c>
      <c r="Z729">
        <f t="shared" si="46"/>
        <v>15</v>
      </c>
      <c r="AA729">
        <f t="shared" si="46"/>
        <v>15</v>
      </c>
      <c r="AB729">
        <f t="shared" si="46"/>
        <v>10</v>
      </c>
      <c r="AC729">
        <f t="shared" si="46"/>
        <v>10</v>
      </c>
      <c r="AD729">
        <f t="shared" si="46"/>
        <v>15</v>
      </c>
      <c r="AE729">
        <f t="shared" si="46"/>
        <v>5</v>
      </c>
      <c r="AF729">
        <f t="shared" si="46"/>
        <v>3</v>
      </c>
      <c r="AG729">
        <f t="shared" si="46"/>
        <v>3</v>
      </c>
    </row>
    <row r="730" spans="1:33" x14ac:dyDescent="0.25">
      <c r="A730" t="s">
        <v>58</v>
      </c>
      <c r="B730">
        <v>1992</v>
      </c>
      <c r="C730">
        <v>8355324.1758241756</v>
      </c>
      <c r="D730">
        <v>0</v>
      </c>
      <c r="E730">
        <v>0</v>
      </c>
      <c r="F730">
        <v>6525508.1813186808</v>
      </c>
      <c r="G730">
        <v>0</v>
      </c>
      <c r="H730">
        <v>0</v>
      </c>
      <c r="I730">
        <v>419437.27362637362</v>
      </c>
      <c r="J730">
        <v>11563325.82715934</v>
      </c>
      <c r="K730">
        <v>0</v>
      </c>
      <c r="L730">
        <v>724383.49918508611</v>
      </c>
      <c r="M730">
        <v>0</v>
      </c>
      <c r="N730">
        <v>0</v>
      </c>
      <c r="O730">
        <v>976542299.33434045</v>
      </c>
      <c r="P730">
        <v>0</v>
      </c>
      <c r="Q730">
        <v>0</v>
      </c>
      <c r="R730">
        <v>19484788.80509457</v>
      </c>
      <c r="S730">
        <v>23002345901.67672</v>
      </c>
      <c r="T730">
        <v>0</v>
      </c>
      <c r="U730">
        <v>318728739.64143789</v>
      </c>
      <c r="V730">
        <v>19</v>
      </c>
      <c r="W730">
        <v>11</v>
      </c>
      <c r="X730">
        <v>274709.39238867682</v>
      </c>
      <c r="Y730">
        <f t="shared" si="46"/>
        <v>15</v>
      </c>
      <c r="Z730">
        <f t="shared" si="46"/>
        <v>15</v>
      </c>
      <c r="AA730">
        <f t="shared" si="46"/>
        <v>15</v>
      </c>
      <c r="AB730">
        <f t="shared" si="46"/>
        <v>10</v>
      </c>
      <c r="AC730">
        <f t="shared" si="46"/>
        <v>10</v>
      </c>
      <c r="AD730">
        <f t="shared" si="46"/>
        <v>15</v>
      </c>
      <c r="AE730">
        <f t="shared" si="46"/>
        <v>5</v>
      </c>
      <c r="AF730">
        <f t="shared" si="46"/>
        <v>3</v>
      </c>
      <c r="AG730">
        <f t="shared" si="46"/>
        <v>3</v>
      </c>
    </row>
    <row r="731" spans="1:33" x14ac:dyDescent="0.25">
      <c r="A731" t="s">
        <v>58</v>
      </c>
      <c r="B731">
        <v>1993</v>
      </c>
      <c r="C731">
        <v>8343784.9816849818</v>
      </c>
      <c r="D731">
        <v>0</v>
      </c>
      <c r="E731">
        <v>0</v>
      </c>
      <c r="F731">
        <v>6516496.0706959702</v>
      </c>
      <c r="G731">
        <v>0</v>
      </c>
      <c r="H731">
        <v>0</v>
      </c>
      <c r="I731">
        <v>418858.00608058611</v>
      </c>
      <c r="J731">
        <v>11547356.194047989</v>
      </c>
      <c r="K731">
        <v>0</v>
      </c>
      <c r="L731">
        <v>762997.93579144089</v>
      </c>
      <c r="M731">
        <v>0</v>
      </c>
      <c r="N731">
        <v>0</v>
      </c>
      <c r="O731">
        <v>975193636.97965181</v>
      </c>
      <c r="P731">
        <v>0</v>
      </c>
      <c r="Q731">
        <v>0</v>
      </c>
      <c r="R731">
        <v>12943307.130175609</v>
      </c>
      <c r="S731">
        <v>22970578309.00996</v>
      </c>
      <c r="T731">
        <v>0</v>
      </c>
      <c r="U731">
        <v>335719091.74823397</v>
      </c>
      <c r="V731">
        <v>19</v>
      </c>
      <c r="W731">
        <v>11</v>
      </c>
      <c r="X731">
        <v>278841.75076118758</v>
      </c>
      <c r="Y731">
        <f t="shared" si="46"/>
        <v>15</v>
      </c>
      <c r="Z731">
        <f t="shared" si="46"/>
        <v>15</v>
      </c>
      <c r="AA731">
        <f t="shared" si="46"/>
        <v>15</v>
      </c>
      <c r="AB731">
        <f t="shared" si="46"/>
        <v>10</v>
      </c>
      <c r="AC731">
        <f t="shared" si="46"/>
        <v>10</v>
      </c>
      <c r="AD731">
        <f t="shared" si="46"/>
        <v>15</v>
      </c>
      <c r="AE731">
        <f t="shared" si="46"/>
        <v>5</v>
      </c>
      <c r="AF731">
        <f t="shared" si="46"/>
        <v>3</v>
      </c>
      <c r="AG731">
        <f t="shared" si="46"/>
        <v>3</v>
      </c>
    </row>
    <row r="732" spans="1:33" x14ac:dyDescent="0.25">
      <c r="A732" t="s">
        <v>58</v>
      </c>
      <c r="B732">
        <v>1994</v>
      </c>
      <c r="C732">
        <v>8332610.6227106228</v>
      </c>
      <c r="D732">
        <v>0</v>
      </c>
      <c r="E732">
        <v>0</v>
      </c>
      <c r="F732">
        <v>6507768.896336996</v>
      </c>
      <c r="G732">
        <v>0</v>
      </c>
      <c r="H732">
        <v>0</v>
      </c>
      <c r="I732">
        <v>418297.05326007318</v>
      </c>
      <c r="J732">
        <v>11531891.473468499</v>
      </c>
      <c r="K732">
        <v>0</v>
      </c>
      <c r="L732">
        <v>798240.14565837325</v>
      </c>
      <c r="M732">
        <v>0</v>
      </c>
      <c r="N732">
        <v>0</v>
      </c>
      <c r="O732">
        <v>973887615.33683133</v>
      </c>
      <c r="P732">
        <v>0</v>
      </c>
      <c r="Q732">
        <v>0</v>
      </c>
      <c r="R732">
        <v>19749894.007893909</v>
      </c>
      <c r="S732">
        <v>22939815113.59721</v>
      </c>
      <c r="T732">
        <v>0</v>
      </c>
      <c r="U732">
        <v>351225664.08968419</v>
      </c>
      <c r="V732">
        <v>19</v>
      </c>
      <c r="W732">
        <v>11</v>
      </c>
      <c r="X732">
        <v>282974.01965915988</v>
      </c>
      <c r="Y732">
        <f t="shared" si="46"/>
        <v>15</v>
      </c>
      <c r="Z732">
        <f t="shared" si="46"/>
        <v>15</v>
      </c>
      <c r="AA732">
        <f t="shared" si="46"/>
        <v>15</v>
      </c>
      <c r="AB732">
        <f t="shared" si="46"/>
        <v>10</v>
      </c>
      <c r="AC732">
        <f t="shared" si="46"/>
        <v>10</v>
      </c>
      <c r="AD732">
        <f t="shared" si="46"/>
        <v>15</v>
      </c>
      <c r="AE732">
        <f t="shared" si="46"/>
        <v>5</v>
      </c>
      <c r="AF732">
        <f t="shared" si="46"/>
        <v>3</v>
      </c>
      <c r="AG732">
        <f t="shared" si="46"/>
        <v>3</v>
      </c>
    </row>
    <row r="733" spans="1:33" x14ac:dyDescent="0.25">
      <c r="A733" t="s">
        <v>58</v>
      </c>
      <c r="B733">
        <v>1995</v>
      </c>
      <c r="C733">
        <v>8319558.2417582422</v>
      </c>
      <c r="D733">
        <v>0</v>
      </c>
      <c r="E733">
        <v>0</v>
      </c>
      <c r="F733">
        <v>6497574.9868131867</v>
      </c>
      <c r="G733">
        <v>0</v>
      </c>
      <c r="H733">
        <v>0</v>
      </c>
      <c r="I733">
        <v>417641.82373626367</v>
      </c>
      <c r="J733">
        <v>11513827.67000659</v>
      </c>
      <c r="K733">
        <v>0</v>
      </c>
      <c r="L733">
        <v>829282.00641173322</v>
      </c>
      <c r="M733">
        <v>0</v>
      </c>
      <c r="N733">
        <v>0</v>
      </c>
      <c r="O733">
        <v>972362096.77659321</v>
      </c>
      <c r="P733">
        <v>0</v>
      </c>
      <c r="Q733">
        <v>0</v>
      </c>
      <c r="R733">
        <v>8747964.6304816063</v>
      </c>
      <c r="S733">
        <v>22903881692.560619</v>
      </c>
      <c r="T733">
        <v>0</v>
      </c>
      <c r="U733">
        <v>364884082.82116258</v>
      </c>
      <c r="V733">
        <v>19</v>
      </c>
      <c r="W733">
        <v>11</v>
      </c>
      <c r="X733">
        <v>287029.41109081422</v>
      </c>
      <c r="Y733">
        <f t="shared" si="46"/>
        <v>15</v>
      </c>
      <c r="Z733">
        <f t="shared" si="46"/>
        <v>15</v>
      </c>
      <c r="AA733">
        <f t="shared" si="46"/>
        <v>15</v>
      </c>
      <c r="AB733">
        <f t="shared" si="46"/>
        <v>10</v>
      </c>
      <c r="AC733">
        <f t="shared" si="46"/>
        <v>10</v>
      </c>
      <c r="AD733">
        <f t="shared" si="46"/>
        <v>15</v>
      </c>
      <c r="AE733">
        <f t="shared" si="46"/>
        <v>5</v>
      </c>
      <c r="AF733">
        <f t="shared" si="46"/>
        <v>3</v>
      </c>
      <c r="AG733">
        <f t="shared" si="46"/>
        <v>3</v>
      </c>
    </row>
    <row r="734" spans="1:33" x14ac:dyDescent="0.25">
      <c r="A734" t="s">
        <v>58</v>
      </c>
      <c r="B734">
        <v>1996</v>
      </c>
      <c r="C734">
        <v>8298954.2124542128</v>
      </c>
      <c r="D734">
        <v>0</v>
      </c>
      <c r="E734">
        <v>0</v>
      </c>
      <c r="F734">
        <v>6481483.2399267396</v>
      </c>
      <c r="G734">
        <v>0</v>
      </c>
      <c r="H734">
        <v>0</v>
      </c>
      <c r="I734">
        <v>416607.50146520138</v>
      </c>
      <c r="J734">
        <v>11485312.78546337</v>
      </c>
      <c r="K734">
        <v>0</v>
      </c>
      <c r="L734">
        <v>854972.06903806387</v>
      </c>
      <c r="M734">
        <v>0</v>
      </c>
      <c r="N734">
        <v>0</v>
      </c>
      <c r="O734">
        <v>969953966.85503638</v>
      </c>
      <c r="P734">
        <v>0</v>
      </c>
      <c r="Q734">
        <v>0</v>
      </c>
      <c r="R734">
        <v>14197087.35747561</v>
      </c>
      <c r="S734">
        <v>22847158458.483009</v>
      </c>
      <c r="T734">
        <v>0</v>
      </c>
      <c r="U734">
        <v>376187710.37674809</v>
      </c>
      <c r="V734">
        <v>19</v>
      </c>
      <c r="W734">
        <v>11</v>
      </c>
      <c r="X734">
        <v>290806.06734738959</v>
      </c>
      <c r="Y734">
        <f t="shared" si="46"/>
        <v>15</v>
      </c>
      <c r="Z734">
        <f t="shared" si="46"/>
        <v>15</v>
      </c>
      <c r="AA734">
        <f t="shared" si="46"/>
        <v>15</v>
      </c>
      <c r="AB734">
        <f t="shared" si="46"/>
        <v>10</v>
      </c>
      <c r="AC734">
        <f t="shared" si="46"/>
        <v>10</v>
      </c>
      <c r="AD734">
        <f t="shared" si="46"/>
        <v>15</v>
      </c>
      <c r="AE734">
        <f t="shared" si="46"/>
        <v>5</v>
      </c>
      <c r="AF734">
        <f t="shared" si="46"/>
        <v>3</v>
      </c>
      <c r="AG734">
        <f t="shared" si="46"/>
        <v>3</v>
      </c>
    </row>
    <row r="735" spans="1:33" x14ac:dyDescent="0.25">
      <c r="A735" t="s">
        <v>58</v>
      </c>
      <c r="B735">
        <v>1997</v>
      </c>
      <c r="C735">
        <v>8271744.3223443227</v>
      </c>
      <c r="D735">
        <v>0</v>
      </c>
      <c r="E735">
        <v>0</v>
      </c>
      <c r="F735">
        <v>6460232.3157509156</v>
      </c>
      <c r="G735">
        <v>0</v>
      </c>
      <c r="H735">
        <v>0</v>
      </c>
      <c r="I735">
        <v>415241.56498168502</v>
      </c>
      <c r="J735">
        <v>11447655.73967546</v>
      </c>
      <c r="K735">
        <v>0</v>
      </c>
      <c r="L735">
        <v>874880.76556691376</v>
      </c>
      <c r="M735">
        <v>0</v>
      </c>
      <c r="N735">
        <v>0</v>
      </c>
      <c r="O735">
        <v>966773766.05212438</v>
      </c>
      <c r="P735">
        <v>0</v>
      </c>
      <c r="Q735">
        <v>0</v>
      </c>
      <c r="R735">
        <v>4901967.1256177006</v>
      </c>
      <c r="S735">
        <v>22772249180.14941</v>
      </c>
      <c r="T735">
        <v>0</v>
      </c>
      <c r="U735">
        <v>384947536.84944212</v>
      </c>
      <c r="V735">
        <v>19</v>
      </c>
      <c r="W735">
        <v>11</v>
      </c>
      <c r="X735">
        <v>294325.39121778047</v>
      </c>
      <c r="Y735">
        <f t="shared" si="46"/>
        <v>15</v>
      </c>
      <c r="Z735">
        <f t="shared" si="46"/>
        <v>15</v>
      </c>
      <c r="AA735">
        <f t="shared" si="46"/>
        <v>15</v>
      </c>
      <c r="AB735">
        <f t="shared" si="46"/>
        <v>10</v>
      </c>
      <c r="AC735">
        <f t="shared" si="46"/>
        <v>10</v>
      </c>
      <c r="AD735">
        <f t="shared" si="46"/>
        <v>15</v>
      </c>
      <c r="AE735">
        <f t="shared" si="46"/>
        <v>5</v>
      </c>
      <c r="AF735">
        <f t="shared" si="46"/>
        <v>3</v>
      </c>
      <c r="AG735">
        <f t="shared" si="46"/>
        <v>3</v>
      </c>
    </row>
    <row r="736" spans="1:33" x14ac:dyDescent="0.25">
      <c r="A736" t="s">
        <v>58</v>
      </c>
      <c r="B736">
        <v>1998</v>
      </c>
      <c r="C736">
        <v>8251316.1172161177</v>
      </c>
      <c r="D736">
        <v>0</v>
      </c>
      <c r="E736">
        <v>0</v>
      </c>
      <c r="F736">
        <v>6444277.8875457868</v>
      </c>
      <c r="G736">
        <v>0</v>
      </c>
      <c r="H736">
        <v>0</v>
      </c>
      <c r="I736">
        <v>414216.06908424909</v>
      </c>
      <c r="J736">
        <v>11419384.186472891</v>
      </c>
      <c r="K736">
        <v>0</v>
      </c>
      <c r="L736">
        <v>890049.38934272877</v>
      </c>
      <c r="M736">
        <v>0</v>
      </c>
      <c r="N736">
        <v>0</v>
      </c>
      <c r="O736">
        <v>964386185.87122691</v>
      </c>
      <c r="P736">
        <v>0</v>
      </c>
      <c r="Q736">
        <v>0</v>
      </c>
      <c r="R736">
        <v>19269045.860390909</v>
      </c>
      <c r="S736">
        <v>22716009992.9412</v>
      </c>
      <c r="T736">
        <v>0</v>
      </c>
      <c r="U736">
        <v>391621731.31080067</v>
      </c>
      <c r="V736">
        <v>19</v>
      </c>
      <c r="W736">
        <v>11</v>
      </c>
      <c r="X736">
        <v>298060.26173120149</v>
      </c>
      <c r="Y736">
        <f t="shared" si="46"/>
        <v>15</v>
      </c>
      <c r="Z736">
        <f t="shared" si="46"/>
        <v>15</v>
      </c>
      <c r="AA736">
        <f t="shared" si="46"/>
        <v>15</v>
      </c>
      <c r="AB736">
        <f t="shared" si="46"/>
        <v>10</v>
      </c>
      <c r="AC736">
        <f t="shared" si="46"/>
        <v>10</v>
      </c>
      <c r="AD736">
        <f t="shared" si="46"/>
        <v>15</v>
      </c>
      <c r="AE736">
        <f t="shared" si="46"/>
        <v>5</v>
      </c>
      <c r="AF736">
        <f t="shared" si="46"/>
        <v>3</v>
      </c>
      <c r="AG736">
        <f t="shared" si="46"/>
        <v>3</v>
      </c>
    </row>
    <row r="737" spans="1:33" x14ac:dyDescent="0.25">
      <c r="A737" t="s">
        <v>58</v>
      </c>
      <c r="B737">
        <v>1999</v>
      </c>
      <c r="C737">
        <v>8237580.5860805865</v>
      </c>
      <c r="D737">
        <v>0</v>
      </c>
      <c r="E737">
        <v>0</v>
      </c>
      <c r="F737">
        <v>6433550.4377289377</v>
      </c>
      <c r="G737">
        <v>0</v>
      </c>
      <c r="H737">
        <v>0</v>
      </c>
      <c r="I737">
        <v>413526.54542124539</v>
      </c>
      <c r="J737">
        <v>11400374.939364471</v>
      </c>
      <c r="K737">
        <v>0</v>
      </c>
      <c r="L737">
        <v>900253.05568846152</v>
      </c>
      <c r="M737">
        <v>0</v>
      </c>
      <c r="N737">
        <v>0</v>
      </c>
      <c r="O737">
        <v>962780823.00613534</v>
      </c>
      <c r="P737">
        <v>0</v>
      </c>
      <c r="Q737">
        <v>0</v>
      </c>
      <c r="R737">
        <v>19261500.957207002</v>
      </c>
      <c r="S737">
        <v>22678195848.130772</v>
      </c>
      <c r="T737">
        <v>0</v>
      </c>
      <c r="U737">
        <v>396111344.50292307</v>
      </c>
      <c r="V737">
        <v>19</v>
      </c>
      <c r="W737">
        <v>11</v>
      </c>
      <c r="X737">
        <v>302018.4166486531</v>
      </c>
      <c r="Y737">
        <f t="shared" si="46"/>
        <v>15</v>
      </c>
      <c r="Z737">
        <f t="shared" si="46"/>
        <v>15</v>
      </c>
      <c r="AA737">
        <f t="shared" si="46"/>
        <v>15</v>
      </c>
      <c r="AB737">
        <f t="shared" si="46"/>
        <v>10</v>
      </c>
      <c r="AC737">
        <f t="shared" si="46"/>
        <v>10</v>
      </c>
      <c r="AD737">
        <f t="shared" si="46"/>
        <v>15</v>
      </c>
      <c r="AE737">
        <f t="shared" si="46"/>
        <v>5</v>
      </c>
      <c r="AF737">
        <f t="shared" si="46"/>
        <v>3</v>
      </c>
      <c r="AG737">
        <f t="shared" si="46"/>
        <v>3</v>
      </c>
    </row>
    <row r="738" spans="1:33" x14ac:dyDescent="0.25">
      <c r="A738" t="s">
        <v>58</v>
      </c>
      <c r="B738">
        <v>2000</v>
      </c>
      <c r="C738">
        <v>8121332.7305605793</v>
      </c>
      <c r="D738">
        <v>0</v>
      </c>
      <c r="E738">
        <v>0</v>
      </c>
      <c r="F738">
        <v>6342760.8625678122</v>
      </c>
      <c r="G738">
        <v>0</v>
      </c>
      <c r="H738">
        <v>0</v>
      </c>
      <c r="I738">
        <v>407690.90307414113</v>
      </c>
      <c r="J738">
        <v>11239494.06846112</v>
      </c>
      <c r="K738">
        <v>0</v>
      </c>
      <c r="L738">
        <v>893346.60036166373</v>
      </c>
      <c r="M738">
        <v>0</v>
      </c>
      <c r="N738">
        <v>0</v>
      </c>
      <c r="O738">
        <v>949194163.08327293</v>
      </c>
      <c r="P738">
        <v>0</v>
      </c>
      <c r="Q738">
        <v>0</v>
      </c>
      <c r="R738">
        <v>27392900.53184529</v>
      </c>
      <c r="S738">
        <v>22358163575.686291</v>
      </c>
      <c r="T738">
        <v>0</v>
      </c>
      <c r="U738">
        <v>393072504.15913212</v>
      </c>
      <c r="V738">
        <v>19</v>
      </c>
      <c r="W738">
        <v>11</v>
      </c>
      <c r="X738">
        <v>306021.51640043512</v>
      </c>
      <c r="Y738">
        <f t="shared" si="46"/>
        <v>15</v>
      </c>
      <c r="Z738">
        <f t="shared" si="46"/>
        <v>15</v>
      </c>
      <c r="AA738">
        <f t="shared" si="46"/>
        <v>15</v>
      </c>
      <c r="AB738">
        <f t="shared" si="46"/>
        <v>10</v>
      </c>
      <c r="AC738">
        <f t="shared" si="46"/>
        <v>10</v>
      </c>
      <c r="AD738">
        <f t="shared" si="46"/>
        <v>15</v>
      </c>
      <c r="AE738">
        <f t="shared" si="46"/>
        <v>5</v>
      </c>
      <c r="AF738">
        <f t="shared" si="46"/>
        <v>3</v>
      </c>
      <c r="AG738">
        <f t="shared" si="46"/>
        <v>3</v>
      </c>
    </row>
    <row r="739" spans="1:33" x14ac:dyDescent="0.25">
      <c r="A739" t="s">
        <v>58</v>
      </c>
      <c r="B739">
        <v>2001</v>
      </c>
      <c r="C739">
        <v>8010877.5000000009</v>
      </c>
      <c r="D739">
        <v>0</v>
      </c>
      <c r="E739">
        <v>0</v>
      </c>
      <c r="F739">
        <v>6256495.3274999997</v>
      </c>
      <c r="G739">
        <v>0</v>
      </c>
      <c r="H739">
        <v>0</v>
      </c>
      <c r="I739">
        <v>402146.05050000001</v>
      </c>
      <c r="J739">
        <v>11086629.8834925</v>
      </c>
      <c r="K739">
        <v>0</v>
      </c>
      <c r="L739">
        <v>961305.3</v>
      </c>
      <c r="M739">
        <v>0</v>
      </c>
      <c r="N739">
        <v>0</v>
      </c>
      <c r="O739">
        <v>936284525.76037478</v>
      </c>
      <c r="P739">
        <v>0</v>
      </c>
      <c r="Q739">
        <v>0</v>
      </c>
      <c r="R739">
        <v>23034194.533916</v>
      </c>
      <c r="S739">
        <v>22054078495.737461</v>
      </c>
      <c r="T739">
        <v>0</v>
      </c>
      <c r="U739">
        <v>422974332</v>
      </c>
      <c r="V739">
        <v>19</v>
      </c>
      <c r="W739">
        <v>11</v>
      </c>
      <c r="X739">
        <v>310123.24158412992</v>
      </c>
      <c r="Y739">
        <f t="shared" si="46"/>
        <v>15</v>
      </c>
      <c r="Z739">
        <f t="shared" si="46"/>
        <v>15</v>
      </c>
      <c r="AA739">
        <f t="shared" si="46"/>
        <v>15</v>
      </c>
      <c r="AB739">
        <f t="shared" si="46"/>
        <v>10</v>
      </c>
      <c r="AC739">
        <f t="shared" si="46"/>
        <v>10</v>
      </c>
      <c r="AD739">
        <f t="shared" si="46"/>
        <v>15</v>
      </c>
      <c r="AE739">
        <f t="shared" si="46"/>
        <v>5</v>
      </c>
      <c r="AF739">
        <f t="shared" si="46"/>
        <v>3</v>
      </c>
      <c r="AG739">
        <f t="shared" si="46"/>
        <v>3</v>
      </c>
    </row>
    <row r="740" spans="1:33" x14ac:dyDescent="0.25">
      <c r="A740" t="s">
        <v>58</v>
      </c>
      <c r="B740">
        <v>2002</v>
      </c>
      <c r="C740">
        <v>7701404.9382716054</v>
      </c>
      <c r="D740">
        <v>0</v>
      </c>
      <c r="E740">
        <v>0</v>
      </c>
      <c r="F740">
        <v>6014797.2567901229</v>
      </c>
      <c r="G740">
        <v>0</v>
      </c>
      <c r="H740">
        <v>0</v>
      </c>
      <c r="I740">
        <v>386610.52790123463</v>
      </c>
      <c r="J740">
        <v>10658336.260106171</v>
      </c>
      <c r="K740">
        <v>0</v>
      </c>
      <c r="L740">
        <v>2079379.333333333</v>
      </c>
      <c r="M740">
        <v>0</v>
      </c>
      <c r="N740">
        <v>0</v>
      </c>
      <c r="O740">
        <v>900114409.47864175</v>
      </c>
      <c r="P740">
        <v>0</v>
      </c>
      <c r="Q740">
        <v>0</v>
      </c>
      <c r="R740">
        <v>20764105.283251129</v>
      </c>
      <c r="S740">
        <v>21202095405.41621</v>
      </c>
      <c r="T740">
        <v>0</v>
      </c>
      <c r="U740">
        <v>914926906.66666675</v>
      </c>
      <c r="V740">
        <v>19</v>
      </c>
      <c r="W740">
        <v>11</v>
      </c>
      <c r="X740">
        <v>306194.04787235463</v>
      </c>
      <c r="Y740">
        <f t="shared" ref="Y740:AG755" si="47">Y739</f>
        <v>15</v>
      </c>
      <c r="Z740">
        <f t="shared" si="47"/>
        <v>15</v>
      </c>
      <c r="AA740">
        <f t="shared" si="47"/>
        <v>15</v>
      </c>
      <c r="AB740">
        <f t="shared" si="47"/>
        <v>10</v>
      </c>
      <c r="AC740">
        <f t="shared" si="47"/>
        <v>10</v>
      </c>
      <c r="AD740">
        <f t="shared" si="47"/>
        <v>15</v>
      </c>
      <c r="AE740">
        <f t="shared" si="47"/>
        <v>5</v>
      </c>
      <c r="AF740">
        <f t="shared" si="47"/>
        <v>3</v>
      </c>
      <c r="AG740">
        <f t="shared" si="47"/>
        <v>3</v>
      </c>
    </row>
    <row r="741" spans="1:33" x14ac:dyDescent="0.25">
      <c r="A741" t="s">
        <v>58</v>
      </c>
      <c r="B741">
        <v>2003</v>
      </c>
      <c r="C741">
        <v>7535717.4216027884</v>
      </c>
      <c r="D741">
        <v>0</v>
      </c>
      <c r="E741">
        <v>0</v>
      </c>
      <c r="F741">
        <v>5885395.3062717766</v>
      </c>
      <c r="G741">
        <v>0</v>
      </c>
      <c r="H741">
        <v>0</v>
      </c>
      <c r="I741">
        <v>378293.01456445991</v>
      </c>
      <c r="J741">
        <v>10429033.51847491</v>
      </c>
      <c r="K741">
        <v>0</v>
      </c>
      <c r="L741">
        <v>2411429.5749128922</v>
      </c>
      <c r="M741">
        <v>0</v>
      </c>
      <c r="N741">
        <v>0</v>
      </c>
      <c r="O741">
        <v>880749407.58357131</v>
      </c>
      <c r="P741">
        <v>0</v>
      </c>
      <c r="Q741">
        <v>0</v>
      </c>
      <c r="R741">
        <v>20443874.092932489</v>
      </c>
      <c r="S741">
        <v>20745954926.626221</v>
      </c>
      <c r="T741">
        <v>0</v>
      </c>
      <c r="U741">
        <v>1061029012.961673</v>
      </c>
      <c r="V741">
        <v>19</v>
      </c>
      <c r="W741">
        <v>11</v>
      </c>
      <c r="X741">
        <v>307589.22106664581</v>
      </c>
      <c r="Y741">
        <f t="shared" si="47"/>
        <v>15</v>
      </c>
      <c r="Z741">
        <f t="shared" si="47"/>
        <v>15</v>
      </c>
      <c r="AA741">
        <f t="shared" si="47"/>
        <v>15</v>
      </c>
      <c r="AB741">
        <f t="shared" si="47"/>
        <v>10</v>
      </c>
      <c r="AC741">
        <f t="shared" si="47"/>
        <v>10</v>
      </c>
      <c r="AD741">
        <f t="shared" si="47"/>
        <v>15</v>
      </c>
      <c r="AE741">
        <f t="shared" si="47"/>
        <v>5</v>
      </c>
      <c r="AF741">
        <f t="shared" si="47"/>
        <v>3</v>
      </c>
      <c r="AG741">
        <f t="shared" si="47"/>
        <v>3</v>
      </c>
    </row>
    <row r="742" spans="1:33" x14ac:dyDescent="0.25">
      <c r="A742" t="s">
        <v>58</v>
      </c>
      <c r="B742">
        <v>2004</v>
      </c>
      <c r="C742">
        <v>7408310.4991394151</v>
      </c>
      <c r="D742">
        <v>0</v>
      </c>
      <c r="E742">
        <v>0</v>
      </c>
      <c r="F742">
        <v>5785890.4998278823</v>
      </c>
      <c r="G742">
        <v>0</v>
      </c>
      <c r="H742">
        <v>0</v>
      </c>
      <c r="I742">
        <v>371897.1870567986</v>
      </c>
      <c r="J742">
        <v>10252709.0903525</v>
      </c>
      <c r="K742">
        <v>0</v>
      </c>
      <c r="L742">
        <v>2741074.8846815829</v>
      </c>
      <c r="M742">
        <v>0</v>
      </c>
      <c r="N742">
        <v>0</v>
      </c>
      <c r="O742">
        <v>865858513.2992425</v>
      </c>
      <c r="P742">
        <v>0</v>
      </c>
      <c r="Q742">
        <v>0</v>
      </c>
      <c r="R742">
        <v>7974309.4137318945</v>
      </c>
      <c r="S742">
        <v>20395201557.9837</v>
      </c>
      <c r="T742">
        <v>0</v>
      </c>
      <c r="U742">
        <v>1206072949.259897</v>
      </c>
      <c r="V742">
        <v>19</v>
      </c>
      <c r="W742">
        <v>11</v>
      </c>
      <c r="X742">
        <v>310339.15241652873</v>
      </c>
      <c r="Y742">
        <f t="shared" si="47"/>
        <v>15</v>
      </c>
      <c r="Z742">
        <f t="shared" si="47"/>
        <v>15</v>
      </c>
      <c r="AA742">
        <f t="shared" si="47"/>
        <v>15</v>
      </c>
      <c r="AB742">
        <f t="shared" si="47"/>
        <v>10</v>
      </c>
      <c r="AC742">
        <f t="shared" si="47"/>
        <v>10</v>
      </c>
      <c r="AD742">
        <f t="shared" si="47"/>
        <v>15</v>
      </c>
      <c r="AE742">
        <f t="shared" si="47"/>
        <v>5</v>
      </c>
      <c r="AF742">
        <f t="shared" si="47"/>
        <v>3</v>
      </c>
      <c r="AG742">
        <f t="shared" si="47"/>
        <v>3</v>
      </c>
    </row>
    <row r="743" spans="1:33" x14ac:dyDescent="0.25">
      <c r="A743" t="s">
        <v>58</v>
      </c>
      <c r="B743">
        <v>2005</v>
      </c>
      <c r="C743">
        <v>7272909.5238095243</v>
      </c>
      <c r="D743">
        <v>0</v>
      </c>
      <c r="E743">
        <v>0</v>
      </c>
      <c r="F743">
        <v>5680142.3380952384</v>
      </c>
      <c r="G743">
        <v>0</v>
      </c>
      <c r="H743">
        <v>0</v>
      </c>
      <c r="I743">
        <v>365100.05809523811</v>
      </c>
      <c r="J743">
        <v>10065321.316747621</v>
      </c>
      <c r="K743">
        <v>0</v>
      </c>
      <c r="L743">
        <v>3127351.0952380951</v>
      </c>
      <c r="M743">
        <v>0</v>
      </c>
      <c r="N743">
        <v>0</v>
      </c>
      <c r="O743">
        <v>850033300.89595211</v>
      </c>
      <c r="P743">
        <v>0</v>
      </c>
      <c r="Q743">
        <v>0</v>
      </c>
      <c r="R743">
        <v>8820916.8799065072</v>
      </c>
      <c r="S743">
        <v>20022440429.34021</v>
      </c>
      <c r="T743">
        <v>0</v>
      </c>
      <c r="U743">
        <v>1376034481.904762</v>
      </c>
      <c r="V743">
        <v>19</v>
      </c>
      <c r="W743">
        <v>11</v>
      </c>
      <c r="X743">
        <v>312573.00859578291</v>
      </c>
      <c r="Y743">
        <f t="shared" si="47"/>
        <v>15</v>
      </c>
      <c r="Z743">
        <f t="shared" si="47"/>
        <v>15</v>
      </c>
      <c r="AA743">
        <f t="shared" si="47"/>
        <v>15</v>
      </c>
      <c r="AB743">
        <f t="shared" si="47"/>
        <v>10</v>
      </c>
      <c r="AC743">
        <f t="shared" si="47"/>
        <v>10</v>
      </c>
      <c r="AD743">
        <f t="shared" si="47"/>
        <v>15</v>
      </c>
      <c r="AE743">
        <f t="shared" si="47"/>
        <v>5</v>
      </c>
      <c r="AF743">
        <f t="shared" si="47"/>
        <v>3</v>
      </c>
      <c r="AG743">
        <f t="shared" si="47"/>
        <v>3</v>
      </c>
    </row>
    <row r="744" spans="1:33" x14ac:dyDescent="0.25">
      <c r="A744" t="s">
        <v>58</v>
      </c>
      <c r="B744">
        <v>2006</v>
      </c>
      <c r="C744">
        <v>7250005.457025921</v>
      </c>
      <c r="D744">
        <v>0</v>
      </c>
      <c r="E744">
        <v>0</v>
      </c>
      <c r="F744">
        <v>5662254.2619372439</v>
      </c>
      <c r="G744">
        <v>0</v>
      </c>
      <c r="H744">
        <v>0</v>
      </c>
      <c r="I744">
        <v>363950.27394270123</v>
      </c>
      <c r="J744">
        <v>10033623.30223465</v>
      </c>
      <c r="K744">
        <v>0</v>
      </c>
      <c r="L744">
        <v>3552502.673942701</v>
      </c>
      <c r="M744">
        <v>0</v>
      </c>
      <c r="N744">
        <v>0</v>
      </c>
      <c r="O744">
        <v>847356350.29890847</v>
      </c>
      <c r="P744">
        <v>0</v>
      </c>
      <c r="Q744">
        <v>0</v>
      </c>
      <c r="R744">
        <v>15283965.157276301</v>
      </c>
      <c r="S744">
        <v>19959385153.97028</v>
      </c>
      <c r="T744">
        <v>0</v>
      </c>
      <c r="U744">
        <v>1563101176.5347891</v>
      </c>
      <c r="V744">
        <v>19</v>
      </c>
      <c r="W744">
        <v>11</v>
      </c>
      <c r="X744">
        <v>314951.16501166712</v>
      </c>
      <c r="Y744">
        <f t="shared" si="47"/>
        <v>15</v>
      </c>
      <c r="Z744">
        <f t="shared" si="47"/>
        <v>15</v>
      </c>
      <c r="AA744">
        <f t="shared" si="47"/>
        <v>15</v>
      </c>
      <c r="AB744">
        <f t="shared" si="47"/>
        <v>10</v>
      </c>
      <c r="AC744">
        <f t="shared" si="47"/>
        <v>10</v>
      </c>
      <c r="AD744">
        <f t="shared" si="47"/>
        <v>15</v>
      </c>
      <c r="AE744">
        <f t="shared" si="47"/>
        <v>5</v>
      </c>
      <c r="AF744">
        <f t="shared" si="47"/>
        <v>3</v>
      </c>
      <c r="AG744">
        <f t="shared" si="47"/>
        <v>3</v>
      </c>
    </row>
    <row r="745" spans="1:33" x14ac:dyDescent="0.25">
      <c r="A745" t="s">
        <v>58</v>
      </c>
      <c r="B745">
        <v>2007</v>
      </c>
      <c r="C745">
        <v>7226574.2134062927</v>
      </c>
      <c r="D745">
        <v>0</v>
      </c>
      <c r="E745">
        <v>0</v>
      </c>
      <c r="F745">
        <v>5643954.4606703138</v>
      </c>
      <c r="G745">
        <v>0</v>
      </c>
      <c r="H745">
        <v>0</v>
      </c>
      <c r="I745">
        <v>362774.02551299578</v>
      </c>
      <c r="J745">
        <v>10001195.702920999</v>
      </c>
      <c r="K745">
        <v>1744418.591146627</v>
      </c>
      <c r="L745">
        <v>4625007.496580027</v>
      </c>
      <c r="M745">
        <v>0</v>
      </c>
      <c r="N745">
        <v>0</v>
      </c>
      <c r="O745">
        <v>844617785.03931236</v>
      </c>
      <c r="P745">
        <v>0</v>
      </c>
      <c r="Q745">
        <v>0</v>
      </c>
      <c r="R745">
        <v>32351204.983844601</v>
      </c>
      <c r="S745">
        <v>19894878552.035599</v>
      </c>
      <c r="T745">
        <v>15281106858.44445</v>
      </c>
      <c r="U745">
        <v>2035003298.4952121</v>
      </c>
      <c r="V745">
        <v>19</v>
      </c>
      <c r="W745">
        <v>11</v>
      </c>
      <c r="X745">
        <v>317262.02805500489</v>
      </c>
      <c r="Y745">
        <f t="shared" si="47"/>
        <v>15</v>
      </c>
      <c r="Z745">
        <f t="shared" si="47"/>
        <v>15</v>
      </c>
      <c r="AA745">
        <f t="shared" si="47"/>
        <v>15</v>
      </c>
      <c r="AB745">
        <f t="shared" si="47"/>
        <v>10</v>
      </c>
      <c r="AC745">
        <f t="shared" si="47"/>
        <v>10</v>
      </c>
      <c r="AD745">
        <f t="shared" si="47"/>
        <v>15</v>
      </c>
      <c r="AE745">
        <f t="shared" si="47"/>
        <v>5</v>
      </c>
      <c r="AF745">
        <f t="shared" si="47"/>
        <v>3</v>
      </c>
      <c r="AG745">
        <f t="shared" si="47"/>
        <v>3</v>
      </c>
    </row>
    <row r="746" spans="1:33" x14ac:dyDescent="0.25">
      <c r="A746" t="s">
        <v>58</v>
      </c>
      <c r="B746">
        <v>2008</v>
      </c>
      <c r="C746">
        <v>7076632.3731138548</v>
      </c>
      <c r="D746">
        <v>0</v>
      </c>
      <c r="E746">
        <v>0</v>
      </c>
      <c r="F746">
        <v>5526849.8834019201</v>
      </c>
      <c r="G746">
        <v>0</v>
      </c>
      <c r="H746">
        <v>0</v>
      </c>
      <c r="I746">
        <v>355246.94513031549</v>
      </c>
      <c r="J746">
        <v>9793684.1428737994</v>
      </c>
      <c r="K746">
        <v>2127240.8075915128</v>
      </c>
      <c r="L746">
        <v>5732072.2222222229</v>
      </c>
      <c r="M746">
        <v>0</v>
      </c>
      <c r="N746">
        <v>0</v>
      </c>
      <c r="O746">
        <v>827093085.05109727</v>
      </c>
      <c r="P746">
        <v>0</v>
      </c>
      <c r="Q746">
        <v>0</v>
      </c>
      <c r="R746">
        <v>18792255.140691079</v>
      </c>
      <c r="S746">
        <v>19482086181.2117</v>
      </c>
      <c r="T746">
        <v>18634629474.501659</v>
      </c>
      <c r="U746">
        <v>2522111777.7777781</v>
      </c>
      <c r="V746">
        <v>19</v>
      </c>
      <c r="W746">
        <v>11</v>
      </c>
      <c r="X746">
        <v>313916.51900101663</v>
      </c>
      <c r="Y746">
        <f t="shared" si="47"/>
        <v>15</v>
      </c>
      <c r="Z746">
        <f t="shared" si="47"/>
        <v>15</v>
      </c>
      <c r="AA746">
        <f t="shared" si="47"/>
        <v>15</v>
      </c>
      <c r="AB746">
        <f t="shared" si="47"/>
        <v>10</v>
      </c>
      <c r="AC746">
        <f t="shared" si="47"/>
        <v>10</v>
      </c>
      <c r="AD746">
        <f t="shared" si="47"/>
        <v>15</v>
      </c>
      <c r="AE746">
        <f t="shared" si="47"/>
        <v>5</v>
      </c>
      <c r="AF746">
        <f t="shared" si="47"/>
        <v>3</v>
      </c>
      <c r="AG746">
        <f t="shared" si="47"/>
        <v>3</v>
      </c>
    </row>
    <row r="747" spans="1:33" x14ac:dyDescent="0.25">
      <c r="A747" t="s">
        <v>58</v>
      </c>
      <c r="B747">
        <v>2009</v>
      </c>
      <c r="C747">
        <v>7028985.5570839066</v>
      </c>
      <c r="D747">
        <v>0</v>
      </c>
      <c r="E747">
        <v>0</v>
      </c>
      <c r="F747">
        <v>5489637.7200825308</v>
      </c>
      <c r="G747">
        <v>0</v>
      </c>
      <c r="H747">
        <v>0</v>
      </c>
      <c r="I747">
        <v>352855.07496561209</v>
      </c>
      <c r="J747">
        <v>9727743.4747696016</v>
      </c>
      <c r="K747">
        <v>2631183.7855865359</v>
      </c>
      <c r="L747">
        <v>6044927.5790921599</v>
      </c>
      <c r="M747">
        <v>0</v>
      </c>
      <c r="N747">
        <v>0</v>
      </c>
      <c r="O747">
        <v>821524284.81035066</v>
      </c>
      <c r="P747">
        <v>0</v>
      </c>
      <c r="Q747">
        <v>0</v>
      </c>
      <c r="R747">
        <v>14273791.452825511</v>
      </c>
      <c r="S747">
        <v>19350913707.185429</v>
      </c>
      <c r="T747">
        <v>23049169961.73806</v>
      </c>
      <c r="U747">
        <v>2659768134.80055</v>
      </c>
      <c r="V747">
        <v>19</v>
      </c>
      <c r="W747">
        <v>11</v>
      </c>
      <c r="X747">
        <v>314996.11129535572</v>
      </c>
      <c r="Y747">
        <f t="shared" si="47"/>
        <v>15</v>
      </c>
      <c r="Z747">
        <f t="shared" si="47"/>
        <v>15</v>
      </c>
      <c r="AA747">
        <f t="shared" si="47"/>
        <v>15</v>
      </c>
      <c r="AB747">
        <f t="shared" si="47"/>
        <v>10</v>
      </c>
      <c r="AC747">
        <f t="shared" si="47"/>
        <v>10</v>
      </c>
      <c r="AD747">
        <f t="shared" si="47"/>
        <v>15</v>
      </c>
      <c r="AE747">
        <f t="shared" si="47"/>
        <v>5</v>
      </c>
      <c r="AF747">
        <f t="shared" si="47"/>
        <v>3</v>
      </c>
      <c r="AG747">
        <f t="shared" si="47"/>
        <v>3</v>
      </c>
    </row>
    <row r="748" spans="1:33" x14ac:dyDescent="0.25">
      <c r="A748" t="s">
        <v>58</v>
      </c>
      <c r="B748">
        <v>2010</v>
      </c>
      <c r="C748">
        <v>6998166.5517241377</v>
      </c>
      <c r="D748">
        <v>0</v>
      </c>
      <c r="E748">
        <v>0</v>
      </c>
      <c r="F748">
        <v>5465568.0768965511</v>
      </c>
      <c r="G748">
        <v>0</v>
      </c>
      <c r="H748">
        <v>0</v>
      </c>
      <c r="I748">
        <v>351307.96089655173</v>
      </c>
      <c r="J748">
        <v>9685091.6047589649</v>
      </c>
      <c r="K748">
        <v>3262180.8433703291</v>
      </c>
      <c r="L748">
        <v>6298349.8965517255</v>
      </c>
      <c r="M748">
        <v>0</v>
      </c>
      <c r="N748">
        <v>0</v>
      </c>
      <c r="O748">
        <v>817922262.70756876</v>
      </c>
      <c r="P748">
        <v>0</v>
      </c>
      <c r="Q748">
        <v>0</v>
      </c>
      <c r="R748">
        <v>24964814.933087181</v>
      </c>
      <c r="S748">
        <v>19266068474.766769</v>
      </c>
      <c r="T748">
        <v>28576704187.92408</v>
      </c>
      <c r="U748">
        <v>2771273954.482759</v>
      </c>
      <c r="V748">
        <v>19</v>
      </c>
      <c r="W748">
        <v>11</v>
      </c>
      <c r="X748">
        <v>316771.99891713797</v>
      </c>
      <c r="Y748">
        <f t="shared" si="47"/>
        <v>15</v>
      </c>
      <c r="Z748">
        <f t="shared" si="47"/>
        <v>15</v>
      </c>
      <c r="AA748">
        <f t="shared" si="47"/>
        <v>15</v>
      </c>
      <c r="AB748">
        <f t="shared" si="47"/>
        <v>10</v>
      </c>
      <c r="AC748">
        <f t="shared" si="47"/>
        <v>10</v>
      </c>
      <c r="AD748">
        <f t="shared" si="47"/>
        <v>15</v>
      </c>
      <c r="AE748">
        <f t="shared" si="47"/>
        <v>5</v>
      </c>
      <c r="AF748">
        <f t="shared" si="47"/>
        <v>3</v>
      </c>
      <c r="AG748">
        <f t="shared" si="47"/>
        <v>3</v>
      </c>
    </row>
    <row r="749" spans="1:33" x14ac:dyDescent="0.25">
      <c r="A749" t="s">
        <v>58</v>
      </c>
      <c r="B749">
        <v>2011</v>
      </c>
      <c r="C749">
        <v>7082419.0042075738</v>
      </c>
      <c r="D749">
        <v>0</v>
      </c>
      <c r="E749">
        <v>0</v>
      </c>
      <c r="F749">
        <v>5729676.974403928</v>
      </c>
      <c r="G749">
        <v>0</v>
      </c>
      <c r="H749">
        <v>0</v>
      </c>
      <c r="I749">
        <v>364744.57871669013</v>
      </c>
      <c r="J749">
        <v>8864376.8729232121</v>
      </c>
      <c r="K749">
        <v>4054324.7131208982</v>
      </c>
      <c r="L749">
        <v>6869946.4340813467</v>
      </c>
      <c r="M749">
        <v>0</v>
      </c>
      <c r="N749">
        <v>0</v>
      </c>
      <c r="O749">
        <v>857446159.21954775</v>
      </c>
      <c r="P749">
        <v>0</v>
      </c>
      <c r="Q749">
        <v>0</v>
      </c>
      <c r="R749">
        <v>15547465.10794742</v>
      </c>
      <c r="S749">
        <v>17633461694.462502</v>
      </c>
      <c r="T749">
        <v>35515884486.939072</v>
      </c>
      <c r="U749">
        <v>3022776430.9957919</v>
      </c>
      <c r="V749">
        <v>19</v>
      </c>
      <c r="W749">
        <v>11</v>
      </c>
      <c r="X749">
        <v>319280.27153377398</v>
      </c>
      <c r="Y749">
        <f t="shared" si="47"/>
        <v>15</v>
      </c>
      <c r="Z749">
        <f t="shared" si="47"/>
        <v>15</v>
      </c>
      <c r="AA749">
        <f t="shared" si="47"/>
        <v>15</v>
      </c>
      <c r="AB749">
        <f t="shared" si="47"/>
        <v>10</v>
      </c>
      <c r="AC749">
        <f t="shared" si="47"/>
        <v>10</v>
      </c>
      <c r="AD749">
        <f t="shared" si="47"/>
        <v>15</v>
      </c>
      <c r="AE749">
        <f t="shared" si="47"/>
        <v>5</v>
      </c>
      <c r="AF749">
        <f t="shared" si="47"/>
        <v>3</v>
      </c>
      <c r="AG749">
        <f t="shared" si="47"/>
        <v>3</v>
      </c>
    </row>
    <row r="750" spans="1:33" x14ac:dyDescent="0.25">
      <c r="A750" t="s">
        <v>58</v>
      </c>
      <c r="B750">
        <v>2012</v>
      </c>
      <c r="C750">
        <v>7166902.9957203986</v>
      </c>
      <c r="D750">
        <v>0</v>
      </c>
      <c r="E750">
        <v>0</v>
      </c>
      <c r="F750">
        <v>5934195.6804564893</v>
      </c>
      <c r="G750">
        <v>0</v>
      </c>
      <c r="H750">
        <v>0</v>
      </c>
      <c r="I750">
        <v>0</v>
      </c>
      <c r="J750">
        <v>9954914.2638915814</v>
      </c>
      <c r="K750">
        <v>5036844.6523419144</v>
      </c>
      <c r="L750">
        <v>7668586.2054208266</v>
      </c>
      <c r="M750">
        <v>0</v>
      </c>
      <c r="N750">
        <v>0</v>
      </c>
      <c r="O750">
        <v>888052383.58031344</v>
      </c>
      <c r="P750">
        <v>0</v>
      </c>
      <c r="Q750">
        <v>0</v>
      </c>
      <c r="R750">
        <v>0</v>
      </c>
      <c r="S750">
        <v>19802813199.446331</v>
      </c>
      <c r="T750">
        <v>44122759154.515167</v>
      </c>
      <c r="U750">
        <v>3374177930.3851638</v>
      </c>
      <c r="V750">
        <v>19</v>
      </c>
      <c r="W750">
        <v>11</v>
      </c>
      <c r="X750">
        <v>321631.60421022511</v>
      </c>
      <c r="Y750">
        <f t="shared" si="47"/>
        <v>15</v>
      </c>
      <c r="Z750">
        <f t="shared" si="47"/>
        <v>15</v>
      </c>
      <c r="AA750">
        <f t="shared" si="47"/>
        <v>15</v>
      </c>
      <c r="AB750">
        <f t="shared" si="47"/>
        <v>10</v>
      </c>
      <c r="AC750">
        <f t="shared" si="47"/>
        <v>10</v>
      </c>
      <c r="AD750">
        <f t="shared" si="47"/>
        <v>15</v>
      </c>
      <c r="AE750">
        <f t="shared" si="47"/>
        <v>5</v>
      </c>
      <c r="AF750">
        <f t="shared" si="47"/>
        <v>3</v>
      </c>
      <c r="AG750">
        <f t="shared" si="47"/>
        <v>3</v>
      </c>
    </row>
    <row r="751" spans="1:33" x14ac:dyDescent="0.25">
      <c r="A751" t="s">
        <v>58</v>
      </c>
      <c r="B751">
        <v>2013</v>
      </c>
      <c r="C751">
        <v>7264177.7939042086</v>
      </c>
      <c r="D751">
        <v>0</v>
      </c>
      <c r="E751">
        <v>0</v>
      </c>
      <c r="F751">
        <v>6065588.4579100143</v>
      </c>
      <c r="G751">
        <v>0</v>
      </c>
      <c r="H751">
        <v>0</v>
      </c>
      <c r="I751">
        <v>0</v>
      </c>
      <c r="J751">
        <v>10496940.30916981</v>
      </c>
      <c r="K751">
        <v>6265797.1259057997</v>
      </c>
      <c r="L751">
        <v>7772670.239477504</v>
      </c>
      <c r="M751">
        <v>0</v>
      </c>
      <c r="N751">
        <v>0</v>
      </c>
      <c r="O751">
        <v>907715312.72623348</v>
      </c>
      <c r="P751">
        <v>0</v>
      </c>
      <c r="Q751">
        <v>0</v>
      </c>
      <c r="R751">
        <v>0</v>
      </c>
      <c r="S751">
        <v>20881038510.016041</v>
      </c>
      <c r="T751">
        <v>54888382822.934807</v>
      </c>
      <c r="U751">
        <v>3419974905.3701019</v>
      </c>
      <c r="V751">
        <v>19</v>
      </c>
      <c r="W751">
        <v>11</v>
      </c>
      <c r="X751">
        <v>324381.87050133798</v>
      </c>
      <c r="Y751">
        <f t="shared" si="47"/>
        <v>15</v>
      </c>
      <c r="Z751">
        <f t="shared" si="47"/>
        <v>15</v>
      </c>
      <c r="AA751">
        <f t="shared" si="47"/>
        <v>15</v>
      </c>
      <c r="AB751">
        <f t="shared" si="47"/>
        <v>10</v>
      </c>
      <c r="AC751">
        <f t="shared" si="47"/>
        <v>10</v>
      </c>
      <c r="AD751">
        <f t="shared" si="47"/>
        <v>15</v>
      </c>
      <c r="AE751">
        <f t="shared" si="47"/>
        <v>5</v>
      </c>
      <c r="AF751">
        <f t="shared" si="47"/>
        <v>3</v>
      </c>
      <c r="AG751">
        <f t="shared" si="47"/>
        <v>3</v>
      </c>
    </row>
    <row r="752" spans="1:33" x14ac:dyDescent="0.25">
      <c r="A752" t="s">
        <v>58</v>
      </c>
      <c r="B752">
        <v>2014</v>
      </c>
      <c r="C752">
        <v>7366067.5775480056</v>
      </c>
      <c r="D752">
        <v>0</v>
      </c>
      <c r="E752">
        <v>0</v>
      </c>
      <c r="F752">
        <v>6224327.1030280646</v>
      </c>
      <c r="G752">
        <v>0</v>
      </c>
      <c r="H752">
        <v>0</v>
      </c>
      <c r="I752">
        <v>0</v>
      </c>
      <c r="J752">
        <v>10489759.0248209</v>
      </c>
      <c r="K752">
        <v>7795727.3131748438</v>
      </c>
      <c r="L752">
        <v>7881692.307976366</v>
      </c>
      <c r="M752">
        <v>0</v>
      </c>
      <c r="N752">
        <v>0</v>
      </c>
      <c r="O752">
        <v>931470550.96814978</v>
      </c>
      <c r="P752">
        <v>0</v>
      </c>
      <c r="Q752">
        <v>0</v>
      </c>
      <c r="R752">
        <v>0</v>
      </c>
      <c r="S752">
        <v>20866753140.124969</v>
      </c>
      <c r="T752">
        <v>68290571263.411629</v>
      </c>
      <c r="U752">
        <v>3467944615.5096011</v>
      </c>
      <c r="V752">
        <v>19</v>
      </c>
      <c r="W752">
        <v>11</v>
      </c>
      <c r="X752">
        <v>327153.87146959972</v>
      </c>
      <c r="Y752">
        <f t="shared" si="47"/>
        <v>15</v>
      </c>
      <c r="Z752">
        <f t="shared" si="47"/>
        <v>15</v>
      </c>
      <c r="AA752">
        <f t="shared" si="47"/>
        <v>15</v>
      </c>
      <c r="AB752">
        <f t="shared" si="47"/>
        <v>10</v>
      </c>
      <c r="AC752">
        <f t="shared" si="47"/>
        <v>10</v>
      </c>
      <c r="AD752">
        <f t="shared" si="47"/>
        <v>15</v>
      </c>
      <c r="AE752">
        <f t="shared" si="47"/>
        <v>5</v>
      </c>
      <c r="AF752">
        <f t="shared" si="47"/>
        <v>3</v>
      </c>
      <c r="AG752">
        <f t="shared" si="47"/>
        <v>3</v>
      </c>
    </row>
    <row r="753" spans="1:33" x14ac:dyDescent="0.25">
      <c r="A753" t="s">
        <v>58</v>
      </c>
      <c r="B753">
        <v>2015</v>
      </c>
      <c r="C753">
        <v>7470168.0451127812</v>
      </c>
      <c r="D753">
        <v>0</v>
      </c>
      <c r="E753">
        <v>0</v>
      </c>
      <c r="F753">
        <v>6327232.3342105253</v>
      </c>
      <c r="G753">
        <v>0</v>
      </c>
      <c r="H753">
        <v>0</v>
      </c>
      <c r="I753">
        <v>0</v>
      </c>
      <c r="J753">
        <v>10868444.60101917</v>
      </c>
      <c r="K753">
        <v>9697190.3097206857</v>
      </c>
      <c r="L753">
        <v>7993079.8082706761</v>
      </c>
      <c r="M753">
        <v>0</v>
      </c>
      <c r="N753">
        <v>0</v>
      </c>
      <c r="O753">
        <v>946870318.814605</v>
      </c>
      <c r="P753">
        <v>0</v>
      </c>
      <c r="Q753">
        <v>0</v>
      </c>
      <c r="R753">
        <v>0</v>
      </c>
      <c r="S753">
        <v>21620053422.577389</v>
      </c>
      <c r="T753">
        <v>84947387113.153214</v>
      </c>
      <c r="U753">
        <v>3516955115.6390982</v>
      </c>
      <c r="V753">
        <v>19</v>
      </c>
      <c r="W753">
        <v>11</v>
      </c>
      <c r="X753">
        <v>329832.29549009883</v>
      </c>
      <c r="Y753">
        <f t="shared" si="47"/>
        <v>15</v>
      </c>
      <c r="Z753">
        <f t="shared" si="47"/>
        <v>15</v>
      </c>
      <c r="AA753">
        <f t="shared" si="47"/>
        <v>15</v>
      </c>
      <c r="AB753">
        <f t="shared" si="47"/>
        <v>10</v>
      </c>
      <c r="AC753">
        <f t="shared" si="47"/>
        <v>10</v>
      </c>
      <c r="AD753">
        <f t="shared" si="47"/>
        <v>15</v>
      </c>
      <c r="AE753">
        <f t="shared" si="47"/>
        <v>5</v>
      </c>
      <c r="AF753">
        <f t="shared" si="47"/>
        <v>3</v>
      </c>
      <c r="AG753">
        <f t="shared" si="47"/>
        <v>3</v>
      </c>
    </row>
    <row r="754" spans="1:33" x14ac:dyDescent="0.25">
      <c r="A754" t="s">
        <v>58</v>
      </c>
      <c r="B754">
        <v>2020</v>
      </c>
      <c r="C754">
        <v>7806713.5338345859</v>
      </c>
      <c r="D754">
        <v>0</v>
      </c>
      <c r="E754">
        <v>0</v>
      </c>
      <c r="F754">
        <v>6612286.3631578945</v>
      </c>
      <c r="G754">
        <v>0</v>
      </c>
      <c r="H754">
        <v>0</v>
      </c>
      <c r="I754">
        <v>0</v>
      </c>
      <c r="J754">
        <v>11358089.00765188</v>
      </c>
      <c r="K754">
        <v>10134067.449873971</v>
      </c>
      <c r="L754">
        <v>8353183.4812030084</v>
      </c>
      <c r="M754">
        <v>0</v>
      </c>
      <c r="N754">
        <v>0</v>
      </c>
      <c r="O754">
        <v>989528654.24657857</v>
      </c>
      <c r="P754">
        <v>0</v>
      </c>
      <c r="Q754">
        <v>0</v>
      </c>
      <c r="R754">
        <v>0</v>
      </c>
      <c r="S754">
        <v>22732268641.39793</v>
      </c>
      <c r="T754">
        <v>88774430860.895966</v>
      </c>
      <c r="U754">
        <v>3675400731.729322</v>
      </c>
      <c r="V754">
        <v>19</v>
      </c>
      <c r="W754">
        <v>11</v>
      </c>
      <c r="X754">
        <v>595991.06260695681</v>
      </c>
      <c r="Y754">
        <f t="shared" si="47"/>
        <v>15</v>
      </c>
      <c r="Z754">
        <f t="shared" si="47"/>
        <v>15</v>
      </c>
      <c r="AA754">
        <f t="shared" si="47"/>
        <v>15</v>
      </c>
      <c r="AB754">
        <f t="shared" si="47"/>
        <v>10</v>
      </c>
      <c r="AC754">
        <f t="shared" si="47"/>
        <v>10</v>
      </c>
      <c r="AD754">
        <f t="shared" si="47"/>
        <v>15</v>
      </c>
      <c r="AE754">
        <f t="shared" si="47"/>
        <v>5</v>
      </c>
      <c r="AF754">
        <f t="shared" si="47"/>
        <v>3</v>
      </c>
      <c r="AG754">
        <f t="shared" si="47"/>
        <v>3</v>
      </c>
    </row>
    <row r="755" spans="1:33" x14ac:dyDescent="0.25">
      <c r="A755" t="s">
        <v>58</v>
      </c>
      <c r="B755">
        <v>2025</v>
      </c>
      <c r="C755">
        <v>7661957.1428571418</v>
      </c>
      <c r="D755">
        <v>0</v>
      </c>
      <c r="E755">
        <v>0</v>
      </c>
      <c r="F755">
        <v>6273355.1099999994</v>
      </c>
      <c r="G755">
        <v>0</v>
      </c>
      <c r="H755">
        <v>0</v>
      </c>
      <c r="I755">
        <v>0</v>
      </c>
      <c r="J755">
        <v>10775898.35083285</v>
      </c>
      <c r="K755">
        <v>9614617.4454836473</v>
      </c>
      <c r="L755">
        <v>7925017.6714285724</v>
      </c>
      <c r="M755">
        <v>0</v>
      </c>
      <c r="N755">
        <v>0</v>
      </c>
      <c r="O755">
        <v>907514005.80444968</v>
      </c>
      <c r="P755">
        <v>0</v>
      </c>
      <c r="Q755">
        <v>0</v>
      </c>
      <c r="R755">
        <v>0</v>
      </c>
      <c r="S755">
        <v>20848160472.407299</v>
      </c>
      <c r="T755">
        <v>80012846381.314911</v>
      </c>
      <c r="U755">
        <v>3370774182.9142871</v>
      </c>
      <c r="V755">
        <v>18.524999999999999</v>
      </c>
      <c r="W755">
        <v>10.63333333333334</v>
      </c>
      <c r="X755">
        <v>606741.32154862443</v>
      </c>
      <c r="Y755">
        <f t="shared" si="47"/>
        <v>15</v>
      </c>
      <c r="Z755">
        <f t="shared" si="47"/>
        <v>15</v>
      </c>
      <c r="AA755">
        <f t="shared" si="47"/>
        <v>15</v>
      </c>
      <c r="AB755">
        <f t="shared" si="47"/>
        <v>10</v>
      </c>
      <c r="AC755">
        <f t="shared" si="47"/>
        <v>10</v>
      </c>
      <c r="AD755">
        <f t="shared" si="47"/>
        <v>15</v>
      </c>
      <c r="AE755">
        <f t="shared" si="47"/>
        <v>5</v>
      </c>
      <c r="AF755">
        <f t="shared" si="47"/>
        <v>3</v>
      </c>
      <c r="AG755">
        <f t="shared" si="47"/>
        <v>3</v>
      </c>
    </row>
    <row r="756" spans="1:33" x14ac:dyDescent="0.25">
      <c r="A756" t="s">
        <v>58</v>
      </c>
      <c r="B756">
        <v>2030</v>
      </c>
      <c r="C756">
        <v>7496326.6917293239</v>
      </c>
      <c r="D756">
        <v>0</v>
      </c>
      <c r="E756">
        <v>0</v>
      </c>
      <c r="F756">
        <v>5926096.1273684213</v>
      </c>
      <c r="G756">
        <v>0</v>
      </c>
      <c r="H756">
        <v>0</v>
      </c>
      <c r="I756">
        <v>0</v>
      </c>
      <c r="J756">
        <v>10179402.94564105</v>
      </c>
      <c r="K756">
        <v>9082404.2654600348</v>
      </c>
      <c r="L756">
        <v>7486331.5894736852</v>
      </c>
      <c r="M756">
        <v>0</v>
      </c>
      <c r="N756">
        <v>0</v>
      </c>
      <c r="O756">
        <v>827717599.76330507</v>
      </c>
      <c r="P756">
        <v>0</v>
      </c>
      <c r="Q756">
        <v>0</v>
      </c>
      <c r="R756">
        <v>0</v>
      </c>
      <c r="S756">
        <v>19015011597.98032</v>
      </c>
      <c r="T756">
        <v>71605675228.886917</v>
      </c>
      <c r="U756">
        <v>3074386839.4105258</v>
      </c>
      <c r="V756">
        <v>18.05</v>
      </c>
      <c r="W756">
        <v>10.266666666666669</v>
      </c>
      <c r="X756">
        <v>609429.13741808245</v>
      </c>
      <c r="Y756">
        <f t="shared" ref="Y756:AG771" si="48">Y755</f>
        <v>15</v>
      </c>
      <c r="Z756">
        <f t="shared" si="48"/>
        <v>15</v>
      </c>
      <c r="AA756">
        <f t="shared" si="48"/>
        <v>15</v>
      </c>
      <c r="AB756">
        <f t="shared" si="48"/>
        <v>10</v>
      </c>
      <c r="AC756">
        <f t="shared" si="48"/>
        <v>10</v>
      </c>
      <c r="AD756">
        <f t="shared" si="48"/>
        <v>15</v>
      </c>
      <c r="AE756">
        <f t="shared" si="48"/>
        <v>5</v>
      </c>
      <c r="AF756">
        <f t="shared" si="48"/>
        <v>3</v>
      </c>
      <c r="AG756">
        <f t="shared" si="48"/>
        <v>3</v>
      </c>
    </row>
    <row r="757" spans="1:33" x14ac:dyDescent="0.25">
      <c r="A757" t="s">
        <v>58</v>
      </c>
      <c r="B757">
        <v>2035</v>
      </c>
      <c r="C757">
        <v>7315303.0075187953</v>
      </c>
      <c r="D757">
        <v>0</v>
      </c>
      <c r="E757">
        <v>0</v>
      </c>
      <c r="F757">
        <v>5576455.4826315781</v>
      </c>
      <c r="G757">
        <v>0</v>
      </c>
      <c r="H757">
        <v>0</v>
      </c>
      <c r="I757">
        <v>0</v>
      </c>
      <c r="J757">
        <v>9578816.5001203753</v>
      </c>
      <c r="K757">
        <v>8546540.9222263042</v>
      </c>
      <c r="L757">
        <v>7044636.7962406017</v>
      </c>
      <c r="M757">
        <v>0</v>
      </c>
      <c r="N757">
        <v>0</v>
      </c>
      <c r="O757">
        <v>751064906.6782341</v>
      </c>
      <c r="P757">
        <v>0</v>
      </c>
      <c r="Q757">
        <v>0</v>
      </c>
      <c r="R757">
        <v>0</v>
      </c>
      <c r="S757">
        <v>17254082691.25433</v>
      </c>
      <c r="T757">
        <v>63637543706.897057</v>
      </c>
      <c r="U757">
        <v>2789676171.3112779</v>
      </c>
      <c r="V757">
        <v>17.574999999999999</v>
      </c>
      <c r="W757">
        <v>9.9</v>
      </c>
      <c r="X757">
        <v>606174.48796449229</v>
      </c>
      <c r="Y757">
        <f t="shared" si="48"/>
        <v>15</v>
      </c>
      <c r="Z757">
        <f t="shared" si="48"/>
        <v>15</v>
      </c>
      <c r="AA757">
        <f t="shared" si="48"/>
        <v>15</v>
      </c>
      <c r="AB757">
        <f t="shared" si="48"/>
        <v>10</v>
      </c>
      <c r="AC757">
        <f t="shared" si="48"/>
        <v>10</v>
      </c>
      <c r="AD757">
        <f t="shared" si="48"/>
        <v>15</v>
      </c>
      <c r="AE757">
        <f t="shared" si="48"/>
        <v>5</v>
      </c>
      <c r="AF757">
        <f t="shared" si="48"/>
        <v>3</v>
      </c>
      <c r="AG757">
        <f t="shared" si="48"/>
        <v>3</v>
      </c>
    </row>
    <row r="758" spans="1:33" x14ac:dyDescent="0.25">
      <c r="A758" t="s">
        <v>58</v>
      </c>
      <c r="B758">
        <v>2040</v>
      </c>
      <c r="C758">
        <v>7121991.3533834582</v>
      </c>
      <c r="D758">
        <v>0</v>
      </c>
      <c r="E758">
        <v>0</v>
      </c>
      <c r="F758">
        <v>5228016.4528070167</v>
      </c>
      <c r="G758">
        <v>0</v>
      </c>
      <c r="H758">
        <v>0</v>
      </c>
      <c r="I758">
        <v>0</v>
      </c>
      <c r="J758">
        <v>8980294.0984684955</v>
      </c>
      <c r="K758">
        <v>8012519.1880671158</v>
      </c>
      <c r="L758">
        <v>6604459.9817042612</v>
      </c>
      <c r="M758">
        <v>0</v>
      </c>
      <c r="N758">
        <v>0</v>
      </c>
      <c r="O758">
        <v>678056307.20756042</v>
      </c>
      <c r="P758">
        <v>0</v>
      </c>
      <c r="Q758">
        <v>0</v>
      </c>
      <c r="R758">
        <v>0</v>
      </c>
      <c r="S758">
        <v>15576868909.544069</v>
      </c>
      <c r="T758">
        <v>56151734469.97435</v>
      </c>
      <c r="U758">
        <v>2518500739.6898909</v>
      </c>
      <c r="V758">
        <v>17.100000000000001</v>
      </c>
      <c r="W758">
        <v>9.5333333333333314</v>
      </c>
      <c r="X758">
        <v>600899.44180610543</v>
      </c>
      <c r="Y758">
        <f t="shared" si="48"/>
        <v>15</v>
      </c>
      <c r="Z758">
        <f t="shared" si="48"/>
        <v>15</v>
      </c>
      <c r="AA758">
        <f t="shared" si="48"/>
        <v>15</v>
      </c>
      <c r="AB758">
        <f t="shared" si="48"/>
        <v>10</v>
      </c>
      <c r="AC758">
        <f t="shared" si="48"/>
        <v>10</v>
      </c>
      <c r="AD758">
        <f t="shared" si="48"/>
        <v>15</v>
      </c>
      <c r="AE758">
        <f t="shared" si="48"/>
        <v>5</v>
      </c>
      <c r="AF758">
        <f t="shared" si="48"/>
        <v>3</v>
      </c>
      <c r="AG758">
        <f t="shared" si="48"/>
        <v>3</v>
      </c>
    </row>
    <row r="759" spans="1:33" x14ac:dyDescent="0.25">
      <c r="A759" t="s">
        <v>58</v>
      </c>
      <c r="B759">
        <v>2045</v>
      </c>
      <c r="C759">
        <v>6915387.5939849624</v>
      </c>
      <c r="D759">
        <v>0</v>
      </c>
      <c r="E759">
        <v>0</v>
      </c>
      <c r="F759">
        <v>4881111.0767543847</v>
      </c>
      <c r="G759">
        <v>0</v>
      </c>
      <c r="H759">
        <v>0</v>
      </c>
      <c r="I759">
        <v>0</v>
      </c>
      <c r="J759">
        <v>8384406.0921062017</v>
      </c>
      <c r="K759">
        <v>7480847.9496239116</v>
      </c>
      <c r="L759">
        <v>6166220.6046365919</v>
      </c>
      <c r="M759">
        <v>0</v>
      </c>
      <c r="N759">
        <v>0</v>
      </c>
      <c r="O759">
        <v>608715227.19691133</v>
      </c>
      <c r="P759">
        <v>0</v>
      </c>
      <c r="Q759">
        <v>0</v>
      </c>
      <c r="R759">
        <v>0</v>
      </c>
      <c r="S759">
        <v>13983908410.70241</v>
      </c>
      <c r="T759">
        <v>49149171029.029099</v>
      </c>
      <c r="U759">
        <v>2260947555.0334158</v>
      </c>
      <c r="V759">
        <v>16.625</v>
      </c>
      <c r="W759">
        <v>9.1666666666666679</v>
      </c>
      <c r="X759">
        <v>592873.26336614753</v>
      </c>
      <c r="Y759">
        <f t="shared" si="48"/>
        <v>15</v>
      </c>
      <c r="Z759">
        <f t="shared" si="48"/>
        <v>15</v>
      </c>
      <c r="AA759">
        <f t="shared" si="48"/>
        <v>15</v>
      </c>
      <c r="AB759">
        <f t="shared" si="48"/>
        <v>10</v>
      </c>
      <c r="AC759">
        <f t="shared" si="48"/>
        <v>10</v>
      </c>
      <c r="AD759">
        <f t="shared" si="48"/>
        <v>15</v>
      </c>
      <c r="AE759">
        <f t="shared" si="48"/>
        <v>5</v>
      </c>
      <c r="AF759">
        <f t="shared" si="48"/>
        <v>3</v>
      </c>
      <c r="AG759">
        <f t="shared" si="48"/>
        <v>3</v>
      </c>
    </row>
    <row r="760" spans="1:33" x14ac:dyDescent="0.25">
      <c r="A760" t="s">
        <v>58</v>
      </c>
      <c r="B760">
        <v>2050</v>
      </c>
      <c r="C760">
        <v>6691275.1879699249</v>
      </c>
      <c r="D760">
        <v>0</v>
      </c>
      <c r="E760">
        <v>0</v>
      </c>
      <c r="F760">
        <v>4534008.0673684208</v>
      </c>
      <c r="G760">
        <v>0</v>
      </c>
      <c r="H760">
        <v>0</v>
      </c>
      <c r="I760">
        <v>0</v>
      </c>
      <c r="J760">
        <v>7788178.6060439097</v>
      </c>
      <c r="K760">
        <v>6948873.8160215542</v>
      </c>
      <c r="L760">
        <v>5727731.5609022574</v>
      </c>
      <c r="M760">
        <v>0</v>
      </c>
      <c r="N760">
        <v>0</v>
      </c>
      <c r="O760">
        <v>542811445.82534719</v>
      </c>
      <c r="P760">
        <v>0</v>
      </c>
      <c r="Q760">
        <v>0</v>
      </c>
      <c r="R760">
        <v>0</v>
      </c>
      <c r="S760">
        <v>12469912372.090441</v>
      </c>
      <c r="T760">
        <v>42610494239.844162</v>
      </c>
      <c r="U760">
        <v>2016161509.4375939</v>
      </c>
      <c r="V760">
        <v>16.149999999999999</v>
      </c>
      <c r="W760">
        <v>8.8000000000000007</v>
      </c>
      <c r="X760">
        <v>581865.24456163053</v>
      </c>
      <c r="Y760">
        <f t="shared" si="48"/>
        <v>15</v>
      </c>
      <c r="Z760">
        <f t="shared" si="48"/>
        <v>15</v>
      </c>
      <c r="AA760">
        <f t="shared" si="48"/>
        <v>15</v>
      </c>
      <c r="AB760">
        <f t="shared" si="48"/>
        <v>10</v>
      </c>
      <c r="AC760">
        <f t="shared" si="48"/>
        <v>10</v>
      </c>
      <c r="AD760">
        <f t="shared" si="48"/>
        <v>15</v>
      </c>
      <c r="AE760">
        <f t="shared" si="48"/>
        <v>5</v>
      </c>
      <c r="AF760">
        <f t="shared" si="48"/>
        <v>3</v>
      </c>
      <c r="AG760">
        <f t="shared" si="48"/>
        <v>3</v>
      </c>
    </row>
    <row r="761" spans="1:33" x14ac:dyDescent="0.25">
      <c r="A761" t="s">
        <v>59</v>
      </c>
      <c r="B761">
        <v>1990</v>
      </c>
      <c r="C761">
        <v>1835994.097222222</v>
      </c>
      <c r="D761">
        <v>0</v>
      </c>
      <c r="E761">
        <v>701349.74513888895</v>
      </c>
      <c r="F761">
        <v>1272343.909375</v>
      </c>
      <c r="G761">
        <v>0</v>
      </c>
      <c r="H761">
        <v>0</v>
      </c>
      <c r="I761">
        <v>12807.894822222221</v>
      </c>
      <c r="J761">
        <v>1825896.1296875</v>
      </c>
      <c r="K761">
        <v>0</v>
      </c>
      <c r="L761">
        <v>496899.25002061762</v>
      </c>
      <c r="M761">
        <v>0</v>
      </c>
      <c r="N761">
        <v>6143823767.416667</v>
      </c>
      <c r="O761">
        <v>190406266.0379687</v>
      </c>
      <c r="P761">
        <v>0</v>
      </c>
      <c r="Q761">
        <v>0</v>
      </c>
      <c r="R761">
        <v>47935.916660224779</v>
      </c>
      <c r="S761">
        <v>2532517931.8765631</v>
      </c>
      <c r="T761">
        <v>0</v>
      </c>
      <c r="U761">
        <v>218635670.0090718</v>
      </c>
      <c r="V761">
        <v>19</v>
      </c>
      <c r="W761">
        <v>11</v>
      </c>
      <c r="X761">
        <v>147062.45866948969</v>
      </c>
      <c r="Y761">
        <f t="shared" si="48"/>
        <v>15</v>
      </c>
      <c r="Z761">
        <f t="shared" si="48"/>
        <v>15</v>
      </c>
      <c r="AA761">
        <f t="shared" si="48"/>
        <v>15</v>
      </c>
      <c r="AB761">
        <f t="shared" si="48"/>
        <v>10</v>
      </c>
      <c r="AC761">
        <f t="shared" si="48"/>
        <v>10</v>
      </c>
      <c r="AD761">
        <f t="shared" si="48"/>
        <v>15</v>
      </c>
      <c r="AE761">
        <f t="shared" si="48"/>
        <v>5</v>
      </c>
      <c r="AF761">
        <f t="shared" si="48"/>
        <v>3</v>
      </c>
      <c r="AG761">
        <f t="shared" si="48"/>
        <v>3</v>
      </c>
    </row>
    <row r="762" spans="1:33" x14ac:dyDescent="0.25">
      <c r="A762" t="s">
        <v>59</v>
      </c>
      <c r="B762">
        <v>1991</v>
      </c>
      <c r="C762">
        <v>1843996.875</v>
      </c>
      <c r="D762">
        <v>0</v>
      </c>
      <c r="E762">
        <v>704406.80625000002</v>
      </c>
      <c r="F762">
        <v>1277889.8343750001</v>
      </c>
      <c r="G762">
        <v>0</v>
      </c>
      <c r="H762">
        <v>0</v>
      </c>
      <c r="I762">
        <v>12863.7222</v>
      </c>
      <c r="J762">
        <v>1833854.8921874999</v>
      </c>
      <c r="K762">
        <v>0</v>
      </c>
      <c r="L762">
        <v>533702.43515397829</v>
      </c>
      <c r="M762">
        <v>0</v>
      </c>
      <c r="N762">
        <v>6170603622.75</v>
      </c>
      <c r="O762">
        <v>191236213.71421871</v>
      </c>
      <c r="P762">
        <v>0</v>
      </c>
      <c r="Q762">
        <v>0</v>
      </c>
      <c r="R762">
        <v>77420.26631672142</v>
      </c>
      <c r="S762">
        <v>2543556735.4640632</v>
      </c>
      <c r="T762">
        <v>0</v>
      </c>
      <c r="U762">
        <v>234829071.46775049</v>
      </c>
      <c r="V762">
        <v>19</v>
      </c>
      <c r="W762">
        <v>11</v>
      </c>
      <c r="X762">
        <v>148417.91387919479</v>
      </c>
      <c r="Y762">
        <f t="shared" si="48"/>
        <v>15</v>
      </c>
      <c r="Z762">
        <f t="shared" si="48"/>
        <v>15</v>
      </c>
      <c r="AA762">
        <f t="shared" si="48"/>
        <v>15</v>
      </c>
      <c r="AB762">
        <f t="shared" si="48"/>
        <v>10</v>
      </c>
      <c r="AC762">
        <f t="shared" si="48"/>
        <v>10</v>
      </c>
      <c r="AD762">
        <f t="shared" si="48"/>
        <v>15</v>
      </c>
      <c r="AE762">
        <f t="shared" si="48"/>
        <v>5</v>
      </c>
      <c r="AF762">
        <f t="shared" si="48"/>
        <v>3</v>
      </c>
      <c r="AG762">
        <f t="shared" si="48"/>
        <v>3</v>
      </c>
    </row>
    <row r="763" spans="1:33" x14ac:dyDescent="0.25">
      <c r="A763" t="s">
        <v>59</v>
      </c>
      <c r="B763">
        <v>1992</v>
      </c>
      <c r="C763">
        <v>1838846.180555556</v>
      </c>
      <c r="D763">
        <v>0</v>
      </c>
      <c r="E763">
        <v>702439.24097222229</v>
      </c>
      <c r="F763">
        <v>1274320.403125</v>
      </c>
      <c r="G763">
        <v>0</v>
      </c>
      <c r="H763">
        <v>0</v>
      </c>
      <c r="I763">
        <v>12827.79095555556</v>
      </c>
      <c r="J763">
        <v>1828732.5265625</v>
      </c>
      <c r="K763">
        <v>0</v>
      </c>
      <c r="L763">
        <v>565226.56915234961</v>
      </c>
      <c r="M763">
        <v>0</v>
      </c>
      <c r="N763">
        <v>6153367750.916667</v>
      </c>
      <c r="O763">
        <v>190702048.32765621</v>
      </c>
      <c r="P763">
        <v>0</v>
      </c>
      <c r="Q763">
        <v>0</v>
      </c>
      <c r="R763">
        <v>330261.61651305773</v>
      </c>
      <c r="S763">
        <v>2536452014.3421879</v>
      </c>
      <c r="T763">
        <v>0</v>
      </c>
      <c r="U763">
        <v>248699690.42703381</v>
      </c>
      <c r="V763">
        <v>19</v>
      </c>
      <c r="W763">
        <v>11</v>
      </c>
      <c r="X763">
        <v>148715.7895973105</v>
      </c>
      <c r="Y763">
        <f t="shared" si="48"/>
        <v>15</v>
      </c>
      <c r="Z763">
        <f t="shared" si="48"/>
        <v>15</v>
      </c>
      <c r="AA763">
        <f t="shared" si="48"/>
        <v>15</v>
      </c>
      <c r="AB763">
        <f t="shared" si="48"/>
        <v>10</v>
      </c>
      <c r="AC763">
        <f t="shared" si="48"/>
        <v>10</v>
      </c>
      <c r="AD763">
        <f t="shared" si="48"/>
        <v>15</v>
      </c>
      <c r="AE763">
        <f t="shared" si="48"/>
        <v>5</v>
      </c>
      <c r="AF763">
        <f t="shared" si="48"/>
        <v>3</v>
      </c>
      <c r="AG763">
        <f t="shared" si="48"/>
        <v>3</v>
      </c>
    </row>
    <row r="764" spans="1:33" x14ac:dyDescent="0.25">
      <c r="A764" t="s">
        <v>59</v>
      </c>
      <c r="B764">
        <v>1993</v>
      </c>
      <c r="C764">
        <v>1845192.708333333</v>
      </c>
      <c r="D764">
        <v>0</v>
      </c>
      <c r="E764">
        <v>704863.61458333337</v>
      </c>
      <c r="F764">
        <v>1278718.546875</v>
      </c>
      <c r="G764">
        <v>0</v>
      </c>
      <c r="H764">
        <v>0</v>
      </c>
      <c r="I764">
        <v>12872.06433333333</v>
      </c>
      <c r="J764">
        <v>1835044.1484375</v>
      </c>
      <c r="K764">
        <v>0</v>
      </c>
      <c r="L764">
        <v>598237.88273937837</v>
      </c>
      <c r="M764">
        <v>0</v>
      </c>
      <c r="N764">
        <v>6174605263.75</v>
      </c>
      <c r="O764">
        <v>191360230.53984371</v>
      </c>
      <c r="P764">
        <v>0</v>
      </c>
      <c r="Q764">
        <v>0</v>
      </c>
      <c r="R764">
        <v>111971.21292191021</v>
      </c>
      <c r="S764">
        <v>2545206233.882813</v>
      </c>
      <c r="T764">
        <v>0</v>
      </c>
      <c r="U764">
        <v>263224668.40532649</v>
      </c>
      <c r="V764">
        <v>19</v>
      </c>
      <c r="W764">
        <v>11</v>
      </c>
      <c r="X764">
        <v>149943.9608771741</v>
      </c>
      <c r="Y764">
        <f t="shared" si="48"/>
        <v>15</v>
      </c>
      <c r="Z764">
        <f t="shared" si="48"/>
        <v>15</v>
      </c>
      <c r="AA764">
        <f t="shared" si="48"/>
        <v>15</v>
      </c>
      <c r="AB764">
        <f t="shared" si="48"/>
        <v>10</v>
      </c>
      <c r="AC764">
        <f t="shared" si="48"/>
        <v>10</v>
      </c>
      <c r="AD764">
        <f t="shared" si="48"/>
        <v>15</v>
      </c>
      <c r="AE764">
        <f t="shared" si="48"/>
        <v>5</v>
      </c>
      <c r="AF764">
        <f t="shared" si="48"/>
        <v>3</v>
      </c>
      <c r="AG764">
        <f t="shared" si="48"/>
        <v>3</v>
      </c>
    </row>
    <row r="765" spans="1:33" x14ac:dyDescent="0.25">
      <c r="A765" t="s">
        <v>59</v>
      </c>
      <c r="B765">
        <v>1994</v>
      </c>
      <c r="C765">
        <v>1852935.763888889</v>
      </c>
      <c r="D765">
        <v>0</v>
      </c>
      <c r="E765">
        <v>707821.46180555562</v>
      </c>
      <c r="F765">
        <v>1284084.484375</v>
      </c>
      <c r="G765">
        <v>0</v>
      </c>
      <c r="H765">
        <v>0</v>
      </c>
      <c r="I765">
        <v>12926.079888888889</v>
      </c>
      <c r="J765">
        <v>1842744.6171875</v>
      </c>
      <c r="K765">
        <v>0</v>
      </c>
      <c r="L765">
        <v>629339.17068624147</v>
      </c>
      <c r="M765">
        <v>0</v>
      </c>
      <c r="N765">
        <v>6200516005.416667</v>
      </c>
      <c r="O765">
        <v>192163243.08671871</v>
      </c>
      <c r="P765">
        <v>0</v>
      </c>
      <c r="Q765">
        <v>0</v>
      </c>
      <c r="R765">
        <v>392742.13080093422</v>
      </c>
      <c r="S765">
        <v>2555886784.039063</v>
      </c>
      <c r="T765">
        <v>0</v>
      </c>
      <c r="U765">
        <v>276909235.10194618</v>
      </c>
      <c r="V765">
        <v>19</v>
      </c>
      <c r="W765">
        <v>11</v>
      </c>
      <c r="X765">
        <v>151291.07557883489</v>
      </c>
      <c r="Y765">
        <f t="shared" si="48"/>
        <v>15</v>
      </c>
      <c r="Z765">
        <f t="shared" si="48"/>
        <v>15</v>
      </c>
      <c r="AA765">
        <f t="shared" si="48"/>
        <v>15</v>
      </c>
      <c r="AB765">
        <f t="shared" si="48"/>
        <v>10</v>
      </c>
      <c r="AC765">
        <f t="shared" si="48"/>
        <v>10</v>
      </c>
      <c r="AD765">
        <f t="shared" si="48"/>
        <v>15</v>
      </c>
      <c r="AE765">
        <f t="shared" si="48"/>
        <v>5</v>
      </c>
      <c r="AF765">
        <f t="shared" si="48"/>
        <v>3</v>
      </c>
      <c r="AG765">
        <f t="shared" si="48"/>
        <v>3</v>
      </c>
    </row>
    <row r="766" spans="1:33" x14ac:dyDescent="0.25">
      <c r="A766" t="s">
        <v>59</v>
      </c>
      <c r="B766">
        <v>1995</v>
      </c>
      <c r="C766">
        <v>1859794.097222222</v>
      </c>
      <c r="D766">
        <v>0</v>
      </c>
      <c r="E766">
        <v>710441.34513888892</v>
      </c>
      <c r="F766">
        <v>1288837.309375</v>
      </c>
      <c r="G766">
        <v>0</v>
      </c>
      <c r="H766">
        <v>0</v>
      </c>
      <c r="I766">
        <v>12973.923622222221</v>
      </c>
      <c r="J766">
        <v>1849565.2296875</v>
      </c>
      <c r="K766">
        <v>0</v>
      </c>
      <c r="L766">
        <v>657262.36122753832</v>
      </c>
      <c r="M766">
        <v>0</v>
      </c>
      <c r="N766">
        <v>6223466183.416667</v>
      </c>
      <c r="O766">
        <v>192874503.3479687</v>
      </c>
      <c r="P766">
        <v>0</v>
      </c>
      <c r="Q766">
        <v>0</v>
      </c>
      <c r="R766">
        <v>121883.0465657457</v>
      </c>
      <c r="S766">
        <v>2565346973.5765619</v>
      </c>
      <c r="T766">
        <v>0</v>
      </c>
      <c r="U766">
        <v>289195438.94011688</v>
      </c>
      <c r="V766">
        <v>19</v>
      </c>
      <c r="W766">
        <v>11</v>
      </c>
      <c r="X766">
        <v>152571.6103924872</v>
      </c>
      <c r="Y766">
        <f t="shared" si="48"/>
        <v>15</v>
      </c>
      <c r="Z766">
        <f t="shared" si="48"/>
        <v>15</v>
      </c>
      <c r="AA766">
        <f t="shared" si="48"/>
        <v>15</v>
      </c>
      <c r="AB766">
        <f t="shared" si="48"/>
        <v>10</v>
      </c>
      <c r="AC766">
        <f t="shared" si="48"/>
        <v>10</v>
      </c>
      <c r="AD766">
        <f t="shared" si="48"/>
        <v>15</v>
      </c>
      <c r="AE766">
        <f t="shared" si="48"/>
        <v>5</v>
      </c>
      <c r="AF766">
        <f t="shared" si="48"/>
        <v>3</v>
      </c>
      <c r="AG766">
        <f t="shared" si="48"/>
        <v>3</v>
      </c>
    </row>
    <row r="767" spans="1:33" x14ac:dyDescent="0.25">
      <c r="A767" t="s">
        <v>59</v>
      </c>
      <c r="B767">
        <v>1996</v>
      </c>
      <c r="C767">
        <v>1863815.972222222</v>
      </c>
      <c r="D767">
        <v>0</v>
      </c>
      <c r="E767">
        <v>711977.70138888888</v>
      </c>
      <c r="F767">
        <v>1291624.46875</v>
      </c>
      <c r="G767">
        <v>0</v>
      </c>
      <c r="H767">
        <v>0</v>
      </c>
      <c r="I767">
        <v>13001.980222222221</v>
      </c>
      <c r="J767">
        <v>1853564.984375</v>
      </c>
      <c r="K767">
        <v>0</v>
      </c>
      <c r="L767">
        <v>680774.8601267928</v>
      </c>
      <c r="M767">
        <v>0</v>
      </c>
      <c r="N767">
        <v>6236924664.166667</v>
      </c>
      <c r="O767">
        <v>193291601.74843749</v>
      </c>
      <c r="P767">
        <v>0</v>
      </c>
      <c r="Q767">
        <v>0</v>
      </c>
      <c r="R767">
        <v>71380.747690848337</v>
      </c>
      <c r="S767">
        <v>2570894633.328125</v>
      </c>
      <c r="T767">
        <v>0</v>
      </c>
      <c r="U767">
        <v>299540938.45578891</v>
      </c>
      <c r="V767">
        <v>19</v>
      </c>
      <c r="W767">
        <v>11</v>
      </c>
      <c r="X767">
        <v>153623.66657180019</v>
      </c>
      <c r="Y767">
        <f t="shared" si="48"/>
        <v>15</v>
      </c>
      <c r="Z767">
        <f t="shared" si="48"/>
        <v>15</v>
      </c>
      <c r="AA767">
        <f t="shared" si="48"/>
        <v>15</v>
      </c>
      <c r="AB767">
        <f t="shared" si="48"/>
        <v>10</v>
      </c>
      <c r="AC767">
        <f t="shared" si="48"/>
        <v>10</v>
      </c>
      <c r="AD767">
        <f t="shared" si="48"/>
        <v>15</v>
      </c>
      <c r="AE767">
        <f t="shared" si="48"/>
        <v>5</v>
      </c>
      <c r="AF767">
        <f t="shared" si="48"/>
        <v>3</v>
      </c>
      <c r="AG767">
        <f t="shared" si="48"/>
        <v>3</v>
      </c>
    </row>
    <row r="768" spans="1:33" x14ac:dyDescent="0.25">
      <c r="A768" t="s">
        <v>59</v>
      </c>
      <c r="B768">
        <v>1997</v>
      </c>
      <c r="C768">
        <v>1867684.722222222</v>
      </c>
      <c r="D768">
        <v>0</v>
      </c>
      <c r="E768">
        <v>713455.56388888892</v>
      </c>
      <c r="F768">
        <v>1294305.5125</v>
      </c>
      <c r="G768">
        <v>0</v>
      </c>
      <c r="H768">
        <v>0</v>
      </c>
      <c r="I768">
        <v>13028.968622222221</v>
      </c>
      <c r="J768">
        <v>1857412.45625</v>
      </c>
      <c r="K768">
        <v>0</v>
      </c>
      <c r="L768">
        <v>700369.5478974646</v>
      </c>
      <c r="M768">
        <v>0</v>
      </c>
      <c r="N768">
        <v>6249870739.666667</v>
      </c>
      <c r="O768">
        <v>193692819.94562501</v>
      </c>
      <c r="P768">
        <v>0</v>
      </c>
      <c r="Q768">
        <v>0</v>
      </c>
      <c r="R768">
        <v>56773.440383121531</v>
      </c>
      <c r="S768">
        <v>2576231076.8187499</v>
      </c>
      <c r="T768">
        <v>0</v>
      </c>
      <c r="U768">
        <v>308162601.07488441</v>
      </c>
      <c r="V768">
        <v>19</v>
      </c>
      <c r="W768">
        <v>11</v>
      </c>
      <c r="X768">
        <v>154666.1586680699</v>
      </c>
      <c r="Y768">
        <f t="shared" si="48"/>
        <v>15</v>
      </c>
      <c r="Z768">
        <f t="shared" si="48"/>
        <v>15</v>
      </c>
      <c r="AA768">
        <f t="shared" si="48"/>
        <v>15</v>
      </c>
      <c r="AB768">
        <f t="shared" si="48"/>
        <v>10</v>
      </c>
      <c r="AC768">
        <f t="shared" si="48"/>
        <v>10</v>
      </c>
      <c r="AD768">
        <f t="shared" si="48"/>
        <v>15</v>
      </c>
      <c r="AE768">
        <f t="shared" si="48"/>
        <v>5</v>
      </c>
      <c r="AF768">
        <f t="shared" si="48"/>
        <v>3</v>
      </c>
      <c r="AG768">
        <f t="shared" si="48"/>
        <v>3</v>
      </c>
    </row>
    <row r="769" spans="1:33" x14ac:dyDescent="0.25">
      <c r="A769" t="s">
        <v>59</v>
      </c>
      <c r="B769">
        <v>1998</v>
      </c>
      <c r="C769">
        <v>1870711.805555556</v>
      </c>
      <c r="D769">
        <v>0</v>
      </c>
      <c r="E769">
        <v>714611.90972222225</v>
      </c>
      <c r="F769">
        <v>1296403.28125</v>
      </c>
      <c r="G769">
        <v>0</v>
      </c>
      <c r="H769">
        <v>0</v>
      </c>
      <c r="I769">
        <v>13050.085555555561</v>
      </c>
      <c r="J769">
        <v>1860422.890625</v>
      </c>
      <c r="K769">
        <v>0</v>
      </c>
      <c r="L769">
        <v>715434.18797683227</v>
      </c>
      <c r="M769">
        <v>0</v>
      </c>
      <c r="N769">
        <v>6260000329.166667</v>
      </c>
      <c r="O769">
        <v>194006751.0390625</v>
      </c>
      <c r="P769">
        <v>0</v>
      </c>
      <c r="Q769">
        <v>0</v>
      </c>
      <c r="R769">
        <v>255472.28802793921</v>
      </c>
      <c r="S769">
        <v>2580406549.296875</v>
      </c>
      <c r="T769">
        <v>0</v>
      </c>
      <c r="U769">
        <v>314791042.7098062</v>
      </c>
      <c r="V769">
        <v>19</v>
      </c>
      <c r="W769">
        <v>11</v>
      </c>
      <c r="X769">
        <v>155641.62262376331</v>
      </c>
      <c r="Y769">
        <f t="shared" si="48"/>
        <v>15</v>
      </c>
      <c r="Z769">
        <f t="shared" si="48"/>
        <v>15</v>
      </c>
      <c r="AA769">
        <f t="shared" si="48"/>
        <v>15</v>
      </c>
      <c r="AB769">
        <f t="shared" si="48"/>
        <v>10</v>
      </c>
      <c r="AC769">
        <f t="shared" si="48"/>
        <v>10</v>
      </c>
      <c r="AD769">
        <f t="shared" si="48"/>
        <v>15</v>
      </c>
      <c r="AE769">
        <f t="shared" si="48"/>
        <v>5</v>
      </c>
      <c r="AF769">
        <f t="shared" si="48"/>
        <v>3</v>
      </c>
      <c r="AG769">
        <f t="shared" si="48"/>
        <v>3</v>
      </c>
    </row>
    <row r="770" spans="1:33" x14ac:dyDescent="0.25">
      <c r="A770" t="s">
        <v>59</v>
      </c>
      <c r="B770">
        <v>1999</v>
      </c>
      <c r="C770">
        <v>1872702.083333333</v>
      </c>
      <c r="D770">
        <v>0</v>
      </c>
      <c r="E770">
        <v>715372.19583333342</v>
      </c>
      <c r="F770">
        <v>1297782.54375</v>
      </c>
      <c r="G770">
        <v>0</v>
      </c>
      <c r="H770">
        <v>0</v>
      </c>
      <c r="I770">
        <v>13063.96973333333</v>
      </c>
      <c r="J770">
        <v>1862402.221875</v>
      </c>
      <c r="K770">
        <v>0</v>
      </c>
      <c r="L770">
        <v>725613.81625687506</v>
      </c>
      <c r="M770">
        <v>0</v>
      </c>
      <c r="N770">
        <v>6266660435.500001</v>
      </c>
      <c r="O770">
        <v>194213157.67218751</v>
      </c>
      <c r="P770">
        <v>0</v>
      </c>
      <c r="Q770">
        <v>0</v>
      </c>
      <c r="R770">
        <v>79541.343305138595</v>
      </c>
      <c r="S770">
        <v>2583151881.7406249</v>
      </c>
      <c r="T770">
        <v>0</v>
      </c>
      <c r="U770">
        <v>319270079.15302497</v>
      </c>
      <c r="V770">
        <v>19</v>
      </c>
      <c r="W770">
        <v>11</v>
      </c>
      <c r="X770">
        <v>156532.76916329781</v>
      </c>
      <c r="Y770">
        <f t="shared" si="48"/>
        <v>15</v>
      </c>
      <c r="Z770">
        <f t="shared" si="48"/>
        <v>15</v>
      </c>
      <c r="AA770">
        <f t="shared" si="48"/>
        <v>15</v>
      </c>
      <c r="AB770">
        <f t="shared" si="48"/>
        <v>10</v>
      </c>
      <c r="AC770">
        <f t="shared" si="48"/>
        <v>10</v>
      </c>
      <c r="AD770">
        <f t="shared" si="48"/>
        <v>15</v>
      </c>
      <c r="AE770">
        <f t="shared" si="48"/>
        <v>5</v>
      </c>
      <c r="AF770">
        <f t="shared" si="48"/>
        <v>3</v>
      </c>
      <c r="AG770">
        <f t="shared" si="48"/>
        <v>3</v>
      </c>
    </row>
    <row r="771" spans="1:33" x14ac:dyDescent="0.25">
      <c r="A771" t="s">
        <v>59</v>
      </c>
      <c r="B771">
        <v>2000</v>
      </c>
      <c r="C771">
        <v>1872366.589595376</v>
      </c>
      <c r="D771">
        <v>0</v>
      </c>
      <c r="E771">
        <v>715244.03722543363</v>
      </c>
      <c r="F771">
        <v>1297550.046589595</v>
      </c>
      <c r="G771">
        <v>0</v>
      </c>
      <c r="H771">
        <v>0</v>
      </c>
      <c r="I771">
        <v>13061.62932901734</v>
      </c>
      <c r="J771">
        <v>1862068.5733526009</v>
      </c>
      <c r="K771">
        <v>0</v>
      </c>
      <c r="L771">
        <v>730222.96994219662</v>
      </c>
      <c r="M771">
        <v>0</v>
      </c>
      <c r="N771">
        <v>6265537766.0947981</v>
      </c>
      <c r="O771">
        <v>194178364.47213289</v>
      </c>
      <c r="P771">
        <v>0</v>
      </c>
      <c r="Q771">
        <v>0</v>
      </c>
      <c r="R771">
        <v>256543.55585510741</v>
      </c>
      <c r="S771">
        <v>2582689111.2400579</v>
      </c>
      <c r="T771">
        <v>0</v>
      </c>
      <c r="U771">
        <v>321298106.77456647</v>
      </c>
      <c r="V771">
        <v>19</v>
      </c>
      <c r="W771">
        <v>11</v>
      </c>
      <c r="X771">
        <v>157412.13287933209</v>
      </c>
      <c r="Y771">
        <f t="shared" si="48"/>
        <v>15</v>
      </c>
      <c r="Z771">
        <f t="shared" si="48"/>
        <v>15</v>
      </c>
      <c r="AA771">
        <f t="shared" si="48"/>
        <v>15</v>
      </c>
      <c r="AB771">
        <f t="shared" si="48"/>
        <v>10</v>
      </c>
      <c r="AC771">
        <f t="shared" si="48"/>
        <v>10</v>
      </c>
      <c r="AD771">
        <f t="shared" si="48"/>
        <v>15</v>
      </c>
      <c r="AE771">
        <f t="shared" si="48"/>
        <v>5</v>
      </c>
      <c r="AF771">
        <f t="shared" si="48"/>
        <v>3</v>
      </c>
      <c r="AG771">
        <f t="shared" si="48"/>
        <v>3</v>
      </c>
    </row>
    <row r="772" spans="1:33" x14ac:dyDescent="0.25">
      <c r="A772" t="s">
        <v>59</v>
      </c>
      <c r="B772">
        <v>2001</v>
      </c>
      <c r="C772">
        <v>1863319.74595843</v>
      </c>
      <c r="D772">
        <v>0</v>
      </c>
      <c r="E772">
        <v>711788.14295612008</v>
      </c>
      <c r="F772">
        <v>1291280.583949191</v>
      </c>
      <c r="G772">
        <v>0</v>
      </c>
      <c r="H772">
        <v>0</v>
      </c>
      <c r="I772">
        <v>12998.518547805999</v>
      </c>
      <c r="J772">
        <v>1853071.4873556581</v>
      </c>
      <c r="K772">
        <v>0</v>
      </c>
      <c r="L772">
        <v>782594.29330254032</v>
      </c>
      <c r="M772">
        <v>0</v>
      </c>
      <c r="N772">
        <v>6235264132.2956123</v>
      </c>
      <c r="O772">
        <v>193240139.38799649</v>
      </c>
      <c r="P772">
        <v>0</v>
      </c>
      <c r="Q772">
        <v>0</v>
      </c>
      <c r="R772">
        <v>170693.36397306691</v>
      </c>
      <c r="S772">
        <v>2570210152.9622979</v>
      </c>
      <c r="T772">
        <v>0</v>
      </c>
      <c r="U772">
        <v>344341489.05311781</v>
      </c>
      <c r="V772">
        <v>19</v>
      </c>
      <c r="W772">
        <v>11</v>
      </c>
      <c r="X772">
        <v>157556.2469771303</v>
      </c>
      <c r="Y772">
        <f t="shared" ref="Y772:AG787" si="49">Y771</f>
        <v>15</v>
      </c>
      <c r="Z772">
        <f t="shared" si="49"/>
        <v>15</v>
      </c>
      <c r="AA772">
        <f t="shared" si="49"/>
        <v>15</v>
      </c>
      <c r="AB772">
        <f t="shared" si="49"/>
        <v>10</v>
      </c>
      <c r="AC772">
        <f t="shared" si="49"/>
        <v>10</v>
      </c>
      <c r="AD772">
        <f t="shared" si="49"/>
        <v>15</v>
      </c>
      <c r="AE772">
        <f t="shared" si="49"/>
        <v>5</v>
      </c>
      <c r="AF772">
        <f t="shared" si="49"/>
        <v>3</v>
      </c>
      <c r="AG772">
        <f t="shared" si="49"/>
        <v>3</v>
      </c>
    </row>
    <row r="773" spans="1:33" x14ac:dyDescent="0.25">
      <c r="A773" t="s">
        <v>59</v>
      </c>
      <c r="B773">
        <v>2002</v>
      </c>
      <c r="C773">
        <v>1861228.7197231839</v>
      </c>
      <c r="D773">
        <v>0</v>
      </c>
      <c r="E773">
        <v>710989.37093425612</v>
      </c>
      <c r="F773">
        <v>1289831.5027681659</v>
      </c>
      <c r="G773">
        <v>0</v>
      </c>
      <c r="H773">
        <v>0</v>
      </c>
      <c r="I773">
        <v>12983.931548788931</v>
      </c>
      <c r="J773">
        <v>1850991.9617647061</v>
      </c>
      <c r="K773">
        <v>0</v>
      </c>
      <c r="L773">
        <v>1005063.508650519</v>
      </c>
      <c r="M773">
        <v>0</v>
      </c>
      <c r="N773">
        <v>6228266889.3840837</v>
      </c>
      <c r="O773">
        <v>193023284.389256</v>
      </c>
      <c r="P773">
        <v>0</v>
      </c>
      <c r="Q773">
        <v>0</v>
      </c>
      <c r="R773">
        <v>214615.21599048749</v>
      </c>
      <c r="S773">
        <v>2567325850.967648</v>
      </c>
      <c r="T773">
        <v>0</v>
      </c>
      <c r="U773">
        <v>442227943.80622852</v>
      </c>
      <c r="V773">
        <v>19</v>
      </c>
      <c r="W773">
        <v>11</v>
      </c>
      <c r="X773">
        <v>158284.78382910599</v>
      </c>
      <c r="Y773">
        <f t="shared" si="49"/>
        <v>15</v>
      </c>
      <c r="Z773">
        <f t="shared" si="49"/>
        <v>15</v>
      </c>
      <c r="AA773">
        <f t="shared" si="49"/>
        <v>15</v>
      </c>
      <c r="AB773">
        <f t="shared" si="49"/>
        <v>10</v>
      </c>
      <c r="AC773">
        <f t="shared" si="49"/>
        <v>10</v>
      </c>
      <c r="AD773">
        <f t="shared" si="49"/>
        <v>15</v>
      </c>
      <c r="AE773">
        <f t="shared" si="49"/>
        <v>5</v>
      </c>
      <c r="AF773">
        <f t="shared" si="49"/>
        <v>3</v>
      </c>
      <c r="AG773">
        <f t="shared" si="49"/>
        <v>3</v>
      </c>
    </row>
    <row r="774" spans="1:33" x14ac:dyDescent="0.25">
      <c r="A774" t="s">
        <v>59</v>
      </c>
      <c r="B774">
        <v>2003</v>
      </c>
      <c r="C774">
        <v>1857675</v>
      </c>
      <c r="D774">
        <v>0</v>
      </c>
      <c r="E774">
        <v>709631.85000000009</v>
      </c>
      <c r="F774">
        <v>1287368.7749999999</v>
      </c>
      <c r="G774">
        <v>0</v>
      </c>
      <c r="H774">
        <v>0</v>
      </c>
      <c r="I774">
        <v>12959.140799999999</v>
      </c>
      <c r="J774">
        <v>1847457.7875000001</v>
      </c>
      <c r="K774">
        <v>0</v>
      </c>
      <c r="L774">
        <v>1244642.25</v>
      </c>
      <c r="M774">
        <v>0</v>
      </c>
      <c r="N774">
        <v>6216375006.000001</v>
      </c>
      <c r="O774">
        <v>192654737.17875001</v>
      </c>
      <c r="P774">
        <v>0</v>
      </c>
      <c r="Q774">
        <v>0</v>
      </c>
      <c r="R774">
        <v>278292.35619645799</v>
      </c>
      <c r="S774">
        <v>2562423951.2624998</v>
      </c>
      <c r="T774">
        <v>0</v>
      </c>
      <c r="U774">
        <v>547642590.00000012</v>
      </c>
      <c r="V774">
        <v>19</v>
      </c>
      <c r="W774">
        <v>11</v>
      </c>
      <c r="X774">
        <v>158887.84890604849</v>
      </c>
      <c r="Y774">
        <f t="shared" si="49"/>
        <v>15</v>
      </c>
      <c r="Z774">
        <f t="shared" si="49"/>
        <v>15</v>
      </c>
      <c r="AA774">
        <f t="shared" si="49"/>
        <v>15</v>
      </c>
      <c r="AB774">
        <f t="shared" si="49"/>
        <v>10</v>
      </c>
      <c r="AC774">
        <f t="shared" si="49"/>
        <v>10</v>
      </c>
      <c r="AD774">
        <f t="shared" si="49"/>
        <v>15</v>
      </c>
      <c r="AE774">
        <f t="shared" si="49"/>
        <v>5</v>
      </c>
      <c r="AF774">
        <f t="shared" si="49"/>
        <v>3</v>
      </c>
      <c r="AG774">
        <f t="shared" si="49"/>
        <v>3</v>
      </c>
    </row>
    <row r="775" spans="1:33" x14ac:dyDescent="0.25">
      <c r="A775" t="s">
        <v>59</v>
      </c>
      <c r="B775">
        <v>2004</v>
      </c>
      <c r="C775">
        <v>1854502.301495973</v>
      </c>
      <c r="D775">
        <v>0</v>
      </c>
      <c r="E775">
        <v>708419.87917146157</v>
      </c>
      <c r="F775">
        <v>1285170.0949367089</v>
      </c>
      <c r="G775">
        <v>0</v>
      </c>
      <c r="H775">
        <v>0</v>
      </c>
      <c r="I775">
        <v>12937.0080552359</v>
      </c>
      <c r="J775">
        <v>1844302.5388377451</v>
      </c>
      <c r="K775">
        <v>0</v>
      </c>
      <c r="L775">
        <v>1557781.933256617</v>
      </c>
      <c r="M775">
        <v>0</v>
      </c>
      <c r="N775">
        <v>6205758141.5420036</v>
      </c>
      <c r="O775">
        <v>192325704.70727849</v>
      </c>
      <c r="P775">
        <v>0</v>
      </c>
      <c r="Q775">
        <v>0</v>
      </c>
      <c r="R775">
        <v>73186.866028375982</v>
      </c>
      <c r="S775">
        <v>2558047621.3679519</v>
      </c>
      <c r="T775">
        <v>0</v>
      </c>
      <c r="U775">
        <v>685424050.63291144</v>
      </c>
      <c r="V775">
        <v>19</v>
      </c>
      <c r="W775">
        <v>11</v>
      </c>
      <c r="X775">
        <v>159521.88819457949</v>
      </c>
      <c r="Y775">
        <f t="shared" si="49"/>
        <v>15</v>
      </c>
      <c r="Z775">
        <f t="shared" si="49"/>
        <v>15</v>
      </c>
      <c r="AA775">
        <f t="shared" si="49"/>
        <v>15</v>
      </c>
      <c r="AB775">
        <f t="shared" si="49"/>
        <v>10</v>
      </c>
      <c r="AC775">
        <f t="shared" si="49"/>
        <v>10</v>
      </c>
      <c r="AD775">
        <f t="shared" si="49"/>
        <v>15</v>
      </c>
      <c r="AE775">
        <f t="shared" si="49"/>
        <v>5</v>
      </c>
      <c r="AF775">
        <f t="shared" si="49"/>
        <v>3</v>
      </c>
      <c r="AG775">
        <f t="shared" si="49"/>
        <v>3</v>
      </c>
    </row>
    <row r="776" spans="1:33" x14ac:dyDescent="0.25">
      <c r="A776" t="s">
        <v>59</v>
      </c>
      <c r="B776">
        <v>2005</v>
      </c>
      <c r="C776">
        <v>1852650</v>
      </c>
      <c r="D776">
        <v>0</v>
      </c>
      <c r="E776">
        <v>707712.3</v>
      </c>
      <c r="F776">
        <v>1283886.45</v>
      </c>
      <c r="G776">
        <v>0</v>
      </c>
      <c r="H776">
        <v>0</v>
      </c>
      <c r="I776">
        <v>12924.0864</v>
      </c>
      <c r="J776">
        <v>1842460.425</v>
      </c>
      <c r="K776">
        <v>0</v>
      </c>
      <c r="L776">
        <v>1889703</v>
      </c>
      <c r="M776">
        <v>0</v>
      </c>
      <c r="N776">
        <v>6199559748</v>
      </c>
      <c r="O776">
        <v>192133607.24250001</v>
      </c>
      <c r="P776">
        <v>0</v>
      </c>
      <c r="Q776">
        <v>0</v>
      </c>
      <c r="R776">
        <v>140303.15632978859</v>
      </c>
      <c r="S776">
        <v>2555492609.4749999</v>
      </c>
      <c r="T776">
        <v>0</v>
      </c>
      <c r="U776">
        <v>831469320</v>
      </c>
      <c r="V776">
        <v>19</v>
      </c>
      <c r="W776">
        <v>11</v>
      </c>
      <c r="X776">
        <v>160268.71457546431</v>
      </c>
      <c r="Y776">
        <f t="shared" si="49"/>
        <v>15</v>
      </c>
      <c r="Z776">
        <f t="shared" si="49"/>
        <v>15</v>
      </c>
      <c r="AA776">
        <f t="shared" si="49"/>
        <v>15</v>
      </c>
      <c r="AB776">
        <f t="shared" si="49"/>
        <v>10</v>
      </c>
      <c r="AC776">
        <f t="shared" si="49"/>
        <v>10</v>
      </c>
      <c r="AD776">
        <f t="shared" si="49"/>
        <v>15</v>
      </c>
      <c r="AE776">
        <f t="shared" si="49"/>
        <v>5</v>
      </c>
      <c r="AF776">
        <f t="shared" si="49"/>
        <v>3</v>
      </c>
      <c r="AG776">
        <f t="shared" si="49"/>
        <v>3</v>
      </c>
    </row>
    <row r="777" spans="1:33" x14ac:dyDescent="0.25">
      <c r="A777" t="s">
        <v>59</v>
      </c>
      <c r="B777">
        <v>2006</v>
      </c>
      <c r="C777">
        <v>1860432.1329639889</v>
      </c>
      <c r="D777">
        <v>0</v>
      </c>
      <c r="E777">
        <v>710685.07479224377</v>
      </c>
      <c r="F777">
        <v>1289279.468144044</v>
      </c>
      <c r="G777">
        <v>0</v>
      </c>
      <c r="H777">
        <v>0</v>
      </c>
      <c r="I777">
        <v>12978.374559556791</v>
      </c>
      <c r="J777">
        <v>1850199.756232687</v>
      </c>
      <c r="K777">
        <v>0</v>
      </c>
      <c r="L777">
        <v>2232518.559556786</v>
      </c>
      <c r="M777">
        <v>0</v>
      </c>
      <c r="N777">
        <v>6225601255.1800556</v>
      </c>
      <c r="O777">
        <v>192940672.40775621</v>
      </c>
      <c r="P777">
        <v>0</v>
      </c>
      <c r="Q777">
        <v>0</v>
      </c>
      <c r="R777">
        <v>270796.37552986928</v>
      </c>
      <c r="S777">
        <v>2566227061.8947368</v>
      </c>
      <c r="T777">
        <v>0</v>
      </c>
      <c r="U777">
        <v>982308166.20498598</v>
      </c>
      <c r="V777">
        <v>19</v>
      </c>
      <c r="W777">
        <v>11</v>
      </c>
      <c r="X777">
        <v>160998.76884307861</v>
      </c>
      <c r="Y777">
        <f t="shared" si="49"/>
        <v>15</v>
      </c>
      <c r="Z777">
        <f t="shared" si="49"/>
        <v>15</v>
      </c>
      <c r="AA777">
        <f t="shared" si="49"/>
        <v>15</v>
      </c>
      <c r="AB777">
        <f t="shared" si="49"/>
        <v>10</v>
      </c>
      <c r="AC777">
        <f t="shared" si="49"/>
        <v>10</v>
      </c>
      <c r="AD777">
        <f t="shared" si="49"/>
        <v>15</v>
      </c>
      <c r="AE777">
        <f t="shared" si="49"/>
        <v>5</v>
      </c>
      <c r="AF777">
        <f t="shared" si="49"/>
        <v>3</v>
      </c>
      <c r="AG777">
        <f t="shared" si="49"/>
        <v>3</v>
      </c>
    </row>
    <row r="778" spans="1:33" x14ac:dyDescent="0.25">
      <c r="A778" t="s">
        <v>59</v>
      </c>
      <c r="B778">
        <v>2007</v>
      </c>
      <c r="C778">
        <v>1868282.336578581</v>
      </c>
      <c r="D778">
        <v>0</v>
      </c>
      <c r="E778">
        <v>713683.85257301817</v>
      </c>
      <c r="F778">
        <v>1294719.6592489569</v>
      </c>
      <c r="G778">
        <v>0</v>
      </c>
      <c r="H778">
        <v>0</v>
      </c>
      <c r="I778">
        <v>13033.137579972181</v>
      </c>
      <c r="J778">
        <v>1858006.7837273991</v>
      </c>
      <c r="K778">
        <v>434538.59067447361</v>
      </c>
      <c r="L778">
        <v>2709009.3880389431</v>
      </c>
      <c r="M778">
        <v>0</v>
      </c>
      <c r="N778">
        <v>6251870548.5396395</v>
      </c>
      <c r="O778">
        <v>193754797.0066064</v>
      </c>
      <c r="P778">
        <v>0</v>
      </c>
      <c r="Q778">
        <v>0</v>
      </c>
      <c r="R778">
        <v>385943.94977857178</v>
      </c>
      <c r="S778">
        <v>2577055409.0299029</v>
      </c>
      <c r="T778">
        <v>3806558054.3083892</v>
      </c>
      <c r="U778">
        <v>1191964130.7371349</v>
      </c>
      <c r="V778">
        <v>19</v>
      </c>
      <c r="W778">
        <v>11</v>
      </c>
      <c r="X778">
        <v>161729.15938500111</v>
      </c>
      <c r="Y778">
        <f t="shared" si="49"/>
        <v>15</v>
      </c>
      <c r="Z778">
        <f t="shared" si="49"/>
        <v>15</v>
      </c>
      <c r="AA778">
        <f t="shared" si="49"/>
        <v>15</v>
      </c>
      <c r="AB778">
        <f t="shared" si="49"/>
        <v>10</v>
      </c>
      <c r="AC778">
        <f t="shared" si="49"/>
        <v>10</v>
      </c>
      <c r="AD778">
        <f t="shared" si="49"/>
        <v>15</v>
      </c>
      <c r="AE778">
        <f t="shared" si="49"/>
        <v>5</v>
      </c>
      <c r="AF778">
        <f t="shared" si="49"/>
        <v>3</v>
      </c>
      <c r="AG778">
        <f t="shared" si="49"/>
        <v>3</v>
      </c>
    </row>
    <row r="779" spans="1:33" x14ac:dyDescent="0.25">
      <c r="A779" t="s">
        <v>59</v>
      </c>
      <c r="B779">
        <v>2008</v>
      </c>
      <c r="C779">
        <v>1877117.3184357539</v>
      </c>
      <c r="D779">
        <v>0</v>
      </c>
      <c r="E779">
        <v>717058.81564245815</v>
      </c>
      <c r="F779">
        <v>1300842.3016759779</v>
      </c>
      <c r="G779">
        <v>0</v>
      </c>
      <c r="H779">
        <v>0</v>
      </c>
      <c r="I779">
        <v>13094.770413407819</v>
      </c>
      <c r="J779">
        <v>1866793.173184358</v>
      </c>
      <c r="K779">
        <v>537343.31553104776</v>
      </c>
      <c r="L779">
        <v>2984616.5363128488</v>
      </c>
      <c r="M779">
        <v>0</v>
      </c>
      <c r="N779">
        <v>6281435225.0279331</v>
      </c>
      <c r="O779">
        <v>194671050.44580999</v>
      </c>
      <c r="P779">
        <v>0</v>
      </c>
      <c r="Q779">
        <v>0</v>
      </c>
      <c r="R779">
        <v>111578.0556314047</v>
      </c>
      <c r="S779">
        <v>2589242131.2067041</v>
      </c>
      <c r="T779">
        <v>4707127444.0519781</v>
      </c>
      <c r="U779">
        <v>1313231275.977654</v>
      </c>
      <c r="V779">
        <v>19</v>
      </c>
      <c r="W779">
        <v>11</v>
      </c>
      <c r="X779">
        <v>162539.19326139049</v>
      </c>
      <c r="Y779">
        <f t="shared" si="49"/>
        <v>15</v>
      </c>
      <c r="Z779">
        <f t="shared" si="49"/>
        <v>15</v>
      </c>
      <c r="AA779">
        <f t="shared" si="49"/>
        <v>15</v>
      </c>
      <c r="AB779">
        <f t="shared" si="49"/>
        <v>10</v>
      </c>
      <c r="AC779">
        <f t="shared" si="49"/>
        <v>10</v>
      </c>
      <c r="AD779">
        <f t="shared" si="49"/>
        <v>15</v>
      </c>
      <c r="AE779">
        <f t="shared" si="49"/>
        <v>5</v>
      </c>
      <c r="AF779">
        <f t="shared" si="49"/>
        <v>3</v>
      </c>
      <c r="AG779">
        <f t="shared" si="49"/>
        <v>3</v>
      </c>
    </row>
    <row r="780" spans="1:33" x14ac:dyDescent="0.25">
      <c r="A780" t="s">
        <v>59</v>
      </c>
      <c r="B780">
        <v>2009</v>
      </c>
      <c r="C780">
        <v>1887237.377279103</v>
      </c>
      <c r="D780">
        <v>0</v>
      </c>
      <c r="E780">
        <v>720924.67812061717</v>
      </c>
      <c r="F780">
        <v>1307855.502454418</v>
      </c>
      <c r="G780">
        <v>0</v>
      </c>
      <c r="H780">
        <v>0</v>
      </c>
      <c r="I780">
        <v>13165.36794389902</v>
      </c>
      <c r="J780">
        <v>1876857.571704068</v>
      </c>
      <c r="K780">
        <v>664766.61590751179</v>
      </c>
      <c r="L780">
        <v>3151686.4200561009</v>
      </c>
      <c r="M780">
        <v>0</v>
      </c>
      <c r="N780">
        <v>6315300180.336606</v>
      </c>
      <c r="O780">
        <v>195720575.9423036</v>
      </c>
      <c r="P780">
        <v>0</v>
      </c>
      <c r="Q780">
        <v>0</v>
      </c>
      <c r="R780">
        <v>163228.42350661589</v>
      </c>
      <c r="S780">
        <v>2603201451.9535422</v>
      </c>
      <c r="T780">
        <v>5823355555.349803</v>
      </c>
      <c r="U780">
        <v>1386742024.8246839</v>
      </c>
      <c r="V780">
        <v>19</v>
      </c>
      <c r="W780">
        <v>11</v>
      </c>
      <c r="X780">
        <v>163454.86514991321</v>
      </c>
      <c r="Y780">
        <f t="shared" si="49"/>
        <v>15</v>
      </c>
      <c r="Z780">
        <f t="shared" si="49"/>
        <v>15</v>
      </c>
      <c r="AA780">
        <f t="shared" si="49"/>
        <v>15</v>
      </c>
      <c r="AB780">
        <f t="shared" si="49"/>
        <v>10</v>
      </c>
      <c r="AC780">
        <f t="shared" si="49"/>
        <v>10</v>
      </c>
      <c r="AD780">
        <f t="shared" si="49"/>
        <v>15</v>
      </c>
      <c r="AE780">
        <f t="shared" si="49"/>
        <v>5</v>
      </c>
      <c r="AF780">
        <f t="shared" si="49"/>
        <v>3</v>
      </c>
      <c r="AG780">
        <f t="shared" si="49"/>
        <v>3</v>
      </c>
    </row>
    <row r="781" spans="1:33" x14ac:dyDescent="0.25">
      <c r="A781" t="s">
        <v>59</v>
      </c>
      <c r="B781">
        <v>2010</v>
      </c>
      <c r="C781">
        <v>1898031.690140845</v>
      </c>
      <c r="D781">
        <v>0</v>
      </c>
      <c r="E781">
        <v>725048.10563380294</v>
      </c>
      <c r="F781">
        <v>1315335.9612676059</v>
      </c>
      <c r="G781">
        <v>0</v>
      </c>
      <c r="H781">
        <v>0</v>
      </c>
      <c r="I781">
        <v>13240.669070422529</v>
      </c>
      <c r="J781">
        <v>1887592.5158450711</v>
      </c>
      <c r="K781">
        <v>822494.99343152461</v>
      </c>
      <c r="L781">
        <v>3378496.408450705</v>
      </c>
      <c r="M781">
        <v>0</v>
      </c>
      <c r="N781">
        <v>6351421405.3521137</v>
      </c>
      <c r="O781">
        <v>196840026.60369721</v>
      </c>
      <c r="P781">
        <v>0</v>
      </c>
      <c r="Q781">
        <v>0</v>
      </c>
      <c r="R781">
        <v>323896.89949051081</v>
      </c>
      <c r="S781">
        <v>2618090819.4771128</v>
      </c>
      <c r="T781">
        <v>7205056142.4601545</v>
      </c>
      <c r="U781">
        <v>1486538419.7183101</v>
      </c>
      <c r="V781">
        <v>19</v>
      </c>
      <c r="W781">
        <v>11</v>
      </c>
      <c r="X781">
        <v>164423.24291905959</v>
      </c>
      <c r="Y781">
        <f t="shared" si="49"/>
        <v>15</v>
      </c>
      <c r="Z781">
        <f t="shared" si="49"/>
        <v>15</v>
      </c>
      <c r="AA781">
        <f t="shared" si="49"/>
        <v>15</v>
      </c>
      <c r="AB781">
        <f t="shared" si="49"/>
        <v>10</v>
      </c>
      <c r="AC781">
        <f t="shared" si="49"/>
        <v>10</v>
      </c>
      <c r="AD781">
        <f t="shared" si="49"/>
        <v>15</v>
      </c>
      <c r="AE781">
        <f t="shared" si="49"/>
        <v>5</v>
      </c>
      <c r="AF781">
        <f t="shared" si="49"/>
        <v>3</v>
      </c>
      <c r="AG781">
        <f t="shared" si="49"/>
        <v>3</v>
      </c>
    </row>
    <row r="782" spans="1:33" x14ac:dyDescent="0.25">
      <c r="A782" t="s">
        <v>59</v>
      </c>
      <c r="B782">
        <v>2011</v>
      </c>
      <c r="C782">
        <v>1886790.0629811061</v>
      </c>
      <c r="D782">
        <v>0</v>
      </c>
      <c r="E782">
        <v>722640.59412176348</v>
      </c>
      <c r="F782">
        <v>1313070.034950315</v>
      </c>
      <c r="G782">
        <v>0</v>
      </c>
      <c r="H782">
        <v>0</v>
      </c>
      <c r="I782">
        <v>13773.567459762069</v>
      </c>
      <c r="J782">
        <v>1881129.692792163</v>
      </c>
      <c r="K782">
        <v>1025817.347410859</v>
      </c>
      <c r="L782">
        <v>3509429.517144857</v>
      </c>
      <c r="M782">
        <v>0</v>
      </c>
      <c r="N782">
        <v>6330331604.5066481</v>
      </c>
      <c r="O782">
        <v>196500930.73031461</v>
      </c>
      <c r="P782">
        <v>0</v>
      </c>
      <c r="Q782">
        <v>0</v>
      </c>
      <c r="R782">
        <v>247425.74510276149</v>
      </c>
      <c r="S782">
        <v>2609126883.90273</v>
      </c>
      <c r="T782">
        <v>8986159963.3191223</v>
      </c>
      <c r="U782">
        <v>1544148987.5437369</v>
      </c>
      <c r="V782">
        <v>19</v>
      </c>
      <c r="W782">
        <v>11</v>
      </c>
      <c r="X782">
        <v>165210.77807609941</v>
      </c>
      <c r="Y782">
        <f t="shared" si="49"/>
        <v>15</v>
      </c>
      <c r="Z782">
        <f t="shared" si="49"/>
        <v>15</v>
      </c>
      <c r="AA782">
        <f t="shared" si="49"/>
        <v>15</v>
      </c>
      <c r="AB782">
        <f t="shared" si="49"/>
        <v>10</v>
      </c>
      <c r="AC782">
        <f t="shared" si="49"/>
        <v>10</v>
      </c>
      <c r="AD782">
        <f t="shared" si="49"/>
        <v>15</v>
      </c>
      <c r="AE782">
        <f t="shared" si="49"/>
        <v>5</v>
      </c>
      <c r="AF782">
        <f t="shared" si="49"/>
        <v>3</v>
      </c>
      <c r="AG782">
        <f t="shared" si="49"/>
        <v>3</v>
      </c>
    </row>
    <row r="783" spans="1:33" x14ac:dyDescent="0.25">
      <c r="A783" t="s">
        <v>59</v>
      </c>
      <c r="B783">
        <v>2012</v>
      </c>
      <c r="C783">
        <v>1879110.57023644</v>
      </c>
      <c r="D783">
        <v>0</v>
      </c>
      <c r="E783">
        <v>719699.34840055625</v>
      </c>
      <c r="F783">
        <v>1311619.178025035</v>
      </c>
      <c r="G783">
        <v>0</v>
      </c>
      <c r="H783">
        <v>0</v>
      </c>
      <c r="I783">
        <v>14187.28480528512</v>
      </c>
      <c r="J783">
        <v>1880238.036578581</v>
      </c>
      <c r="K783">
        <v>1281757.2154371219</v>
      </c>
      <c r="L783">
        <v>3626683.4005563278</v>
      </c>
      <c r="M783">
        <v>0</v>
      </c>
      <c r="N783">
        <v>6304566291.9888725</v>
      </c>
      <c r="O783">
        <v>196283809.99144641</v>
      </c>
      <c r="P783">
        <v>0</v>
      </c>
      <c r="Q783">
        <v>0</v>
      </c>
      <c r="R783">
        <v>615376.8714115594</v>
      </c>
      <c r="S783">
        <v>2607890156.7344918</v>
      </c>
      <c r="T783">
        <v>11228193207.229191</v>
      </c>
      <c r="U783">
        <v>1595740696.2447841</v>
      </c>
      <c r="V783">
        <v>19</v>
      </c>
      <c r="W783">
        <v>11</v>
      </c>
      <c r="X783">
        <v>166301.65725462779</v>
      </c>
      <c r="Y783">
        <f t="shared" si="49"/>
        <v>15</v>
      </c>
      <c r="Z783">
        <f t="shared" si="49"/>
        <v>15</v>
      </c>
      <c r="AA783">
        <f t="shared" si="49"/>
        <v>15</v>
      </c>
      <c r="AB783">
        <f t="shared" si="49"/>
        <v>10</v>
      </c>
      <c r="AC783">
        <f t="shared" si="49"/>
        <v>10</v>
      </c>
      <c r="AD783">
        <f t="shared" si="49"/>
        <v>15</v>
      </c>
      <c r="AE783">
        <f t="shared" si="49"/>
        <v>5</v>
      </c>
      <c r="AF783">
        <f t="shared" si="49"/>
        <v>3</v>
      </c>
      <c r="AG783">
        <f t="shared" si="49"/>
        <v>3</v>
      </c>
    </row>
    <row r="784" spans="1:33" x14ac:dyDescent="0.25">
      <c r="A784" t="s">
        <v>59</v>
      </c>
      <c r="B784">
        <v>2013</v>
      </c>
      <c r="C784">
        <v>1869673.807878369</v>
      </c>
      <c r="D784">
        <v>0</v>
      </c>
      <c r="E784">
        <v>718057.57428472722</v>
      </c>
      <c r="F784">
        <v>1310274.883256393</v>
      </c>
      <c r="G784">
        <v>0</v>
      </c>
      <c r="H784">
        <v>0</v>
      </c>
      <c r="I784">
        <v>14577.84668002764</v>
      </c>
      <c r="J784">
        <v>1876819.7011720799</v>
      </c>
      <c r="K784">
        <v>1599987.790259938</v>
      </c>
      <c r="L784">
        <v>3608470.4492052519</v>
      </c>
      <c r="M784">
        <v>0</v>
      </c>
      <c r="N784">
        <v>6290184350.73421</v>
      </c>
      <c r="O784">
        <v>196082636.27931911</v>
      </c>
      <c r="P784">
        <v>0</v>
      </c>
      <c r="Q784">
        <v>0</v>
      </c>
      <c r="R784">
        <v>485460.78507735441</v>
      </c>
      <c r="S784">
        <v>2603148925.5256748</v>
      </c>
      <c r="T784">
        <v>14015893042.677059</v>
      </c>
      <c r="U784">
        <v>1587726997.650311</v>
      </c>
      <c r="V784">
        <v>19</v>
      </c>
      <c r="W784">
        <v>11</v>
      </c>
      <c r="X784">
        <v>167230.01106448221</v>
      </c>
      <c r="Y784">
        <f t="shared" si="49"/>
        <v>15</v>
      </c>
      <c r="Z784">
        <f t="shared" si="49"/>
        <v>15</v>
      </c>
      <c r="AA784">
        <f t="shared" si="49"/>
        <v>15</v>
      </c>
      <c r="AB784">
        <f t="shared" si="49"/>
        <v>10</v>
      </c>
      <c r="AC784">
        <f t="shared" si="49"/>
        <v>10</v>
      </c>
      <c r="AD784">
        <f t="shared" si="49"/>
        <v>15</v>
      </c>
      <c r="AE784">
        <f t="shared" si="49"/>
        <v>5</v>
      </c>
      <c r="AF784">
        <f t="shared" si="49"/>
        <v>3</v>
      </c>
      <c r="AG784">
        <f t="shared" si="49"/>
        <v>3</v>
      </c>
    </row>
    <row r="785" spans="1:33" x14ac:dyDescent="0.25">
      <c r="A785" t="s">
        <v>59</v>
      </c>
      <c r="B785">
        <v>2014</v>
      </c>
      <c r="C785">
        <v>1859872.596153846</v>
      </c>
      <c r="D785">
        <v>0</v>
      </c>
      <c r="E785">
        <v>716047.22977403854</v>
      </c>
      <c r="F785">
        <v>1305630.5625</v>
      </c>
      <c r="G785">
        <v>0</v>
      </c>
      <c r="H785">
        <v>0</v>
      </c>
      <c r="I785">
        <v>15351.388408653849</v>
      </c>
      <c r="J785">
        <v>1866382.150240385</v>
      </c>
      <c r="K785">
        <v>1996741.805503736</v>
      </c>
      <c r="L785">
        <v>3589554.110576923</v>
      </c>
      <c r="M785">
        <v>0</v>
      </c>
      <c r="N785">
        <v>6272573732.8205776</v>
      </c>
      <c r="O785">
        <v>195387613.67812499</v>
      </c>
      <c r="P785">
        <v>0</v>
      </c>
      <c r="Q785">
        <v>0</v>
      </c>
      <c r="R785">
        <v>159616.7645009855</v>
      </c>
      <c r="S785">
        <v>2588672042.3834128</v>
      </c>
      <c r="T785">
        <v>17491458216.21273</v>
      </c>
      <c r="U785">
        <v>1579403808.653846</v>
      </c>
      <c r="V785">
        <v>19</v>
      </c>
      <c r="W785">
        <v>11</v>
      </c>
      <c r="X785">
        <v>168116.62901464829</v>
      </c>
      <c r="Y785">
        <f t="shared" si="49"/>
        <v>15</v>
      </c>
      <c r="Z785">
        <f t="shared" si="49"/>
        <v>15</v>
      </c>
      <c r="AA785">
        <f t="shared" si="49"/>
        <v>15</v>
      </c>
      <c r="AB785">
        <f t="shared" si="49"/>
        <v>10</v>
      </c>
      <c r="AC785">
        <f t="shared" si="49"/>
        <v>10</v>
      </c>
      <c r="AD785">
        <f t="shared" si="49"/>
        <v>15</v>
      </c>
      <c r="AE785">
        <f t="shared" si="49"/>
        <v>5</v>
      </c>
      <c r="AF785">
        <f t="shared" si="49"/>
        <v>3</v>
      </c>
      <c r="AG785">
        <f t="shared" si="49"/>
        <v>3</v>
      </c>
    </row>
    <row r="786" spans="1:33" x14ac:dyDescent="0.25">
      <c r="A786" t="s">
        <v>59</v>
      </c>
      <c r="B786">
        <v>2015</v>
      </c>
      <c r="C786">
        <v>1850289.7610921499</v>
      </c>
      <c r="D786">
        <v>0</v>
      </c>
      <c r="E786">
        <v>714150.78821945388</v>
      </c>
      <c r="F786">
        <v>1300886.9229105799</v>
      </c>
      <c r="G786">
        <v>0</v>
      </c>
      <c r="H786">
        <v>0</v>
      </c>
      <c r="I786">
        <v>16282.549897610919</v>
      </c>
      <c r="J786">
        <v>1856676.96134744</v>
      </c>
      <c r="K786">
        <v>2492051.0915711881</v>
      </c>
      <c r="L786">
        <v>3571059.238907849</v>
      </c>
      <c r="M786">
        <v>0</v>
      </c>
      <c r="N786">
        <v>6255960904.8024158</v>
      </c>
      <c r="O786">
        <v>194677728.01356831</v>
      </c>
      <c r="P786">
        <v>0</v>
      </c>
      <c r="Q786">
        <v>0</v>
      </c>
      <c r="R786">
        <v>1045822.528412441</v>
      </c>
      <c r="S786">
        <v>2575210945.3888998</v>
      </c>
      <c r="T786">
        <v>21830367562.163609</v>
      </c>
      <c r="U786">
        <v>1571266065.1194539</v>
      </c>
      <c r="V786">
        <v>19</v>
      </c>
      <c r="W786">
        <v>11</v>
      </c>
      <c r="X786">
        <v>169013.5700256149</v>
      </c>
      <c r="Y786">
        <f t="shared" si="49"/>
        <v>15</v>
      </c>
      <c r="Z786">
        <f t="shared" si="49"/>
        <v>15</v>
      </c>
      <c r="AA786">
        <f t="shared" si="49"/>
        <v>15</v>
      </c>
      <c r="AB786">
        <f t="shared" si="49"/>
        <v>10</v>
      </c>
      <c r="AC786">
        <f t="shared" si="49"/>
        <v>10</v>
      </c>
      <c r="AD786">
        <f t="shared" si="49"/>
        <v>15</v>
      </c>
      <c r="AE786">
        <f t="shared" si="49"/>
        <v>5</v>
      </c>
      <c r="AF786">
        <f t="shared" si="49"/>
        <v>3</v>
      </c>
      <c r="AG786">
        <f t="shared" si="49"/>
        <v>3</v>
      </c>
    </row>
    <row r="787" spans="1:33" x14ac:dyDescent="0.25">
      <c r="A787" t="s">
        <v>59</v>
      </c>
      <c r="B787">
        <v>2020</v>
      </c>
      <c r="C787">
        <v>1888124.57337884</v>
      </c>
      <c r="D787">
        <v>0</v>
      </c>
      <c r="E787">
        <v>728753.77721331071</v>
      </c>
      <c r="F787">
        <v>1327487.520054607</v>
      </c>
      <c r="G787">
        <v>0</v>
      </c>
      <c r="H787">
        <v>0</v>
      </c>
      <c r="I787">
        <v>16615.49624573379</v>
      </c>
      <c r="J787">
        <v>1894642.379406143</v>
      </c>
      <c r="K787">
        <v>2543008.669806276</v>
      </c>
      <c r="L787">
        <v>3644080.42662116</v>
      </c>
      <c r="M787">
        <v>0</v>
      </c>
      <c r="N787">
        <v>6383883088.3886023</v>
      </c>
      <c r="O787">
        <v>198658507.37617189</v>
      </c>
      <c r="P787">
        <v>0</v>
      </c>
      <c r="Q787">
        <v>0</v>
      </c>
      <c r="R787">
        <v>1067207.556790008</v>
      </c>
      <c r="S787">
        <v>2708549168.2260318</v>
      </c>
      <c r="T787">
        <v>22276755947.502979</v>
      </c>
      <c r="U787">
        <v>1603395387.71331</v>
      </c>
      <c r="V787">
        <v>19</v>
      </c>
      <c r="W787">
        <v>11</v>
      </c>
      <c r="X787">
        <v>213685.55132603331</v>
      </c>
      <c r="Y787">
        <f t="shared" si="49"/>
        <v>15</v>
      </c>
      <c r="Z787">
        <f t="shared" si="49"/>
        <v>15</v>
      </c>
      <c r="AA787">
        <f t="shared" si="49"/>
        <v>15</v>
      </c>
      <c r="AB787">
        <f t="shared" si="49"/>
        <v>10</v>
      </c>
      <c r="AC787">
        <f t="shared" si="49"/>
        <v>10</v>
      </c>
      <c r="AD787">
        <f t="shared" si="49"/>
        <v>15</v>
      </c>
      <c r="AE787">
        <f t="shared" si="49"/>
        <v>5</v>
      </c>
      <c r="AF787">
        <f t="shared" si="49"/>
        <v>3</v>
      </c>
      <c r="AG787">
        <f t="shared" si="49"/>
        <v>3</v>
      </c>
    </row>
    <row r="788" spans="1:33" x14ac:dyDescent="0.25">
      <c r="A788" t="s">
        <v>59</v>
      </c>
      <c r="B788">
        <v>2025</v>
      </c>
      <c r="C788">
        <v>1885100</v>
      </c>
      <c r="D788">
        <v>0</v>
      </c>
      <c r="E788">
        <v>703333.51197666663</v>
      </c>
      <c r="F788">
        <v>1281182.326293333</v>
      </c>
      <c r="G788">
        <v>0</v>
      </c>
      <c r="H788">
        <v>0</v>
      </c>
      <c r="I788">
        <v>16035.917333333329</v>
      </c>
      <c r="J788">
        <v>1828553.78636</v>
      </c>
      <c r="K788">
        <v>2454303.874158076</v>
      </c>
      <c r="L788">
        <v>3516968.2333333339</v>
      </c>
      <c r="M788">
        <v>0</v>
      </c>
      <c r="N788">
        <v>6161201564.9155998</v>
      </c>
      <c r="O788">
        <v>185337970.6254707</v>
      </c>
      <c r="P788">
        <v>0</v>
      </c>
      <c r="Q788">
        <v>0</v>
      </c>
      <c r="R788">
        <v>995648.69093218131</v>
      </c>
      <c r="S788">
        <v>2526934349.8476892</v>
      </c>
      <c r="T788">
        <v>20424716840.7435</v>
      </c>
      <c r="U788">
        <v>1495883821.9111111</v>
      </c>
      <c r="V788">
        <v>18.524999999999999</v>
      </c>
      <c r="W788">
        <v>10.63333333333334</v>
      </c>
      <c r="X788">
        <v>218474.88166992861</v>
      </c>
      <c r="Y788">
        <f t="shared" ref="Y788:AG803" si="50">Y787</f>
        <v>15</v>
      </c>
      <c r="Z788">
        <f t="shared" si="50"/>
        <v>15</v>
      </c>
      <c r="AA788">
        <f t="shared" si="50"/>
        <v>15</v>
      </c>
      <c r="AB788">
        <f t="shared" si="50"/>
        <v>10</v>
      </c>
      <c r="AC788">
        <f t="shared" si="50"/>
        <v>10</v>
      </c>
      <c r="AD788">
        <f t="shared" si="50"/>
        <v>15</v>
      </c>
      <c r="AE788">
        <f t="shared" si="50"/>
        <v>5</v>
      </c>
      <c r="AF788">
        <f t="shared" si="50"/>
        <v>3</v>
      </c>
      <c r="AG788">
        <f t="shared" si="50"/>
        <v>3</v>
      </c>
    </row>
    <row r="789" spans="1:33" x14ac:dyDescent="0.25">
      <c r="A789" t="s">
        <v>59</v>
      </c>
      <c r="B789">
        <v>2030</v>
      </c>
      <c r="C789">
        <v>1866084.3003412969</v>
      </c>
      <c r="D789">
        <v>0</v>
      </c>
      <c r="E789">
        <v>672230.49520650727</v>
      </c>
      <c r="F789">
        <v>1224525.5131289179</v>
      </c>
      <c r="G789">
        <v>0</v>
      </c>
      <c r="H789">
        <v>0</v>
      </c>
      <c r="I789">
        <v>15326.772386803181</v>
      </c>
      <c r="J789">
        <v>1747690.9551230031</v>
      </c>
      <c r="K789">
        <v>2345768.9426396438</v>
      </c>
      <c r="L789">
        <v>3361439.85301479</v>
      </c>
      <c r="M789">
        <v>0</v>
      </c>
      <c r="N789">
        <v>5888739138.0090036</v>
      </c>
      <c r="O789">
        <v>171033560.1704264</v>
      </c>
      <c r="P789">
        <v>0</v>
      </c>
      <c r="Q789">
        <v>0</v>
      </c>
      <c r="R789">
        <v>918804.38592518528</v>
      </c>
      <c r="S789">
        <v>2331905203.843843</v>
      </c>
      <c r="T789">
        <v>18494042343.77095</v>
      </c>
      <c r="U789">
        <v>1380431299.6380739</v>
      </c>
      <c r="V789">
        <v>18.05</v>
      </c>
      <c r="W789">
        <v>10.266666666666669</v>
      </c>
      <c r="X789">
        <v>220922.2211513198</v>
      </c>
      <c r="Y789">
        <f t="shared" si="50"/>
        <v>15</v>
      </c>
      <c r="Z789">
        <f t="shared" si="50"/>
        <v>15</v>
      </c>
      <c r="AA789">
        <f t="shared" si="50"/>
        <v>15</v>
      </c>
      <c r="AB789">
        <f t="shared" si="50"/>
        <v>10</v>
      </c>
      <c r="AC789">
        <f t="shared" si="50"/>
        <v>10</v>
      </c>
      <c r="AD789">
        <f t="shared" si="50"/>
        <v>15</v>
      </c>
      <c r="AE789">
        <f t="shared" si="50"/>
        <v>5</v>
      </c>
      <c r="AF789">
        <f t="shared" si="50"/>
        <v>3</v>
      </c>
      <c r="AG789">
        <f t="shared" si="50"/>
        <v>3</v>
      </c>
    </row>
    <row r="790" spans="1:33" x14ac:dyDescent="0.25">
      <c r="A790" t="s">
        <v>59</v>
      </c>
      <c r="B790">
        <v>2035</v>
      </c>
      <c r="C790">
        <v>1834117.064846416</v>
      </c>
      <c r="D790">
        <v>0</v>
      </c>
      <c r="E790">
        <v>637117.79505081906</v>
      </c>
      <c r="F790">
        <v>1160564.717714129</v>
      </c>
      <c r="G790">
        <v>0</v>
      </c>
      <c r="H790">
        <v>0</v>
      </c>
      <c r="I790">
        <v>14526.20715358362</v>
      </c>
      <c r="J790">
        <v>1656403.5932588391</v>
      </c>
      <c r="K790">
        <v>2223242.0978970109</v>
      </c>
      <c r="L790">
        <v>3185861.3416382251</v>
      </c>
      <c r="M790">
        <v>0</v>
      </c>
      <c r="N790">
        <v>5581151884.645175</v>
      </c>
      <c r="O790">
        <v>156310659.00532749</v>
      </c>
      <c r="P790">
        <v>0</v>
      </c>
      <c r="Q790">
        <v>0</v>
      </c>
      <c r="R790">
        <v>839711.91921539721</v>
      </c>
      <c r="S790">
        <v>2131170273.1766529</v>
      </c>
      <c r="T790">
        <v>16554260660.941139</v>
      </c>
      <c r="U790">
        <v>1261601091.2887371</v>
      </c>
      <c r="V790">
        <v>17.574999999999999</v>
      </c>
      <c r="W790">
        <v>9.9</v>
      </c>
      <c r="X790">
        <v>219666.5941618573</v>
      </c>
      <c r="Y790">
        <f t="shared" si="50"/>
        <v>15</v>
      </c>
      <c r="Z790">
        <f t="shared" si="50"/>
        <v>15</v>
      </c>
      <c r="AA790">
        <f t="shared" si="50"/>
        <v>15</v>
      </c>
      <c r="AB790">
        <f t="shared" si="50"/>
        <v>10</v>
      </c>
      <c r="AC790">
        <f t="shared" si="50"/>
        <v>10</v>
      </c>
      <c r="AD790">
        <f t="shared" si="50"/>
        <v>15</v>
      </c>
      <c r="AE790">
        <f t="shared" si="50"/>
        <v>5</v>
      </c>
      <c r="AF790">
        <f t="shared" si="50"/>
        <v>3</v>
      </c>
      <c r="AG790">
        <f t="shared" si="50"/>
        <v>3</v>
      </c>
    </row>
    <row r="791" spans="1:33" x14ac:dyDescent="0.25">
      <c r="A791" t="s">
        <v>59</v>
      </c>
      <c r="B791">
        <v>2040</v>
      </c>
      <c r="C791">
        <v>1794312.627986348</v>
      </c>
      <c r="D791">
        <v>0</v>
      </c>
      <c r="E791">
        <v>600206.067141206</v>
      </c>
      <c r="F791">
        <v>1093326.838919135</v>
      </c>
      <c r="G791">
        <v>0</v>
      </c>
      <c r="H791">
        <v>0</v>
      </c>
      <c r="I791">
        <v>13684.62430944255</v>
      </c>
      <c r="J791">
        <v>1560439.049154402</v>
      </c>
      <c r="K791">
        <v>2094437.490597938</v>
      </c>
      <c r="L791">
        <v>3001286.922411832</v>
      </c>
      <c r="M791">
        <v>0</v>
      </c>
      <c r="N791">
        <v>5257805148.1569643</v>
      </c>
      <c r="O791">
        <v>141800846.58501539</v>
      </c>
      <c r="P791">
        <v>0</v>
      </c>
      <c r="Q791">
        <v>0</v>
      </c>
      <c r="R791">
        <v>761764.18031871482</v>
      </c>
      <c r="S791">
        <v>1933340636.373162</v>
      </c>
      <c r="T791">
        <v>14677817934.11035</v>
      </c>
      <c r="U791">
        <v>1144490746.4130449</v>
      </c>
      <c r="V791">
        <v>17.100000000000001</v>
      </c>
      <c r="W791">
        <v>9.5333333333333314</v>
      </c>
      <c r="X791">
        <v>216039.58384644409</v>
      </c>
      <c r="Y791">
        <f t="shared" si="50"/>
        <v>15</v>
      </c>
      <c r="Z791">
        <f t="shared" si="50"/>
        <v>15</v>
      </c>
      <c r="AA791">
        <f t="shared" si="50"/>
        <v>15</v>
      </c>
      <c r="AB791">
        <f t="shared" si="50"/>
        <v>10</v>
      </c>
      <c r="AC791">
        <f t="shared" si="50"/>
        <v>10</v>
      </c>
      <c r="AD791">
        <f t="shared" si="50"/>
        <v>15</v>
      </c>
      <c r="AE791">
        <f t="shared" si="50"/>
        <v>5</v>
      </c>
      <c r="AF791">
        <f t="shared" si="50"/>
        <v>3</v>
      </c>
      <c r="AG791">
        <f t="shared" si="50"/>
        <v>3</v>
      </c>
    </row>
    <row r="792" spans="1:33" x14ac:dyDescent="0.25">
      <c r="A792" t="s">
        <v>59</v>
      </c>
      <c r="B792">
        <v>2045</v>
      </c>
      <c r="C792">
        <v>1750119.1126279859</v>
      </c>
      <c r="D792">
        <v>0</v>
      </c>
      <c r="E792">
        <v>562906.85295307159</v>
      </c>
      <c r="F792">
        <v>1025383.120627986</v>
      </c>
      <c r="G792">
        <v>0</v>
      </c>
      <c r="H792">
        <v>0</v>
      </c>
      <c r="I792">
        <v>12834.206825938571</v>
      </c>
      <c r="J792">
        <v>1463467.103170648</v>
      </c>
      <c r="K792">
        <v>1964280.7380386661</v>
      </c>
      <c r="L792">
        <v>2814774.906143344</v>
      </c>
      <c r="M792">
        <v>0</v>
      </c>
      <c r="N792">
        <v>4931064031.868907</v>
      </c>
      <c r="O792">
        <v>127873820.0016484</v>
      </c>
      <c r="P792">
        <v>0</v>
      </c>
      <c r="Q792">
        <v>0</v>
      </c>
      <c r="R792">
        <v>686947.20817042142</v>
      </c>
      <c r="S792">
        <v>1743456816.3119769</v>
      </c>
      <c r="T792">
        <v>12905324448.91404</v>
      </c>
      <c r="U792">
        <v>1032084132.2525589</v>
      </c>
      <c r="V792">
        <v>16.625</v>
      </c>
      <c r="W792">
        <v>9.1666666666666679</v>
      </c>
      <c r="X792">
        <v>211080.67235418799</v>
      </c>
      <c r="Y792">
        <f t="shared" si="50"/>
        <v>15</v>
      </c>
      <c r="Z792">
        <f t="shared" si="50"/>
        <v>15</v>
      </c>
      <c r="AA792">
        <f t="shared" si="50"/>
        <v>15</v>
      </c>
      <c r="AB792">
        <f t="shared" si="50"/>
        <v>10</v>
      </c>
      <c r="AC792">
        <f t="shared" si="50"/>
        <v>10</v>
      </c>
      <c r="AD792">
        <f t="shared" si="50"/>
        <v>15</v>
      </c>
      <c r="AE792">
        <f t="shared" si="50"/>
        <v>5</v>
      </c>
      <c r="AF792">
        <f t="shared" si="50"/>
        <v>3</v>
      </c>
      <c r="AG792">
        <f t="shared" si="50"/>
        <v>3</v>
      </c>
    </row>
    <row r="793" spans="1:33" x14ac:dyDescent="0.25">
      <c r="A793" t="s">
        <v>59</v>
      </c>
      <c r="B793">
        <v>2050</v>
      </c>
      <c r="C793">
        <v>1701425.597269624</v>
      </c>
      <c r="D793">
        <v>0</v>
      </c>
      <c r="E793">
        <v>525355.30680109211</v>
      </c>
      <c r="F793">
        <v>956979.75801883941</v>
      </c>
      <c r="G793">
        <v>0</v>
      </c>
      <c r="H793">
        <v>0</v>
      </c>
      <c r="I793">
        <v>11978.03620477816</v>
      </c>
      <c r="J793">
        <v>1365839.1347451189</v>
      </c>
      <c r="K793">
        <v>1833243.4653479171</v>
      </c>
      <c r="L793">
        <v>2627001.1221842999</v>
      </c>
      <c r="M793">
        <v>0</v>
      </c>
      <c r="N793">
        <v>4602112487.5775671</v>
      </c>
      <c r="O793">
        <v>114569616.6300154</v>
      </c>
      <c r="P793">
        <v>0</v>
      </c>
      <c r="Q793">
        <v>0</v>
      </c>
      <c r="R793">
        <v>615476.08638054307</v>
      </c>
      <c r="S793">
        <v>1562064690.4368351</v>
      </c>
      <c r="T793">
        <v>11241448929.51342</v>
      </c>
      <c r="U793">
        <v>924704395.00887358</v>
      </c>
      <c r="V793">
        <v>16.149999999999999</v>
      </c>
      <c r="W793">
        <v>8.8000000000000007</v>
      </c>
      <c r="X793">
        <v>205459.38254624381</v>
      </c>
      <c r="Y793">
        <f t="shared" si="50"/>
        <v>15</v>
      </c>
      <c r="Z793">
        <f t="shared" si="50"/>
        <v>15</v>
      </c>
      <c r="AA793">
        <f t="shared" si="50"/>
        <v>15</v>
      </c>
      <c r="AB793">
        <f t="shared" si="50"/>
        <v>10</v>
      </c>
      <c r="AC793">
        <f t="shared" si="50"/>
        <v>10</v>
      </c>
      <c r="AD793">
        <f t="shared" si="50"/>
        <v>15</v>
      </c>
      <c r="AE793">
        <f t="shared" si="50"/>
        <v>5</v>
      </c>
      <c r="AF793">
        <f t="shared" si="50"/>
        <v>3</v>
      </c>
      <c r="AG793">
        <f t="shared" si="50"/>
        <v>3</v>
      </c>
    </row>
    <row r="794" spans="1:33" x14ac:dyDescent="0.25">
      <c r="A794" t="s">
        <v>60</v>
      </c>
      <c r="B794">
        <v>1990</v>
      </c>
      <c r="C794">
        <v>661051.9867549669</v>
      </c>
      <c r="D794">
        <v>0</v>
      </c>
      <c r="E794">
        <v>379662.64860496687</v>
      </c>
      <c r="F794">
        <v>649990.60386059608</v>
      </c>
      <c r="G794">
        <v>173085.2248480132</v>
      </c>
      <c r="H794">
        <v>330924.60772549669</v>
      </c>
      <c r="I794">
        <v>108589.02670827819</v>
      </c>
      <c r="J794">
        <v>754397.15464867558</v>
      </c>
      <c r="K794">
        <v>0</v>
      </c>
      <c r="L794">
        <v>178909.20071047739</v>
      </c>
      <c r="M794">
        <v>0</v>
      </c>
      <c r="N794">
        <v>3325844801.77951</v>
      </c>
      <c r="O794">
        <v>97271093.867738187</v>
      </c>
      <c r="P794">
        <v>27001295.07629006</v>
      </c>
      <c r="Q794">
        <v>112332358.0924198</v>
      </c>
      <c r="R794">
        <v>300418.80848780449</v>
      </c>
      <c r="S794">
        <v>945385367.6338985</v>
      </c>
      <c r="T794">
        <v>0</v>
      </c>
      <c r="U794">
        <v>78720048.31261006</v>
      </c>
      <c r="V794">
        <v>19</v>
      </c>
      <c r="W794">
        <v>11</v>
      </c>
      <c r="X794">
        <v>56357.02482435268</v>
      </c>
      <c r="Y794">
        <f t="shared" si="50"/>
        <v>15</v>
      </c>
      <c r="Z794">
        <f t="shared" si="50"/>
        <v>15</v>
      </c>
      <c r="AA794">
        <f t="shared" si="50"/>
        <v>15</v>
      </c>
      <c r="AB794">
        <f t="shared" si="50"/>
        <v>10</v>
      </c>
      <c r="AC794">
        <f t="shared" si="50"/>
        <v>10</v>
      </c>
      <c r="AD794">
        <f t="shared" si="50"/>
        <v>15</v>
      </c>
      <c r="AE794">
        <f t="shared" si="50"/>
        <v>5</v>
      </c>
      <c r="AF794">
        <f t="shared" si="50"/>
        <v>3</v>
      </c>
      <c r="AG794">
        <f t="shared" si="50"/>
        <v>3</v>
      </c>
    </row>
    <row r="795" spans="1:33" x14ac:dyDescent="0.25">
      <c r="A795" t="s">
        <v>60</v>
      </c>
      <c r="B795">
        <v>1991</v>
      </c>
      <c r="C795">
        <v>662233.44370860932</v>
      </c>
      <c r="D795">
        <v>0</v>
      </c>
      <c r="E795">
        <v>380341.19595860929</v>
      </c>
      <c r="F795">
        <v>651152.29149503319</v>
      </c>
      <c r="G795">
        <v>173394.5692665563</v>
      </c>
      <c r="H795">
        <v>331516.04862086102</v>
      </c>
      <c r="I795">
        <v>108783.1010976821</v>
      </c>
      <c r="J795">
        <v>755745.44159437099</v>
      </c>
      <c r="K795">
        <v>0</v>
      </c>
      <c r="L795">
        <v>191668.2215351855</v>
      </c>
      <c r="M795">
        <v>0</v>
      </c>
      <c r="N795">
        <v>3331788876.5974178</v>
      </c>
      <c r="O795">
        <v>97444940.422231704</v>
      </c>
      <c r="P795">
        <v>27049552.80558278</v>
      </c>
      <c r="Q795">
        <v>112533122.7043512</v>
      </c>
      <c r="R795">
        <v>629484.39851114433</v>
      </c>
      <c r="S795">
        <v>947074995.89134574</v>
      </c>
      <c r="T795">
        <v>0</v>
      </c>
      <c r="U795">
        <v>84334017.475481629</v>
      </c>
      <c r="V795">
        <v>19</v>
      </c>
      <c r="W795">
        <v>11</v>
      </c>
      <c r="X795">
        <v>56904.960989368898</v>
      </c>
      <c r="Y795">
        <f t="shared" si="50"/>
        <v>15</v>
      </c>
      <c r="Z795">
        <f t="shared" si="50"/>
        <v>15</v>
      </c>
      <c r="AA795">
        <f t="shared" si="50"/>
        <v>15</v>
      </c>
      <c r="AB795">
        <f t="shared" si="50"/>
        <v>10</v>
      </c>
      <c r="AC795">
        <f t="shared" si="50"/>
        <v>10</v>
      </c>
      <c r="AD795">
        <f t="shared" si="50"/>
        <v>15</v>
      </c>
      <c r="AE795">
        <f t="shared" si="50"/>
        <v>5</v>
      </c>
      <c r="AF795">
        <f t="shared" si="50"/>
        <v>3</v>
      </c>
      <c r="AG795">
        <f t="shared" si="50"/>
        <v>3</v>
      </c>
    </row>
    <row r="796" spans="1:33" x14ac:dyDescent="0.25">
      <c r="A796" t="s">
        <v>60</v>
      </c>
      <c r="B796">
        <v>1992</v>
      </c>
      <c r="C796">
        <v>661891.39072847681</v>
      </c>
      <c r="D796">
        <v>0</v>
      </c>
      <c r="E796">
        <v>380144.74432847678</v>
      </c>
      <c r="F796">
        <v>650815.96208741725</v>
      </c>
      <c r="G796">
        <v>173305.00850860929</v>
      </c>
      <c r="H796">
        <v>331344.81587284768</v>
      </c>
      <c r="I796">
        <v>108726.91308079469</v>
      </c>
      <c r="J796">
        <v>755355.08833907288</v>
      </c>
      <c r="K796">
        <v>0</v>
      </c>
      <c r="L796">
        <v>203452.90644153001</v>
      </c>
      <c r="M796">
        <v>0</v>
      </c>
      <c r="N796">
        <v>3330067960.3174572</v>
      </c>
      <c r="O796">
        <v>97394608.726381972</v>
      </c>
      <c r="P796">
        <v>27035581.327343039</v>
      </c>
      <c r="Q796">
        <v>112474997.7480381</v>
      </c>
      <c r="R796">
        <v>2918290.4393196148</v>
      </c>
      <c r="S796">
        <v>946585818.20358133</v>
      </c>
      <c r="T796">
        <v>0</v>
      </c>
      <c r="U796">
        <v>89519278.834273189</v>
      </c>
      <c r="V796">
        <v>19</v>
      </c>
      <c r="W796">
        <v>11</v>
      </c>
      <c r="X796">
        <v>57322.550549286352</v>
      </c>
      <c r="Y796">
        <f t="shared" si="50"/>
        <v>15</v>
      </c>
      <c r="Z796">
        <f t="shared" si="50"/>
        <v>15</v>
      </c>
      <c r="AA796">
        <f t="shared" si="50"/>
        <v>15</v>
      </c>
      <c r="AB796">
        <f t="shared" si="50"/>
        <v>10</v>
      </c>
      <c r="AC796">
        <f t="shared" si="50"/>
        <v>10</v>
      </c>
      <c r="AD796">
        <f t="shared" si="50"/>
        <v>15</v>
      </c>
      <c r="AE796">
        <f t="shared" si="50"/>
        <v>5</v>
      </c>
      <c r="AF796">
        <f t="shared" si="50"/>
        <v>3</v>
      </c>
      <c r="AG796">
        <f t="shared" si="50"/>
        <v>3</v>
      </c>
    </row>
    <row r="797" spans="1:33" x14ac:dyDescent="0.25">
      <c r="A797" t="s">
        <v>60</v>
      </c>
      <c r="B797">
        <v>1993</v>
      </c>
      <c r="C797">
        <v>660292.71523178811</v>
      </c>
      <c r="D797">
        <v>0</v>
      </c>
      <c r="E797">
        <v>379226.57543178811</v>
      </c>
      <c r="F797">
        <v>649244.03722781455</v>
      </c>
      <c r="G797">
        <v>172886.42250728479</v>
      </c>
      <c r="H797">
        <v>330544.51412317879</v>
      </c>
      <c r="I797">
        <v>108464.30345298009</v>
      </c>
      <c r="J797">
        <v>753530.66867152322</v>
      </c>
      <c r="K797">
        <v>0</v>
      </c>
      <c r="L797">
        <v>214076.34777903181</v>
      </c>
      <c r="M797">
        <v>0</v>
      </c>
      <c r="N797">
        <v>3322024800.782464</v>
      </c>
      <c r="O797">
        <v>97159370.171142429</v>
      </c>
      <c r="P797">
        <v>26970281.911136419</v>
      </c>
      <c r="Q797">
        <v>112203335.31911311</v>
      </c>
      <c r="R797">
        <v>1467612.177232184</v>
      </c>
      <c r="S797">
        <v>944299516.29019701</v>
      </c>
      <c r="T797">
        <v>0</v>
      </c>
      <c r="U797">
        <v>94193593.022773966</v>
      </c>
      <c r="V797">
        <v>19</v>
      </c>
      <c r="W797">
        <v>11</v>
      </c>
      <c r="X797">
        <v>57630.000773630047</v>
      </c>
      <c r="Y797">
        <f t="shared" si="50"/>
        <v>15</v>
      </c>
      <c r="Z797">
        <f t="shared" si="50"/>
        <v>15</v>
      </c>
      <c r="AA797">
        <f t="shared" si="50"/>
        <v>15</v>
      </c>
      <c r="AB797">
        <f t="shared" si="50"/>
        <v>10</v>
      </c>
      <c r="AC797">
        <f t="shared" si="50"/>
        <v>10</v>
      </c>
      <c r="AD797">
        <f t="shared" si="50"/>
        <v>15</v>
      </c>
      <c r="AE797">
        <f t="shared" si="50"/>
        <v>5</v>
      </c>
      <c r="AF797">
        <f t="shared" si="50"/>
        <v>3</v>
      </c>
      <c r="AG797">
        <f t="shared" si="50"/>
        <v>3</v>
      </c>
    </row>
    <row r="798" spans="1:33" x14ac:dyDescent="0.25">
      <c r="A798" t="s">
        <v>60</v>
      </c>
      <c r="B798">
        <v>1994</v>
      </c>
      <c r="C798">
        <v>658744.37086092716</v>
      </c>
      <c r="D798">
        <v>0</v>
      </c>
      <c r="E798">
        <v>378337.31326092721</v>
      </c>
      <c r="F798">
        <v>647721.6013033113</v>
      </c>
      <c r="G798">
        <v>172481.0148556291</v>
      </c>
      <c r="H798">
        <v>329769.40828609269</v>
      </c>
      <c r="I798">
        <v>108209.9615682119</v>
      </c>
      <c r="J798">
        <v>751763.68723708612</v>
      </c>
      <c r="K798">
        <v>0</v>
      </c>
      <c r="L798">
        <v>223738.80634790621</v>
      </c>
      <c r="M798">
        <v>0</v>
      </c>
      <c r="N798">
        <v>3314234864.1657219</v>
      </c>
      <c r="O798">
        <v>96931537.635040522</v>
      </c>
      <c r="P798">
        <v>26907038.317478139</v>
      </c>
      <c r="Q798">
        <v>111940225.6427142</v>
      </c>
      <c r="R798">
        <v>2642393.3920910289</v>
      </c>
      <c r="S798">
        <v>942085194.0559417</v>
      </c>
      <c r="T798">
        <v>0</v>
      </c>
      <c r="U798">
        <v>98445074.793078721</v>
      </c>
      <c r="V798">
        <v>19</v>
      </c>
      <c r="W798">
        <v>11</v>
      </c>
      <c r="X798">
        <v>57939.718658617006</v>
      </c>
      <c r="Y798">
        <f t="shared" si="50"/>
        <v>15</v>
      </c>
      <c r="Z798">
        <f t="shared" si="50"/>
        <v>15</v>
      </c>
      <c r="AA798">
        <f t="shared" si="50"/>
        <v>15</v>
      </c>
      <c r="AB798">
        <f t="shared" si="50"/>
        <v>10</v>
      </c>
      <c r="AC798">
        <f t="shared" si="50"/>
        <v>10</v>
      </c>
      <c r="AD798">
        <f t="shared" si="50"/>
        <v>15</v>
      </c>
      <c r="AE798">
        <f t="shared" si="50"/>
        <v>5</v>
      </c>
      <c r="AF798">
        <f t="shared" si="50"/>
        <v>3</v>
      </c>
      <c r="AG798">
        <f t="shared" si="50"/>
        <v>3</v>
      </c>
    </row>
    <row r="799" spans="1:33" x14ac:dyDescent="0.25">
      <c r="A799" t="s">
        <v>60</v>
      </c>
      <c r="B799">
        <v>1995</v>
      </c>
      <c r="C799">
        <v>658767.21854304639</v>
      </c>
      <c r="D799">
        <v>0</v>
      </c>
      <c r="E799">
        <v>378350.43539304641</v>
      </c>
      <c r="F799">
        <v>647744.06667516555</v>
      </c>
      <c r="G799">
        <v>172486.99713278149</v>
      </c>
      <c r="H799">
        <v>329780.84590430459</v>
      </c>
      <c r="I799">
        <v>108213.7146884106</v>
      </c>
      <c r="J799">
        <v>751789.76117185445</v>
      </c>
      <c r="K799">
        <v>0</v>
      </c>
      <c r="L799">
        <v>232812.27648028411</v>
      </c>
      <c r="M799">
        <v>0</v>
      </c>
      <c r="N799">
        <v>3314349814.043087</v>
      </c>
      <c r="O799">
        <v>96934899.577938512</v>
      </c>
      <c r="P799">
        <v>26907971.552713908</v>
      </c>
      <c r="Q799">
        <v>111944108.14221621</v>
      </c>
      <c r="R799">
        <v>847952.90705927135</v>
      </c>
      <c r="S799">
        <v>942117869.04186213</v>
      </c>
      <c r="T799">
        <v>0</v>
      </c>
      <c r="U799">
        <v>102437401.651325</v>
      </c>
      <c r="V799">
        <v>19</v>
      </c>
      <c r="W799">
        <v>11</v>
      </c>
      <c r="X799">
        <v>58386.600217838168</v>
      </c>
      <c r="Y799">
        <f t="shared" si="50"/>
        <v>15</v>
      </c>
      <c r="Z799">
        <f t="shared" si="50"/>
        <v>15</v>
      </c>
      <c r="AA799">
        <f t="shared" si="50"/>
        <v>15</v>
      </c>
      <c r="AB799">
        <f t="shared" si="50"/>
        <v>10</v>
      </c>
      <c r="AC799">
        <f t="shared" si="50"/>
        <v>10</v>
      </c>
      <c r="AD799">
        <f t="shared" si="50"/>
        <v>15</v>
      </c>
      <c r="AE799">
        <f t="shared" si="50"/>
        <v>5</v>
      </c>
      <c r="AF799">
        <f t="shared" si="50"/>
        <v>3</v>
      </c>
      <c r="AG799">
        <f t="shared" si="50"/>
        <v>3</v>
      </c>
    </row>
    <row r="800" spans="1:33" x14ac:dyDescent="0.25">
      <c r="A800" t="s">
        <v>60</v>
      </c>
      <c r="B800">
        <v>1996</v>
      </c>
      <c r="C800">
        <v>659028.47682119207</v>
      </c>
      <c r="D800">
        <v>0</v>
      </c>
      <c r="E800">
        <v>378500.48412119207</v>
      </c>
      <c r="F800">
        <v>648000.95331854303</v>
      </c>
      <c r="G800">
        <v>172555.40317152321</v>
      </c>
      <c r="H800">
        <v>329911.6325821192</v>
      </c>
      <c r="I800">
        <v>108256.6308019868</v>
      </c>
      <c r="J800">
        <v>752087.91094768222</v>
      </c>
      <c r="K800">
        <v>0</v>
      </c>
      <c r="L800">
        <v>240715.8355835937</v>
      </c>
      <c r="M800">
        <v>0</v>
      </c>
      <c r="N800">
        <v>3315664240.9016418</v>
      </c>
      <c r="O800">
        <v>96973342.664119944</v>
      </c>
      <c r="P800">
        <v>26918642.894757621</v>
      </c>
      <c r="Q800">
        <v>111988503.68000039</v>
      </c>
      <c r="R800">
        <v>479899.32370822527</v>
      </c>
      <c r="S800">
        <v>942491500.40260363</v>
      </c>
      <c r="T800">
        <v>0</v>
      </c>
      <c r="U800">
        <v>105914967.6567812</v>
      </c>
      <c r="V800">
        <v>19</v>
      </c>
      <c r="W800">
        <v>11</v>
      </c>
      <c r="X800">
        <v>58854.803990047782</v>
      </c>
      <c r="Y800">
        <f t="shared" si="50"/>
        <v>15</v>
      </c>
      <c r="Z800">
        <f t="shared" si="50"/>
        <v>15</v>
      </c>
      <c r="AA800">
        <f t="shared" si="50"/>
        <v>15</v>
      </c>
      <c r="AB800">
        <f t="shared" si="50"/>
        <v>10</v>
      </c>
      <c r="AC800">
        <f t="shared" si="50"/>
        <v>10</v>
      </c>
      <c r="AD800">
        <f t="shared" si="50"/>
        <v>15</v>
      </c>
      <c r="AE800">
        <f t="shared" si="50"/>
        <v>5</v>
      </c>
      <c r="AF800">
        <f t="shared" si="50"/>
        <v>3</v>
      </c>
      <c r="AG800">
        <f t="shared" si="50"/>
        <v>3</v>
      </c>
    </row>
    <row r="801" spans="1:33" x14ac:dyDescent="0.25">
      <c r="A801" t="s">
        <v>60</v>
      </c>
      <c r="B801">
        <v>1997</v>
      </c>
      <c r="C801">
        <v>657943.37748344371</v>
      </c>
      <c r="D801">
        <v>0</v>
      </c>
      <c r="E801">
        <v>377877.27793344372</v>
      </c>
      <c r="F801">
        <v>646934.01094801328</v>
      </c>
      <c r="G801">
        <v>172271.28835662251</v>
      </c>
      <c r="H801">
        <v>329368.42859834438</v>
      </c>
      <c r="I801">
        <v>108078.38478907289</v>
      </c>
      <c r="J801">
        <v>750849.58798774844</v>
      </c>
      <c r="K801">
        <v>0</v>
      </c>
      <c r="L801">
        <v>246724.46069052481</v>
      </c>
      <c r="M801">
        <v>0</v>
      </c>
      <c r="N801">
        <v>3310204954.6969671</v>
      </c>
      <c r="O801">
        <v>96813674.73837018</v>
      </c>
      <c r="P801">
        <v>26874320.983633108</v>
      </c>
      <c r="Q801">
        <v>111804113.087708</v>
      </c>
      <c r="R801">
        <v>64114.364872181533</v>
      </c>
      <c r="S801">
        <v>940939675.34664667</v>
      </c>
      <c r="T801">
        <v>0</v>
      </c>
      <c r="U801">
        <v>108558762.7038309</v>
      </c>
      <c r="V801">
        <v>19</v>
      </c>
      <c r="W801">
        <v>11</v>
      </c>
      <c r="X801">
        <v>59202.21440422946</v>
      </c>
      <c r="Y801">
        <f t="shared" si="50"/>
        <v>15</v>
      </c>
      <c r="Z801">
        <f t="shared" si="50"/>
        <v>15</v>
      </c>
      <c r="AA801">
        <f t="shared" si="50"/>
        <v>15</v>
      </c>
      <c r="AB801">
        <f t="shared" si="50"/>
        <v>10</v>
      </c>
      <c r="AC801">
        <f t="shared" si="50"/>
        <v>10</v>
      </c>
      <c r="AD801">
        <f t="shared" si="50"/>
        <v>15</v>
      </c>
      <c r="AE801">
        <f t="shared" si="50"/>
        <v>5</v>
      </c>
      <c r="AF801">
        <f t="shared" si="50"/>
        <v>3</v>
      </c>
      <c r="AG801">
        <f t="shared" si="50"/>
        <v>3</v>
      </c>
    </row>
    <row r="802" spans="1:33" x14ac:dyDescent="0.25">
      <c r="A802" t="s">
        <v>60</v>
      </c>
      <c r="B802">
        <v>1998</v>
      </c>
      <c r="C802">
        <v>657259.27152317879</v>
      </c>
      <c r="D802">
        <v>0</v>
      </c>
      <c r="E802">
        <v>377484.37467317883</v>
      </c>
      <c r="F802">
        <v>646261.35213278141</v>
      </c>
      <c r="G802">
        <v>172092.16684072849</v>
      </c>
      <c r="H802">
        <v>329025.96310231788</v>
      </c>
      <c r="I802">
        <v>107966.008755298</v>
      </c>
      <c r="J802">
        <v>750068.88147715235</v>
      </c>
      <c r="K802">
        <v>0</v>
      </c>
      <c r="L802">
        <v>251361.94245205191</v>
      </c>
      <c r="M802">
        <v>0</v>
      </c>
      <c r="N802">
        <v>3306763122.1370459</v>
      </c>
      <c r="O802">
        <v>96713011.346670717</v>
      </c>
      <c r="P802">
        <v>26846378.027153641</v>
      </c>
      <c r="Q802">
        <v>111687863.1750818</v>
      </c>
      <c r="R802">
        <v>1932493.8162806749</v>
      </c>
      <c r="S802">
        <v>939961319.97111797</v>
      </c>
      <c r="T802">
        <v>0</v>
      </c>
      <c r="U802">
        <v>110599254.6789028</v>
      </c>
      <c r="V802">
        <v>19</v>
      </c>
      <c r="W802">
        <v>11</v>
      </c>
      <c r="X802">
        <v>59584.511726760742</v>
      </c>
      <c r="Y802">
        <f t="shared" si="50"/>
        <v>15</v>
      </c>
      <c r="Z802">
        <f t="shared" si="50"/>
        <v>15</v>
      </c>
      <c r="AA802">
        <f t="shared" si="50"/>
        <v>15</v>
      </c>
      <c r="AB802">
        <f t="shared" si="50"/>
        <v>10</v>
      </c>
      <c r="AC802">
        <f t="shared" si="50"/>
        <v>10</v>
      </c>
      <c r="AD802">
        <f t="shared" si="50"/>
        <v>15</v>
      </c>
      <c r="AE802">
        <f t="shared" si="50"/>
        <v>5</v>
      </c>
      <c r="AF802">
        <f t="shared" si="50"/>
        <v>3</v>
      </c>
      <c r="AG802">
        <f t="shared" si="50"/>
        <v>3</v>
      </c>
    </row>
    <row r="803" spans="1:33" x14ac:dyDescent="0.25">
      <c r="A803" t="s">
        <v>60</v>
      </c>
      <c r="B803">
        <v>1999</v>
      </c>
      <c r="C803">
        <v>655077.48344370862</v>
      </c>
      <c r="D803">
        <v>0</v>
      </c>
      <c r="E803">
        <v>376231.30614370859</v>
      </c>
      <c r="F803">
        <v>644116.07191324502</v>
      </c>
      <c r="G803">
        <v>171520.90272251659</v>
      </c>
      <c r="H803">
        <v>327933.75344437087</v>
      </c>
      <c r="I803">
        <v>107607.6129728477</v>
      </c>
      <c r="J803">
        <v>747579.00964834448</v>
      </c>
      <c r="K803">
        <v>0</v>
      </c>
      <c r="L803">
        <v>253822.15192470199</v>
      </c>
      <c r="M803">
        <v>0</v>
      </c>
      <c r="N803">
        <v>3295786241.8188882</v>
      </c>
      <c r="O803">
        <v>96391970.161817104</v>
      </c>
      <c r="P803">
        <v>26757260.824712578</v>
      </c>
      <c r="Q803">
        <v>111317112.6066917</v>
      </c>
      <c r="R803">
        <v>895432.26127074379</v>
      </c>
      <c r="S803">
        <v>936841095.59098363</v>
      </c>
      <c r="T803">
        <v>0</v>
      </c>
      <c r="U803">
        <v>111681746.8468689</v>
      </c>
      <c r="V803">
        <v>19</v>
      </c>
      <c r="W803">
        <v>11</v>
      </c>
      <c r="X803">
        <v>59829.099777945507</v>
      </c>
      <c r="Y803">
        <f t="shared" si="50"/>
        <v>15</v>
      </c>
      <c r="Z803">
        <f t="shared" si="50"/>
        <v>15</v>
      </c>
      <c r="AA803">
        <f t="shared" si="50"/>
        <v>15</v>
      </c>
      <c r="AB803">
        <f t="shared" si="50"/>
        <v>10</v>
      </c>
      <c r="AC803">
        <f t="shared" si="50"/>
        <v>10</v>
      </c>
      <c r="AD803">
        <f t="shared" si="50"/>
        <v>15</v>
      </c>
      <c r="AE803">
        <f t="shared" si="50"/>
        <v>5</v>
      </c>
      <c r="AF803">
        <f t="shared" si="50"/>
        <v>3</v>
      </c>
      <c r="AG803">
        <f t="shared" si="50"/>
        <v>3</v>
      </c>
    </row>
    <row r="804" spans="1:33" x14ac:dyDescent="0.25">
      <c r="A804" t="s">
        <v>60</v>
      </c>
      <c r="B804">
        <v>2000</v>
      </c>
      <c r="C804">
        <v>669277.77777777787</v>
      </c>
      <c r="D804">
        <v>0</v>
      </c>
      <c r="E804">
        <v>384386.97538888903</v>
      </c>
      <c r="F804">
        <v>658078.75272222236</v>
      </c>
      <c r="G804">
        <v>175239.00838888891</v>
      </c>
      <c r="H804">
        <v>335042.46338888892</v>
      </c>
      <c r="I804">
        <v>109940.2527222222</v>
      </c>
      <c r="J804">
        <v>763784.48494444462</v>
      </c>
      <c r="K804">
        <v>0</v>
      </c>
      <c r="L804">
        <v>261018.3333333334</v>
      </c>
      <c r="M804">
        <v>0</v>
      </c>
      <c r="N804">
        <v>3367229904.4066672</v>
      </c>
      <c r="O804">
        <v>98481485.344880566</v>
      </c>
      <c r="P804">
        <v>27337285.308666669</v>
      </c>
      <c r="Q804">
        <v>113730164.1973583</v>
      </c>
      <c r="R804">
        <v>2068623.7858207941</v>
      </c>
      <c r="S804">
        <v>957149257.04954636</v>
      </c>
      <c r="T804">
        <v>0</v>
      </c>
      <c r="U804">
        <v>114848066.6666667</v>
      </c>
      <c r="V804">
        <v>19</v>
      </c>
      <c r="W804">
        <v>11</v>
      </c>
      <c r="X804">
        <v>60558.498133357447</v>
      </c>
      <c r="Y804">
        <f t="shared" ref="Y804:AG819" si="51">Y803</f>
        <v>15</v>
      </c>
      <c r="Z804">
        <f t="shared" si="51"/>
        <v>15</v>
      </c>
      <c r="AA804">
        <f t="shared" si="51"/>
        <v>15</v>
      </c>
      <c r="AB804">
        <f t="shared" si="51"/>
        <v>10</v>
      </c>
      <c r="AC804">
        <f t="shared" si="51"/>
        <v>10</v>
      </c>
      <c r="AD804">
        <f t="shared" si="51"/>
        <v>15</v>
      </c>
      <c r="AE804">
        <f t="shared" si="51"/>
        <v>5</v>
      </c>
      <c r="AF804">
        <f t="shared" si="51"/>
        <v>3</v>
      </c>
      <c r="AG804">
        <f t="shared" si="51"/>
        <v>3</v>
      </c>
    </row>
    <row r="805" spans="1:33" x14ac:dyDescent="0.25">
      <c r="A805" t="s">
        <v>60</v>
      </c>
      <c r="B805">
        <v>2001</v>
      </c>
      <c r="C805">
        <v>681539.04109589045</v>
      </c>
      <c r="D805">
        <v>0</v>
      </c>
      <c r="E805">
        <v>391428.99901164387</v>
      </c>
      <c r="F805">
        <v>670134.84832123294</v>
      </c>
      <c r="G805">
        <v>178449.41174726031</v>
      </c>
      <c r="H805">
        <v>341180.48858972598</v>
      </c>
      <c r="I805">
        <v>111954.3736636986</v>
      </c>
      <c r="J805">
        <v>777777.12447191786</v>
      </c>
      <c r="K805">
        <v>0</v>
      </c>
      <c r="L805">
        <v>286246.39726027398</v>
      </c>
      <c r="M805">
        <v>0</v>
      </c>
      <c r="N805">
        <v>3428918031.342</v>
      </c>
      <c r="O805">
        <v>100285680.0512725</v>
      </c>
      <c r="P805">
        <v>27838108.2325726</v>
      </c>
      <c r="Q805">
        <v>115813716.8517825</v>
      </c>
      <c r="R805">
        <v>1675436.088163004</v>
      </c>
      <c r="S805">
        <v>974684366.48405826</v>
      </c>
      <c r="T805">
        <v>0</v>
      </c>
      <c r="U805">
        <v>125948414.7945206</v>
      </c>
      <c r="V805">
        <v>19</v>
      </c>
      <c r="W805">
        <v>11</v>
      </c>
      <c r="X805">
        <v>61074.767548120777</v>
      </c>
      <c r="Y805">
        <f t="shared" si="51"/>
        <v>15</v>
      </c>
      <c r="Z805">
        <f t="shared" si="51"/>
        <v>15</v>
      </c>
      <c r="AA805">
        <f t="shared" si="51"/>
        <v>15</v>
      </c>
      <c r="AB805">
        <f t="shared" si="51"/>
        <v>10</v>
      </c>
      <c r="AC805">
        <f t="shared" si="51"/>
        <v>10</v>
      </c>
      <c r="AD805">
        <f t="shared" si="51"/>
        <v>15</v>
      </c>
      <c r="AE805">
        <f t="shared" si="51"/>
        <v>5</v>
      </c>
      <c r="AF805">
        <f t="shared" si="51"/>
        <v>3</v>
      </c>
      <c r="AG805">
        <f t="shared" si="51"/>
        <v>3</v>
      </c>
    </row>
    <row r="806" spans="1:33" x14ac:dyDescent="0.25">
      <c r="A806" t="s">
        <v>60</v>
      </c>
      <c r="B806">
        <v>2002</v>
      </c>
      <c r="C806">
        <v>694782.57839721255</v>
      </c>
      <c r="D806">
        <v>0</v>
      </c>
      <c r="E806">
        <v>399035.17303344951</v>
      </c>
      <c r="F806">
        <v>683156.78151289199</v>
      </c>
      <c r="G806">
        <v>181917.0068494773</v>
      </c>
      <c r="H806">
        <v>347810.24309337977</v>
      </c>
      <c r="I806">
        <v>114129.84980557489</v>
      </c>
      <c r="J806">
        <v>792890.74194494775</v>
      </c>
      <c r="K806">
        <v>0</v>
      </c>
      <c r="L806">
        <v>375182.59233449481</v>
      </c>
      <c r="M806">
        <v>0</v>
      </c>
      <c r="N806">
        <v>3495548115.7730179</v>
      </c>
      <c r="O806">
        <v>102234412.3534043</v>
      </c>
      <c r="P806">
        <v>28379053.06851846</v>
      </c>
      <c r="Q806">
        <v>118064187.01804779</v>
      </c>
      <c r="R806">
        <v>1344236.5303991069</v>
      </c>
      <c r="S806">
        <v>993624248.11401021</v>
      </c>
      <c r="T806">
        <v>0</v>
      </c>
      <c r="U806">
        <v>165080340.62717769</v>
      </c>
      <c r="V806">
        <v>19</v>
      </c>
      <c r="W806">
        <v>11</v>
      </c>
      <c r="X806">
        <v>61641.327432679012</v>
      </c>
      <c r="Y806">
        <f t="shared" si="51"/>
        <v>15</v>
      </c>
      <c r="Z806">
        <f t="shared" si="51"/>
        <v>15</v>
      </c>
      <c r="AA806">
        <f t="shared" si="51"/>
        <v>15</v>
      </c>
      <c r="AB806">
        <f t="shared" si="51"/>
        <v>10</v>
      </c>
      <c r="AC806">
        <f t="shared" si="51"/>
        <v>10</v>
      </c>
      <c r="AD806">
        <f t="shared" si="51"/>
        <v>15</v>
      </c>
      <c r="AE806">
        <f t="shared" si="51"/>
        <v>5</v>
      </c>
      <c r="AF806">
        <f t="shared" si="51"/>
        <v>3</v>
      </c>
      <c r="AG806">
        <f t="shared" si="51"/>
        <v>3</v>
      </c>
    </row>
    <row r="807" spans="1:33" x14ac:dyDescent="0.25">
      <c r="A807" t="s">
        <v>60</v>
      </c>
      <c r="B807">
        <v>2003</v>
      </c>
      <c r="C807">
        <v>707458.51063829788</v>
      </c>
      <c r="D807">
        <v>0</v>
      </c>
      <c r="E807">
        <v>406315.35387340432</v>
      </c>
      <c r="F807">
        <v>695620.60737978725</v>
      </c>
      <c r="G807">
        <v>185235.9842159574</v>
      </c>
      <c r="H807">
        <v>354155.85280106391</v>
      </c>
      <c r="I807">
        <v>116212.08716702129</v>
      </c>
      <c r="J807">
        <v>807356.60455000005</v>
      </c>
      <c r="K807">
        <v>0</v>
      </c>
      <c r="L807">
        <v>473997.20212765958</v>
      </c>
      <c r="M807">
        <v>0</v>
      </c>
      <c r="N807">
        <v>3559322499.9310212</v>
      </c>
      <c r="O807">
        <v>104099623.8943851</v>
      </c>
      <c r="P807">
        <v>28896813.537689362</v>
      </c>
      <c r="Q807">
        <v>120218204.2333211</v>
      </c>
      <c r="R807">
        <v>7103896.7277126964</v>
      </c>
      <c r="S807">
        <v>1011752384.9352421</v>
      </c>
      <c r="T807">
        <v>0</v>
      </c>
      <c r="U807">
        <v>208558768.93617031</v>
      </c>
      <c r="V807">
        <v>19</v>
      </c>
      <c r="W807">
        <v>11</v>
      </c>
      <c r="X807">
        <v>62118.571212064147</v>
      </c>
      <c r="Y807">
        <f t="shared" si="51"/>
        <v>15</v>
      </c>
      <c r="Z807">
        <f t="shared" si="51"/>
        <v>15</v>
      </c>
      <c r="AA807">
        <f t="shared" si="51"/>
        <v>15</v>
      </c>
      <c r="AB807">
        <f t="shared" si="51"/>
        <v>10</v>
      </c>
      <c r="AC807">
        <f t="shared" si="51"/>
        <v>10</v>
      </c>
      <c r="AD807">
        <f t="shared" si="51"/>
        <v>15</v>
      </c>
      <c r="AE807">
        <f t="shared" si="51"/>
        <v>5</v>
      </c>
      <c r="AF807">
        <f t="shared" si="51"/>
        <v>3</v>
      </c>
      <c r="AG807">
        <f t="shared" si="51"/>
        <v>3</v>
      </c>
    </row>
    <row r="808" spans="1:33" x14ac:dyDescent="0.25">
      <c r="A808" t="s">
        <v>60</v>
      </c>
      <c r="B808">
        <v>2004</v>
      </c>
      <c r="C808">
        <v>720733.93501805048</v>
      </c>
      <c r="D808">
        <v>0</v>
      </c>
      <c r="E808">
        <v>413939.84163285198</v>
      </c>
      <c r="F808">
        <v>708673.8940833935</v>
      </c>
      <c r="G808">
        <v>188711.9284075812</v>
      </c>
      <c r="H808">
        <v>360801.57007184112</v>
      </c>
      <c r="I808">
        <v>118392.8013036101</v>
      </c>
      <c r="J808">
        <v>822506.61178014439</v>
      </c>
      <c r="K808">
        <v>0</v>
      </c>
      <c r="L808">
        <v>605416.50541516242</v>
      </c>
      <c r="M808">
        <v>0</v>
      </c>
      <c r="N808">
        <v>3626113012.703784</v>
      </c>
      <c r="O808">
        <v>106053048.2495798</v>
      </c>
      <c r="P808">
        <v>29439060.831582669</v>
      </c>
      <c r="Q808">
        <v>122474092.96088649</v>
      </c>
      <c r="R808">
        <v>964747.30613209237</v>
      </c>
      <c r="S808">
        <v>1030737868.995818</v>
      </c>
      <c r="T808">
        <v>0</v>
      </c>
      <c r="U808">
        <v>266383262.38267151</v>
      </c>
      <c r="V808">
        <v>19</v>
      </c>
      <c r="W808">
        <v>11</v>
      </c>
      <c r="X808">
        <v>62608.589915882701</v>
      </c>
      <c r="Y808">
        <f t="shared" si="51"/>
        <v>15</v>
      </c>
      <c r="Z808">
        <f t="shared" si="51"/>
        <v>15</v>
      </c>
      <c r="AA808">
        <f t="shared" si="51"/>
        <v>15</v>
      </c>
      <c r="AB808">
        <f t="shared" si="51"/>
        <v>10</v>
      </c>
      <c r="AC808">
        <f t="shared" si="51"/>
        <v>10</v>
      </c>
      <c r="AD808">
        <f t="shared" si="51"/>
        <v>15</v>
      </c>
      <c r="AE808">
        <f t="shared" si="51"/>
        <v>5</v>
      </c>
      <c r="AF808">
        <f t="shared" si="51"/>
        <v>3</v>
      </c>
      <c r="AG808">
        <f t="shared" si="51"/>
        <v>3</v>
      </c>
    </row>
    <row r="809" spans="1:33" x14ac:dyDescent="0.25">
      <c r="A809" t="s">
        <v>60</v>
      </c>
      <c r="B809">
        <v>2005</v>
      </c>
      <c r="C809">
        <v>734408.0882352941</v>
      </c>
      <c r="D809">
        <v>0</v>
      </c>
      <c r="E809">
        <v>421793.33172426472</v>
      </c>
      <c r="F809">
        <v>722119.23769485287</v>
      </c>
      <c r="G809">
        <v>192292.27296691181</v>
      </c>
      <c r="H809">
        <v>367646.89219485287</v>
      </c>
      <c r="I809">
        <v>120639.0134301471</v>
      </c>
      <c r="J809">
        <v>838111.65115073533</v>
      </c>
      <c r="K809">
        <v>0</v>
      </c>
      <c r="L809">
        <v>749096.25</v>
      </c>
      <c r="M809">
        <v>0</v>
      </c>
      <c r="N809">
        <v>3694909585.9045591</v>
      </c>
      <c r="O809">
        <v>108065143.92103469</v>
      </c>
      <c r="P809">
        <v>29997594.58283823</v>
      </c>
      <c r="Q809">
        <v>124797737.5555428</v>
      </c>
      <c r="R809">
        <v>1450829.7540585559</v>
      </c>
      <c r="S809">
        <v>1050293584.167063</v>
      </c>
      <c r="T809">
        <v>0</v>
      </c>
      <c r="U809">
        <v>329602350</v>
      </c>
      <c r="V809">
        <v>19</v>
      </c>
      <c r="W809">
        <v>11</v>
      </c>
      <c r="X809">
        <v>63091.559862055743</v>
      </c>
      <c r="Y809">
        <f t="shared" si="51"/>
        <v>15</v>
      </c>
      <c r="Z809">
        <f t="shared" si="51"/>
        <v>15</v>
      </c>
      <c r="AA809">
        <f t="shared" si="51"/>
        <v>15</v>
      </c>
      <c r="AB809">
        <f t="shared" si="51"/>
        <v>10</v>
      </c>
      <c r="AC809">
        <f t="shared" si="51"/>
        <v>10</v>
      </c>
      <c r="AD809">
        <f t="shared" si="51"/>
        <v>15</v>
      </c>
      <c r="AE809">
        <f t="shared" si="51"/>
        <v>5</v>
      </c>
      <c r="AF809">
        <f t="shared" si="51"/>
        <v>3</v>
      </c>
      <c r="AG809">
        <f t="shared" si="51"/>
        <v>3</v>
      </c>
    </row>
    <row r="810" spans="1:33" x14ac:dyDescent="0.25">
      <c r="A810" t="s">
        <v>60</v>
      </c>
      <c r="B810">
        <v>2006</v>
      </c>
      <c r="C810">
        <v>746964.20581655484</v>
      </c>
      <c r="D810">
        <v>0</v>
      </c>
      <c r="E810">
        <v>429004.69929082779</v>
      </c>
      <c r="F810">
        <v>734465.25376062642</v>
      </c>
      <c r="G810">
        <v>195579.878901566</v>
      </c>
      <c r="H810">
        <v>373932.52232438477</v>
      </c>
      <c r="I810">
        <v>122701.569196868</v>
      </c>
      <c r="J810">
        <v>852440.78042729315</v>
      </c>
      <c r="K810">
        <v>0</v>
      </c>
      <c r="L810">
        <v>896357.04697986576</v>
      </c>
      <c r="M810">
        <v>0</v>
      </c>
      <c r="N810">
        <v>3758081165.787652</v>
      </c>
      <c r="O810">
        <v>109912725.22527771</v>
      </c>
      <c r="P810">
        <v>30510461.108644299</v>
      </c>
      <c r="Q810">
        <v>126931394.70301241</v>
      </c>
      <c r="R810">
        <v>3384695.2236121502</v>
      </c>
      <c r="S810">
        <v>1068250371.3388031</v>
      </c>
      <c r="T810">
        <v>0</v>
      </c>
      <c r="U810">
        <v>394397100.67114091</v>
      </c>
      <c r="V810">
        <v>19</v>
      </c>
      <c r="W810">
        <v>11</v>
      </c>
      <c r="X810">
        <v>63721.711404159403</v>
      </c>
      <c r="Y810">
        <f t="shared" si="51"/>
        <v>15</v>
      </c>
      <c r="Z810">
        <f t="shared" si="51"/>
        <v>15</v>
      </c>
      <c r="AA810">
        <f t="shared" si="51"/>
        <v>15</v>
      </c>
      <c r="AB810">
        <f t="shared" si="51"/>
        <v>10</v>
      </c>
      <c r="AC810">
        <f t="shared" si="51"/>
        <v>10</v>
      </c>
      <c r="AD810">
        <f t="shared" si="51"/>
        <v>15</v>
      </c>
      <c r="AE810">
        <f t="shared" si="51"/>
        <v>5</v>
      </c>
      <c r="AF810">
        <f t="shared" si="51"/>
        <v>3</v>
      </c>
      <c r="AG810">
        <f t="shared" si="51"/>
        <v>3</v>
      </c>
    </row>
    <row r="811" spans="1:33" x14ac:dyDescent="0.25">
      <c r="A811" t="s">
        <v>60</v>
      </c>
      <c r="B811">
        <v>2007</v>
      </c>
      <c r="C811">
        <v>760354.38729198184</v>
      </c>
      <c r="D811">
        <v>0</v>
      </c>
      <c r="E811">
        <v>436695.09560779133</v>
      </c>
      <c r="F811">
        <v>747631.37732942507</v>
      </c>
      <c r="G811">
        <v>199085.87028782151</v>
      </c>
      <c r="H811">
        <v>380635.68734152801</v>
      </c>
      <c r="I811">
        <v>124901.134137292</v>
      </c>
      <c r="J811">
        <v>867721.74925832078</v>
      </c>
      <c r="K811">
        <v>186447.48243905909</v>
      </c>
      <c r="L811">
        <v>1102513.8615733739</v>
      </c>
      <c r="M811">
        <v>0</v>
      </c>
      <c r="N811">
        <v>3825449037.524251</v>
      </c>
      <c r="O811">
        <v>111883035.6173484</v>
      </c>
      <c r="P811">
        <v>31057395.764900152</v>
      </c>
      <c r="Q811">
        <v>129206784.06808171</v>
      </c>
      <c r="R811">
        <v>2554894.8934166809</v>
      </c>
      <c r="S811">
        <v>1087399972.1122191</v>
      </c>
      <c r="T811">
        <v>1633279946.166158</v>
      </c>
      <c r="U811">
        <v>485106099.09228438</v>
      </c>
      <c r="V811">
        <v>19</v>
      </c>
      <c r="W811">
        <v>11</v>
      </c>
      <c r="X811">
        <v>64394.513400945281</v>
      </c>
      <c r="Y811">
        <f t="shared" si="51"/>
        <v>15</v>
      </c>
      <c r="Z811">
        <f t="shared" si="51"/>
        <v>15</v>
      </c>
      <c r="AA811">
        <f t="shared" si="51"/>
        <v>15</v>
      </c>
      <c r="AB811">
        <f t="shared" si="51"/>
        <v>10</v>
      </c>
      <c r="AC811">
        <f t="shared" si="51"/>
        <v>10</v>
      </c>
      <c r="AD811">
        <f t="shared" si="51"/>
        <v>15</v>
      </c>
      <c r="AE811">
        <f t="shared" si="51"/>
        <v>5</v>
      </c>
      <c r="AF811">
        <f t="shared" si="51"/>
        <v>3</v>
      </c>
      <c r="AG811">
        <f t="shared" si="51"/>
        <v>3</v>
      </c>
    </row>
    <row r="812" spans="1:33" x14ac:dyDescent="0.25">
      <c r="A812" t="s">
        <v>60</v>
      </c>
      <c r="B812">
        <v>2008</v>
      </c>
      <c r="C812">
        <v>771400.23023791239</v>
      </c>
      <c r="D812">
        <v>0</v>
      </c>
      <c r="E812">
        <v>443039.06563277048</v>
      </c>
      <c r="F812">
        <v>758492.39018534136</v>
      </c>
      <c r="G812">
        <v>201978.0364838833</v>
      </c>
      <c r="H812">
        <v>386165.26945778972</v>
      </c>
      <c r="I812">
        <v>126715.6016204912</v>
      </c>
      <c r="J812">
        <v>880327.3425491174</v>
      </c>
      <c r="K812">
        <v>235215.53049358039</v>
      </c>
      <c r="L812">
        <v>1226526.3660782811</v>
      </c>
      <c r="M812">
        <v>0</v>
      </c>
      <c r="N812">
        <v>3881022214.943069</v>
      </c>
      <c r="O812">
        <v>113508386.1912363</v>
      </c>
      <c r="P812">
        <v>31508573.6914858</v>
      </c>
      <c r="Q812">
        <v>131083800.7174467</v>
      </c>
      <c r="R812">
        <v>1471288.814828167</v>
      </c>
      <c r="S812">
        <v>1103196881.4378021</v>
      </c>
      <c r="T812">
        <v>2060488047.123765</v>
      </c>
      <c r="U812">
        <v>539671601.07444358</v>
      </c>
      <c r="V812">
        <v>19</v>
      </c>
      <c r="W812">
        <v>11</v>
      </c>
      <c r="X812">
        <v>64840.575394204483</v>
      </c>
      <c r="Y812">
        <f t="shared" si="51"/>
        <v>15</v>
      </c>
      <c r="Z812">
        <f t="shared" si="51"/>
        <v>15</v>
      </c>
      <c r="AA812">
        <f t="shared" si="51"/>
        <v>15</v>
      </c>
      <c r="AB812">
        <f t="shared" si="51"/>
        <v>10</v>
      </c>
      <c r="AC812">
        <f t="shared" si="51"/>
        <v>10</v>
      </c>
      <c r="AD812">
        <f t="shared" si="51"/>
        <v>15</v>
      </c>
      <c r="AE812">
        <f t="shared" si="51"/>
        <v>5</v>
      </c>
      <c r="AF812">
        <f t="shared" si="51"/>
        <v>3</v>
      </c>
      <c r="AG812">
        <f t="shared" si="51"/>
        <v>3</v>
      </c>
    </row>
    <row r="813" spans="1:33" x14ac:dyDescent="0.25">
      <c r="A813" t="s">
        <v>60</v>
      </c>
      <c r="B813">
        <v>2009</v>
      </c>
      <c r="C813">
        <v>791418.22429906542</v>
      </c>
      <c r="D813">
        <v>0</v>
      </c>
      <c r="E813">
        <v>454536.02017990663</v>
      </c>
      <c r="F813">
        <v>778175.42315186921</v>
      </c>
      <c r="G813">
        <v>207219.4079228972</v>
      </c>
      <c r="H813">
        <v>396186.33733878512</v>
      </c>
      <c r="I813">
        <v>130003.8974509346</v>
      </c>
      <c r="J813">
        <v>903172.01749766362</v>
      </c>
      <c r="K813">
        <v>300075.41361661459</v>
      </c>
      <c r="L813">
        <v>1321668.434579439</v>
      </c>
      <c r="M813">
        <v>0</v>
      </c>
      <c r="N813">
        <v>3981735536.7759809</v>
      </c>
      <c r="O813">
        <v>116453952.0746772</v>
      </c>
      <c r="P813">
        <v>32326227.63597196</v>
      </c>
      <c r="Q813">
        <v>134485452.20965061</v>
      </c>
      <c r="R813">
        <v>1597807.7056320221</v>
      </c>
      <c r="S813">
        <v>1131825066.5941551</v>
      </c>
      <c r="T813">
        <v>2628660623.2815442</v>
      </c>
      <c r="U813">
        <v>581534111.2149533</v>
      </c>
      <c r="V813">
        <v>19</v>
      </c>
      <c r="W813">
        <v>11</v>
      </c>
      <c r="X813">
        <v>66007.639572328058</v>
      </c>
      <c r="Y813">
        <f t="shared" si="51"/>
        <v>15</v>
      </c>
      <c r="Z813">
        <f t="shared" si="51"/>
        <v>15</v>
      </c>
      <c r="AA813">
        <f t="shared" si="51"/>
        <v>15</v>
      </c>
      <c r="AB813">
        <f t="shared" si="51"/>
        <v>10</v>
      </c>
      <c r="AC813">
        <f t="shared" si="51"/>
        <v>10</v>
      </c>
      <c r="AD813">
        <f t="shared" si="51"/>
        <v>15</v>
      </c>
      <c r="AE813">
        <f t="shared" si="51"/>
        <v>5</v>
      </c>
      <c r="AF813">
        <f t="shared" si="51"/>
        <v>3</v>
      </c>
      <c r="AG813">
        <f t="shared" si="51"/>
        <v>3</v>
      </c>
    </row>
    <row r="814" spans="1:33" x14ac:dyDescent="0.25">
      <c r="A814" t="s">
        <v>60</v>
      </c>
      <c r="B814">
        <v>2010</v>
      </c>
      <c r="C814">
        <v>809081.42292490113</v>
      </c>
      <c r="D814">
        <v>0</v>
      </c>
      <c r="E814">
        <v>464680.54270988138</v>
      </c>
      <c r="F814">
        <v>795543.06347509881</v>
      </c>
      <c r="G814">
        <v>211844.21620869561</v>
      </c>
      <c r="H814">
        <v>405028.58756047429</v>
      </c>
      <c r="I814">
        <v>132905.37809960471</v>
      </c>
      <c r="J814">
        <v>923329.38341185765</v>
      </c>
      <c r="K814">
        <v>381458.27898601902</v>
      </c>
      <c r="L814">
        <v>1440164.932806324</v>
      </c>
      <c r="M814">
        <v>0</v>
      </c>
      <c r="N814">
        <v>4070601554.1385608</v>
      </c>
      <c r="O814">
        <v>119053019.4490485</v>
      </c>
      <c r="P814">
        <v>33047697.72855651</v>
      </c>
      <c r="Q814">
        <v>137486954.04740301</v>
      </c>
      <c r="R814">
        <v>3203862.6687033451</v>
      </c>
      <c r="S814">
        <v>1157085605.6456261</v>
      </c>
      <c r="T814">
        <v>3341574523.9175258</v>
      </c>
      <c r="U814">
        <v>633672570.43478251</v>
      </c>
      <c r="V814">
        <v>19</v>
      </c>
      <c r="W814">
        <v>11</v>
      </c>
      <c r="X814">
        <v>66940.006775365036</v>
      </c>
      <c r="Y814">
        <f t="shared" si="51"/>
        <v>15</v>
      </c>
      <c r="Z814">
        <f t="shared" si="51"/>
        <v>15</v>
      </c>
      <c r="AA814">
        <f t="shared" si="51"/>
        <v>15</v>
      </c>
      <c r="AB814">
        <f t="shared" si="51"/>
        <v>10</v>
      </c>
      <c r="AC814">
        <f t="shared" si="51"/>
        <v>10</v>
      </c>
      <c r="AD814">
        <f t="shared" si="51"/>
        <v>15</v>
      </c>
      <c r="AE814">
        <f t="shared" si="51"/>
        <v>5</v>
      </c>
      <c r="AF814">
        <f t="shared" si="51"/>
        <v>3</v>
      </c>
      <c r="AG814">
        <f t="shared" si="51"/>
        <v>3</v>
      </c>
    </row>
    <row r="815" spans="1:33" x14ac:dyDescent="0.25">
      <c r="A815" t="s">
        <v>60</v>
      </c>
      <c r="B815">
        <v>2011</v>
      </c>
      <c r="C815">
        <v>806525.96380802512</v>
      </c>
      <c r="D815">
        <v>0</v>
      </c>
      <c r="E815">
        <v>467198.71463296609</v>
      </c>
      <c r="F815">
        <v>795659.63949763949</v>
      </c>
      <c r="G815">
        <v>219329.8967018096</v>
      </c>
      <c r="H815">
        <v>422505.88487450819</v>
      </c>
      <c r="I815">
        <v>138595.03467269859</v>
      </c>
      <c r="J815">
        <v>931615.72121675836</v>
      </c>
      <c r="K815">
        <v>477835.79797424428</v>
      </c>
      <c r="L815">
        <v>1500138.2926829271</v>
      </c>
      <c r="M815">
        <v>0</v>
      </c>
      <c r="N815">
        <v>4092660740.184783</v>
      </c>
      <c r="O815">
        <v>119070465.05082171</v>
      </c>
      <c r="P815">
        <v>34215463.885482296</v>
      </c>
      <c r="Q815">
        <v>143419622.62065181</v>
      </c>
      <c r="R815">
        <v>3333545.166702766</v>
      </c>
      <c r="S815">
        <v>1167469767.971467</v>
      </c>
      <c r="T815">
        <v>4185841590.2543802</v>
      </c>
      <c r="U815">
        <v>660060848.78048778</v>
      </c>
      <c r="V815">
        <v>19</v>
      </c>
      <c r="W815">
        <v>11</v>
      </c>
      <c r="X815">
        <v>67503.525944245266</v>
      </c>
      <c r="Y815">
        <f t="shared" si="51"/>
        <v>15</v>
      </c>
      <c r="Z815">
        <f t="shared" si="51"/>
        <v>15</v>
      </c>
      <c r="AA815">
        <f t="shared" si="51"/>
        <v>15</v>
      </c>
      <c r="AB815">
        <f t="shared" si="51"/>
        <v>10</v>
      </c>
      <c r="AC815">
        <f t="shared" si="51"/>
        <v>10</v>
      </c>
      <c r="AD815">
        <f t="shared" si="51"/>
        <v>15</v>
      </c>
      <c r="AE815">
        <f t="shared" si="51"/>
        <v>5</v>
      </c>
      <c r="AF815">
        <f t="shared" si="51"/>
        <v>3</v>
      </c>
      <c r="AG815">
        <f t="shared" si="51"/>
        <v>3</v>
      </c>
    </row>
    <row r="816" spans="1:33" x14ac:dyDescent="0.25">
      <c r="A816" t="s">
        <v>60</v>
      </c>
      <c r="B816">
        <v>2012</v>
      </c>
      <c r="C816">
        <v>804814.4087705561</v>
      </c>
      <c r="D816">
        <v>0</v>
      </c>
      <c r="E816">
        <v>473102.1020516837</v>
      </c>
      <c r="F816">
        <v>793951.02388097113</v>
      </c>
      <c r="G816">
        <v>222346.8815254503</v>
      </c>
      <c r="H816">
        <v>437439.97078465152</v>
      </c>
      <c r="I816">
        <v>144159.16171339079</v>
      </c>
      <c r="J816">
        <v>941691.60971339082</v>
      </c>
      <c r="K816">
        <v>599162.13555649866</v>
      </c>
      <c r="L816">
        <v>1553291.808927173</v>
      </c>
      <c r="M816">
        <v>0</v>
      </c>
      <c r="N816">
        <v>4144374413.9727492</v>
      </c>
      <c r="O816">
        <v>118814770.72378729</v>
      </c>
      <c r="P816">
        <v>34686113.517970249</v>
      </c>
      <c r="Q816">
        <v>148488998.08284989</v>
      </c>
      <c r="R816">
        <v>6266932.0095112529</v>
      </c>
      <c r="S816">
        <v>1180096535.5724969</v>
      </c>
      <c r="T816">
        <v>5248660307.4749279</v>
      </c>
      <c r="U816">
        <v>683448395.92795622</v>
      </c>
      <c r="V816">
        <v>19</v>
      </c>
      <c r="W816">
        <v>11</v>
      </c>
      <c r="X816">
        <v>68137.896317551538</v>
      </c>
      <c r="Y816">
        <f t="shared" si="51"/>
        <v>15</v>
      </c>
      <c r="Z816">
        <f t="shared" si="51"/>
        <v>15</v>
      </c>
      <c r="AA816">
        <f t="shared" si="51"/>
        <v>15</v>
      </c>
      <c r="AB816">
        <f t="shared" si="51"/>
        <v>10</v>
      </c>
      <c r="AC816">
        <f t="shared" si="51"/>
        <v>10</v>
      </c>
      <c r="AD816">
        <f t="shared" si="51"/>
        <v>15</v>
      </c>
      <c r="AE816">
        <f t="shared" si="51"/>
        <v>5</v>
      </c>
      <c r="AF816">
        <f t="shared" si="51"/>
        <v>3</v>
      </c>
      <c r="AG816">
        <f t="shared" si="51"/>
        <v>3</v>
      </c>
    </row>
    <row r="817" spans="1:33" x14ac:dyDescent="0.25">
      <c r="A817" t="s">
        <v>60</v>
      </c>
      <c r="B817">
        <v>2013</v>
      </c>
      <c r="C817">
        <v>802346.453624318</v>
      </c>
      <c r="D817">
        <v>0</v>
      </c>
      <c r="E817">
        <v>478507.38974473887</v>
      </c>
      <c r="F817">
        <v>791495.52018550271</v>
      </c>
      <c r="G817">
        <v>225153.65946960251</v>
      </c>
      <c r="H817">
        <v>451807.70680748252</v>
      </c>
      <c r="I817">
        <v>149558.1813020265</v>
      </c>
      <c r="J817">
        <v>951087.04389010125</v>
      </c>
      <c r="K817">
        <v>750553.8021630242</v>
      </c>
      <c r="L817">
        <v>1548528.6554949339</v>
      </c>
      <c r="M817">
        <v>0</v>
      </c>
      <c r="N817">
        <v>4191724734.1639128</v>
      </c>
      <c r="O817">
        <v>118447304.59576049</v>
      </c>
      <c r="P817">
        <v>35123970.877258003</v>
      </c>
      <c r="Q817">
        <v>153366126.07579991</v>
      </c>
      <c r="R817">
        <v>7056549.7132708468</v>
      </c>
      <c r="S817">
        <v>1191870580.5016119</v>
      </c>
      <c r="T817">
        <v>6574851306.9480925</v>
      </c>
      <c r="U817">
        <v>681352608.41777086</v>
      </c>
      <c r="V817">
        <v>19</v>
      </c>
      <c r="W817">
        <v>11</v>
      </c>
      <c r="X817">
        <v>68708.495346126234</v>
      </c>
      <c r="Y817">
        <f t="shared" si="51"/>
        <v>15</v>
      </c>
      <c r="Z817">
        <f t="shared" si="51"/>
        <v>15</v>
      </c>
      <c r="AA817">
        <f t="shared" si="51"/>
        <v>15</v>
      </c>
      <c r="AB817">
        <f t="shared" si="51"/>
        <v>10</v>
      </c>
      <c r="AC817">
        <f t="shared" si="51"/>
        <v>10</v>
      </c>
      <c r="AD817">
        <f t="shared" si="51"/>
        <v>15</v>
      </c>
      <c r="AE817">
        <f t="shared" si="51"/>
        <v>5</v>
      </c>
      <c r="AF817">
        <f t="shared" si="51"/>
        <v>3</v>
      </c>
      <c r="AG817">
        <f t="shared" si="51"/>
        <v>3</v>
      </c>
    </row>
    <row r="818" spans="1:33" x14ac:dyDescent="0.25">
      <c r="A818" t="s">
        <v>60</v>
      </c>
      <c r="B818">
        <v>2014</v>
      </c>
      <c r="C818">
        <v>799489.91466252913</v>
      </c>
      <c r="D818">
        <v>0</v>
      </c>
      <c r="E818">
        <v>483617.84529868118</v>
      </c>
      <c r="F818">
        <v>791357.50325058179</v>
      </c>
      <c r="G818">
        <v>233261.57597168349</v>
      </c>
      <c r="H818">
        <v>470971.5138285493</v>
      </c>
      <c r="I818">
        <v>170182.6211947246</v>
      </c>
      <c r="J818">
        <v>961040.44324864238</v>
      </c>
      <c r="K818">
        <v>939695.95062073448</v>
      </c>
      <c r="L818">
        <v>1543015.5352986809</v>
      </c>
      <c r="M818">
        <v>0</v>
      </c>
      <c r="N818">
        <v>4236492324.8164468</v>
      </c>
      <c r="O818">
        <v>118426650.3614496</v>
      </c>
      <c r="P818">
        <v>36388805.851582617</v>
      </c>
      <c r="Q818">
        <v>159871280.36910099</v>
      </c>
      <c r="R818">
        <v>1051776.9279156921</v>
      </c>
      <c r="S818">
        <v>1204343848.7977569</v>
      </c>
      <c r="T818">
        <v>8231736527.4376345</v>
      </c>
      <c r="U818">
        <v>678926835.53141963</v>
      </c>
      <c r="V818">
        <v>19</v>
      </c>
      <c r="W818">
        <v>11</v>
      </c>
      <c r="X818">
        <v>69244.935669358296</v>
      </c>
      <c r="Y818">
        <f t="shared" si="51"/>
        <v>15</v>
      </c>
      <c r="Z818">
        <f t="shared" si="51"/>
        <v>15</v>
      </c>
      <c r="AA818">
        <f t="shared" si="51"/>
        <v>15</v>
      </c>
      <c r="AB818">
        <f t="shared" si="51"/>
        <v>10</v>
      </c>
      <c r="AC818">
        <f t="shared" si="51"/>
        <v>10</v>
      </c>
      <c r="AD818">
        <f t="shared" si="51"/>
        <v>15</v>
      </c>
      <c r="AE818">
        <f t="shared" si="51"/>
        <v>5</v>
      </c>
      <c r="AF818">
        <f t="shared" si="51"/>
        <v>3</v>
      </c>
      <c r="AG818">
        <f t="shared" si="51"/>
        <v>3</v>
      </c>
    </row>
    <row r="819" spans="1:33" x14ac:dyDescent="0.25">
      <c r="A819" t="s">
        <v>60</v>
      </c>
      <c r="B819">
        <v>2015</v>
      </c>
      <c r="C819">
        <v>796476.44787644793</v>
      </c>
      <c r="D819">
        <v>0</v>
      </c>
      <c r="E819">
        <v>488567.41436833981</v>
      </c>
      <c r="F819">
        <v>788360.35287258693</v>
      </c>
      <c r="G819">
        <v>232276.42649420851</v>
      </c>
      <c r="H819">
        <v>469258.43584247108</v>
      </c>
      <c r="I819">
        <v>179102.0658810811</v>
      </c>
      <c r="J819">
        <v>952017.14747644798</v>
      </c>
      <c r="K819">
        <v>1176210.856008268</v>
      </c>
      <c r="L819">
        <v>1537199.5444015439</v>
      </c>
      <c r="M819">
        <v>0</v>
      </c>
      <c r="N819">
        <v>4279850549.8666558</v>
      </c>
      <c r="O819">
        <v>117978126.8073826</v>
      </c>
      <c r="P819">
        <v>36235122.53309653</v>
      </c>
      <c r="Q819">
        <v>159289776.04672679</v>
      </c>
      <c r="R819">
        <v>10239323.010049339</v>
      </c>
      <c r="S819">
        <v>1193036155.3125689</v>
      </c>
      <c r="T819">
        <v>10303607098.632429</v>
      </c>
      <c r="U819">
        <v>676367799.53667951</v>
      </c>
      <c r="V819">
        <v>19</v>
      </c>
      <c r="W819">
        <v>11</v>
      </c>
      <c r="X819">
        <v>69766.324027340728</v>
      </c>
      <c r="Y819">
        <f t="shared" si="51"/>
        <v>15</v>
      </c>
      <c r="Z819">
        <f t="shared" si="51"/>
        <v>15</v>
      </c>
      <c r="AA819">
        <f t="shared" si="51"/>
        <v>15</v>
      </c>
      <c r="AB819">
        <f t="shared" si="51"/>
        <v>10</v>
      </c>
      <c r="AC819">
        <f t="shared" si="51"/>
        <v>10</v>
      </c>
      <c r="AD819">
        <f t="shared" si="51"/>
        <v>15</v>
      </c>
      <c r="AE819">
        <f t="shared" si="51"/>
        <v>5</v>
      </c>
      <c r="AF819">
        <f t="shared" si="51"/>
        <v>3</v>
      </c>
      <c r="AG819">
        <f t="shared" si="51"/>
        <v>3</v>
      </c>
    </row>
    <row r="820" spans="1:33" x14ac:dyDescent="0.25">
      <c r="A820" t="s">
        <v>60</v>
      </c>
      <c r="B820">
        <v>2020</v>
      </c>
      <c r="C820">
        <v>796203.47490347491</v>
      </c>
      <c r="D820">
        <v>0</v>
      </c>
      <c r="E820">
        <v>488399.96974401549</v>
      </c>
      <c r="F820">
        <v>788090.16149420838</v>
      </c>
      <c r="G820">
        <v>232196.81938610031</v>
      </c>
      <c r="H820">
        <v>469097.60890193039</v>
      </c>
      <c r="I820">
        <v>179040.68299459459</v>
      </c>
      <c r="J820">
        <v>951690.86670347501</v>
      </c>
      <c r="K820">
        <v>1175807.73828261</v>
      </c>
      <c r="L820">
        <v>1536672.706563707</v>
      </c>
      <c r="M820">
        <v>0</v>
      </c>
      <c r="N820">
        <v>4278383734.9575758</v>
      </c>
      <c r="O820">
        <v>117937692.6676082</v>
      </c>
      <c r="P820">
        <v>36222703.824231647</v>
      </c>
      <c r="Q820">
        <v>159235183.34176019</v>
      </c>
      <c r="R820">
        <v>10235813.730583839</v>
      </c>
      <c r="S820">
        <v>1244732346.0759201</v>
      </c>
      <c r="T820">
        <v>10300075787.355671</v>
      </c>
      <c r="U820">
        <v>676135990.88803065</v>
      </c>
      <c r="V820">
        <v>19</v>
      </c>
      <c r="W820">
        <v>11</v>
      </c>
      <c r="X820">
        <v>80879.510726964072</v>
      </c>
      <c r="Y820">
        <f t="shared" ref="Y820:AG835" si="52">Y819</f>
        <v>15</v>
      </c>
      <c r="Z820">
        <f t="shared" si="52"/>
        <v>15</v>
      </c>
      <c r="AA820">
        <f t="shared" si="52"/>
        <v>15</v>
      </c>
      <c r="AB820">
        <f t="shared" si="52"/>
        <v>10</v>
      </c>
      <c r="AC820">
        <f t="shared" si="52"/>
        <v>10</v>
      </c>
      <c r="AD820">
        <f t="shared" si="52"/>
        <v>15</v>
      </c>
      <c r="AE820">
        <f t="shared" si="52"/>
        <v>5</v>
      </c>
      <c r="AF820">
        <f t="shared" si="52"/>
        <v>3</v>
      </c>
      <c r="AG820">
        <f t="shared" si="52"/>
        <v>3</v>
      </c>
    </row>
    <row r="821" spans="1:33" x14ac:dyDescent="0.25">
      <c r="A821" t="s">
        <v>60</v>
      </c>
      <c r="B821">
        <v>2025</v>
      </c>
      <c r="C821">
        <v>794599.22779922781</v>
      </c>
      <c r="D821">
        <v>0</v>
      </c>
      <c r="E821">
        <v>471168.71002610028</v>
      </c>
      <c r="F821">
        <v>760285.51961235516</v>
      </c>
      <c r="G821">
        <v>224004.6737096525</v>
      </c>
      <c r="H821">
        <v>452547.35658254829</v>
      </c>
      <c r="I821">
        <v>172723.9411848649</v>
      </c>
      <c r="J821">
        <v>918114.22151258681</v>
      </c>
      <c r="K821">
        <v>1134324.016391102</v>
      </c>
      <c r="L821">
        <v>1482457.292664093</v>
      </c>
      <c r="M821">
        <v>0</v>
      </c>
      <c r="N821">
        <v>4127437899.828639</v>
      </c>
      <c r="O821">
        <v>109984170.409656</v>
      </c>
      <c r="P821">
        <v>33779904.795415603</v>
      </c>
      <c r="Q821">
        <v>148496626.85221449</v>
      </c>
      <c r="R821">
        <v>9545527.4404840544</v>
      </c>
      <c r="S821">
        <v>1160789662.479337</v>
      </c>
      <c r="T821">
        <v>9439844464.4067516</v>
      </c>
      <c r="U821">
        <v>630538501.81312764</v>
      </c>
      <c r="V821">
        <v>18.524999999999999</v>
      </c>
      <c r="W821">
        <v>10.63333333333334</v>
      </c>
      <c r="X821">
        <v>81678.355092083453</v>
      </c>
      <c r="Y821">
        <f t="shared" si="52"/>
        <v>15</v>
      </c>
      <c r="Z821">
        <f t="shared" si="52"/>
        <v>15</v>
      </c>
      <c r="AA821">
        <f t="shared" si="52"/>
        <v>15</v>
      </c>
      <c r="AB821">
        <f t="shared" si="52"/>
        <v>10</v>
      </c>
      <c r="AC821">
        <f t="shared" si="52"/>
        <v>10</v>
      </c>
      <c r="AD821">
        <f t="shared" si="52"/>
        <v>15</v>
      </c>
      <c r="AE821">
        <f t="shared" si="52"/>
        <v>5</v>
      </c>
      <c r="AF821">
        <f t="shared" si="52"/>
        <v>3</v>
      </c>
      <c r="AG821">
        <f t="shared" si="52"/>
        <v>3</v>
      </c>
    </row>
    <row r="822" spans="1:33" x14ac:dyDescent="0.25">
      <c r="A822" t="s">
        <v>60</v>
      </c>
      <c r="B822">
        <v>2030</v>
      </c>
      <c r="C822">
        <v>788499.61389961396</v>
      </c>
      <c r="D822">
        <v>0</v>
      </c>
      <c r="E822">
        <v>451429.38088432432</v>
      </c>
      <c r="F822">
        <v>728433.81597837841</v>
      </c>
      <c r="G822">
        <v>214620.13290810809</v>
      </c>
      <c r="H822">
        <v>433588.1578205406</v>
      </c>
      <c r="I822">
        <v>165487.77576648639</v>
      </c>
      <c r="J822">
        <v>879650.37953297328</v>
      </c>
      <c r="K822">
        <v>1086802.195360743</v>
      </c>
      <c r="L822">
        <v>1420350.6378378379</v>
      </c>
      <c r="M822">
        <v>0</v>
      </c>
      <c r="N822">
        <v>3954521376.5466809</v>
      </c>
      <c r="O822">
        <v>101742779.19042</v>
      </c>
      <c r="P822">
        <v>31248691.35142054</v>
      </c>
      <c r="Q822">
        <v>137369400.16070369</v>
      </c>
      <c r="R822">
        <v>8830256.9998564012</v>
      </c>
      <c r="S822">
        <v>1073808766.082113</v>
      </c>
      <c r="T822">
        <v>8568348508.2240973</v>
      </c>
      <c r="U822">
        <v>583290661.93873894</v>
      </c>
      <c r="V822">
        <v>18.05</v>
      </c>
      <c r="W822">
        <v>10.266666666666669</v>
      </c>
      <c r="X822">
        <v>81639.581082062214</v>
      </c>
      <c r="Y822">
        <f t="shared" si="52"/>
        <v>15</v>
      </c>
      <c r="Z822">
        <f t="shared" si="52"/>
        <v>15</v>
      </c>
      <c r="AA822">
        <f t="shared" si="52"/>
        <v>15</v>
      </c>
      <c r="AB822">
        <f t="shared" si="52"/>
        <v>10</v>
      </c>
      <c r="AC822">
        <f t="shared" si="52"/>
        <v>10</v>
      </c>
      <c r="AD822">
        <f t="shared" si="52"/>
        <v>15</v>
      </c>
      <c r="AE822">
        <f t="shared" si="52"/>
        <v>5</v>
      </c>
      <c r="AF822">
        <f t="shared" si="52"/>
        <v>3</v>
      </c>
      <c r="AG822">
        <f t="shared" si="52"/>
        <v>3</v>
      </c>
    </row>
    <row r="823" spans="1:33" x14ac:dyDescent="0.25">
      <c r="A823" t="s">
        <v>60</v>
      </c>
      <c r="B823">
        <v>2035</v>
      </c>
      <c r="C823">
        <v>780340.15444015444</v>
      </c>
      <c r="D823">
        <v>0</v>
      </c>
      <c r="E823">
        <v>430802.31102776062</v>
      </c>
      <c r="F823">
        <v>695149.63943976827</v>
      </c>
      <c r="G823">
        <v>204813.53931544401</v>
      </c>
      <c r="H823">
        <v>413776.30330007733</v>
      </c>
      <c r="I823">
        <v>157926.1768637838</v>
      </c>
      <c r="J823">
        <v>839456.69565613905</v>
      </c>
      <c r="K823">
        <v>1037143.166167609</v>
      </c>
      <c r="L823">
        <v>1355450.848262548</v>
      </c>
      <c r="M823">
        <v>0</v>
      </c>
      <c r="N823">
        <v>3773828244.6031828</v>
      </c>
      <c r="O823">
        <v>93626229.187945187</v>
      </c>
      <c r="P823">
        <v>28755820.91988834</v>
      </c>
      <c r="Q823">
        <v>126410729.53969011</v>
      </c>
      <c r="R823">
        <v>8125821.5298964232</v>
      </c>
      <c r="S823">
        <v>988145462.87423289</v>
      </c>
      <c r="T823">
        <v>7722568015.2840176</v>
      </c>
      <c r="U823">
        <v>536758535.91196918</v>
      </c>
      <c r="V823">
        <v>17.574999999999999</v>
      </c>
      <c r="W823">
        <v>9.9</v>
      </c>
      <c r="X823">
        <v>81314.890158290611</v>
      </c>
      <c r="Y823">
        <f t="shared" si="52"/>
        <v>15</v>
      </c>
      <c r="Z823">
        <f t="shared" si="52"/>
        <v>15</v>
      </c>
      <c r="AA823">
        <f t="shared" si="52"/>
        <v>15</v>
      </c>
      <c r="AB823">
        <f t="shared" si="52"/>
        <v>10</v>
      </c>
      <c r="AC823">
        <f t="shared" si="52"/>
        <v>10</v>
      </c>
      <c r="AD823">
        <f t="shared" si="52"/>
        <v>15</v>
      </c>
      <c r="AE823">
        <f t="shared" si="52"/>
        <v>5</v>
      </c>
      <c r="AF823">
        <f t="shared" si="52"/>
        <v>3</v>
      </c>
      <c r="AG823">
        <f t="shared" si="52"/>
        <v>3</v>
      </c>
    </row>
    <row r="824" spans="1:33" x14ac:dyDescent="0.25">
      <c r="A824" t="s">
        <v>60</v>
      </c>
      <c r="B824">
        <v>2040</v>
      </c>
      <c r="C824">
        <v>771138.61003861018</v>
      </c>
      <c r="D824">
        <v>0</v>
      </c>
      <c r="E824">
        <v>409954.91846607468</v>
      </c>
      <c r="F824">
        <v>661509.94658867444</v>
      </c>
      <c r="G824">
        <v>194902.19913281861</v>
      </c>
      <c r="H824">
        <v>393752.83358599752</v>
      </c>
      <c r="I824">
        <v>150283.81070054049</v>
      </c>
      <c r="J824">
        <v>798833.69335346227</v>
      </c>
      <c r="K824">
        <v>986953.71691376658</v>
      </c>
      <c r="L824">
        <v>1289857.8483912491</v>
      </c>
      <c r="M824">
        <v>0</v>
      </c>
      <c r="N824">
        <v>3591205085.762815</v>
      </c>
      <c r="O824">
        <v>85795635.039395735</v>
      </c>
      <c r="P824">
        <v>26350777.322757069</v>
      </c>
      <c r="Q824">
        <v>115838146.1126646</v>
      </c>
      <c r="R824">
        <v>7446204.1718542334</v>
      </c>
      <c r="S824">
        <v>905500181.24096489</v>
      </c>
      <c r="T824">
        <v>6916571648.1316757</v>
      </c>
      <c r="U824">
        <v>491865792.85319608</v>
      </c>
      <c r="V824">
        <v>17.100000000000001</v>
      </c>
      <c r="W824">
        <v>9.5333333333333314</v>
      </c>
      <c r="X824">
        <v>80743.586842212375</v>
      </c>
      <c r="Y824">
        <f t="shared" si="52"/>
        <v>15</v>
      </c>
      <c r="Z824">
        <f t="shared" si="52"/>
        <v>15</v>
      </c>
      <c r="AA824">
        <f t="shared" si="52"/>
        <v>15</v>
      </c>
      <c r="AB824">
        <f t="shared" si="52"/>
        <v>10</v>
      </c>
      <c r="AC824">
        <f t="shared" si="52"/>
        <v>10</v>
      </c>
      <c r="AD824">
        <f t="shared" si="52"/>
        <v>15</v>
      </c>
      <c r="AE824">
        <f t="shared" si="52"/>
        <v>5</v>
      </c>
      <c r="AF824">
        <f t="shared" si="52"/>
        <v>3</v>
      </c>
      <c r="AG824">
        <f t="shared" si="52"/>
        <v>3</v>
      </c>
    </row>
    <row r="825" spans="1:33" x14ac:dyDescent="0.25">
      <c r="A825" t="s">
        <v>60</v>
      </c>
      <c r="B825">
        <v>2045</v>
      </c>
      <c r="C825">
        <v>760460.2316602316</v>
      </c>
      <c r="D825">
        <v>0</v>
      </c>
      <c r="E825">
        <v>388728.89263577858</v>
      </c>
      <c r="F825">
        <v>627259.28491634491</v>
      </c>
      <c r="G825">
        <v>184810.84779922769</v>
      </c>
      <c r="H825">
        <v>373365.69480566279</v>
      </c>
      <c r="I825">
        <v>142502.64281081079</v>
      </c>
      <c r="J825">
        <v>757472.89038352633</v>
      </c>
      <c r="K825">
        <v>935852.71984095802</v>
      </c>
      <c r="L825">
        <v>1223073.5392535389</v>
      </c>
      <c r="M825">
        <v>0</v>
      </c>
      <c r="N825">
        <v>3405265099.4894209</v>
      </c>
      <c r="O825">
        <v>78224459.989775836</v>
      </c>
      <c r="P825">
        <v>24025410.213899609</v>
      </c>
      <c r="Q825">
        <v>105615820.9181519</v>
      </c>
      <c r="R825">
        <v>6789101.8004523367</v>
      </c>
      <c r="S825">
        <v>825592848.23398936</v>
      </c>
      <c r="T825">
        <v>6148552369.355094</v>
      </c>
      <c r="U825">
        <v>448460297.72629762</v>
      </c>
      <c r="V825">
        <v>16.625</v>
      </c>
      <c r="W825">
        <v>9.1666666666666679</v>
      </c>
      <c r="X825">
        <v>79917.140019580722</v>
      </c>
      <c r="Y825">
        <f t="shared" si="52"/>
        <v>15</v>
      </c>
      <c r="Z825">
        <f t="shared" si="52"/>
        <v>15</v>
      </c>
      <c r="AA825">
        <f t="shared" si="52"/>
        <v>15</v>
      </c>
      <c r="AB825">
        <f t="shared" si="52"/>
        <v>10</v>
      </c>
      <c r="AC825">
        <f t="shared" si="52"/>
        <v>10</v>
      </c>
      <c r="AD825">
        <f t="shared" si="52"/>
        <v>15</v>
      </c>
      <c r="AE825">
        <f t="shared" si="52"/>
        <v>5</v>
      </c>
      <c r="AF825">
        <f t="shared" si="52"/>
        <v>3</v>
      </c>
      <c r="AG825">
        <f t="shared" si="52"/>
        <v>3</v>
      </c>
    </row>
    <row r="826" spans="1:33" x14ac:dyDescent="0.25">
      <c r="A826" t="s">
        <v>60</v>
      </c>
      <c r="B826">
        <v>2050</v>
      </c>
      <c r="C826">
        <v>747233.97683397704</v>
      </c>
      <c r="D826">
        <v>0</v>
      </c>
      <c r="E826">
        <v>366689.23277096538</v>
      </c>
      <c r="F826">
        <v>591695.73008803092</v>
      </c>
      <c r="G826">
        <v>174332.67573127421</v>
      </c>
      <c r="H826">
        <v>352197.0781306565</v>
      </c>
      <c r="I826">
        <v>134423.2079221622</v>
      </c>
      <c r="J826">
        <v>714526.64898718172</v>
      </c>
      <c r="K826">
        <v>882792.92413346353</v>
      </c>
      <c r="L826">
        <v>1153729.2602316609</v>
      </c>
      <c r="M826">
        <v>0</v>
      </c>
      <c r="N826">
        <v>3212197679.073657</v>
      </c>
      <c r="O826">
        <v>70837812.806139037</v>
      </c>
      <c r="P826">
        <v>21756717.931263011</v>
      </c>
      <c r="Q826">
        <v>95642638.537161082</v>
      </c>
      <c r="R826">
        <v>6148014.6047044974</v>
      </c>
      <c r="S826">
        <v>747633050.39025462</v>
      </c>
      <c r="T826">
        <v>5413286210.7863979</v>
      </c>
      <c r="U826">
        <v>406112699.6015445</v>
      </c>
      <c r="V826">
        <v>16.149999999999999</v>
      </c>
      <c r="W826">
        <v>8.8000000000000007</v>
      </c>
      <c r="X826">
        <v>78801.207351263525</v>
      </c>
      <c r="Y826">
        <f t="shared" si="52"/>
        <v>15</v>
      </c>
      <c r="Z826">
        <f t="shared" si="52"/>
        <v>15</v>
      </c>
      <c r="AA826">
        <f t="shared" si="52"/>
        <v>15</v>
      </c>
      <c r="AB826">
        <f t="shared" si="52"/>
        <v>10</v>
      </c>
      <c r="AC826">
        <f t="shared" si="52"/>
        <v>10</v>
      </c>
      <c r="AD826">
        <f t="shared" si="52"/>
        <v>15</v>
      </c>
      <c r="AE826">
        <f t="shared" si="52"/>
        <v>5</v>
      </c>
      <c r="AF826">
        <f t="shared" si="52"/>
        <v>3</v>
      </c>
      <c r="AG826">
        <f t="shared" si="52"/>
        <v>3</v>
      </c>
    </row>
    <row r="827" spans="1:33" x14ac:dyDescent="0.25">
      <c r="A827" t="s">
        <v>61</v>
      </c>
      <c r="B827">
        <v>1990</v>
      </c>
      <c r="C827">
        <v>11218448.60442734</v>
      </c>
      <c r="D827">
        <v>0</v>
      </c>
      <c r="E827">
        <v>0</v>
      </c>
      <c r="F827">
        <v>11177153.49511444</v>
      </c>
      <c r="G827">
        <v>0</v>
      </c>
      <c r="H827">
        <v>0</v>
      </c>
      <c r="I827">
        <v>6518995.6102383081</v>
      </c>
      <c r="J827">
        <v>0</v>
      </c>
      <c r="K827">
        <v>0</v>
      </c>
      <c r="L827">
        <v>3736857.127486188</v>
      </c>
      <c r="M827">
        <v>0</v>
      </c>
      <c r="N827">
        <v>0</v>
      </c>
      <c r="O827">
        <v>1468677969.258038</v>
      </c>
      <c r="P827">
        <v>0</v>
      </c>
      <c r="Q827">
        <v>0</v>
      </c>
      <c r="R827">
        <v>532197712.04087049</v>
      </c>
      <c r="S827">
        <v>0</v>
      </c>
      <c r="T827">
        <v>0</v>
      </c>
      <c r="U827">
        <v>1644217136.0939231</v>
      </c>
      <c r="V827">
        <v>19</v>
      </c>
      <c r="W827">
        <v>11</v>
      </c>
      <c r="X827">
        <v>1694284.716970383</v>
      </c>
      <c r="Y827">
        <f t="shared" si="52"/>
        <v>15</v>
      </c>
      <c r="Z827">
        <f t="shared" si="52"/>
        <v>15</v>
      </c>
      <c r="AA827">
        <f t="shared" si="52"/>
        <v>15</v>
      </c>
      <c r="AB827">
        <f t="shared" si="52"/>
        <v>10</v>
      </c>
      <c r="AC827">
        <f t="shared" si="52"/>
        <v>10</v>
      </c>
      <c r="AD827">
        <f t="shared" si="52"/>
        <v>15</v>
      </c>
      <c r="AE827">
        <f t="shared" si="52"/>
        <v>5</v>
      </c>
      <c r="AF827">
        <f t="shared" si="52"/>
        <v>3</v>
      </c>
      <c r="AG827">
        <f t="shared" si="52"/>
        <v>3</v>
      </c>
    </row>
    <row r="828" spans="1:33" x14ac:dyDescent="0.25">
      <c r="A828" t="s">
        <v>61</v>
      </c>
      <c r="B828">
        <v>1991</v>
      </c>
      <c r="C828">
        <v>11352238.24817518</v>
      </c>
      <c r="D828">
        <v>0</v>
      </c>
      <c r="E828">
        <v>0</v>
      </c>
      <c r="F828">
        <v>11310450.659183649</v>
      </c>
      <c r="G828">
        <v>0</v>
      </c>
      <c r="H828">
        <v>0</v>
      </c>
      <c r="I828">
        <v>6596740.2370616067</v>
      </c>
      <c r="J828">
        <v>0</v>
      </c>
      <c r="K828">
        <v>0</v>
      </c>
      <c r="L828">
        <v>4043869.4911640962</v>
      </c>
      <c r="M828">
        <v>0</v>
      </c>
      <c r="N828">
        <v>0</v>
      </c>
      <c r="O828">
        <v>1486193216.6167319</v>
      </c>
      <c r="P828">
        <v>0</v>
      </c>
      <c r="Q828">
        <v>0</v>
      </c>
      <c r="R828">
        <v>763845401.77826524</v>
      </c>
      <c r="S828">
        <v>0</v>
      </c>
      <c r="T828">
        <v>0</v>
      </c>
      <c r="U828">
        <v>1779302576.1122019</v>
      </c>
      <c r="V828">
        <v>19</v>
      </c>
      <c r="W828">
        <v>11</v>
      </c>
      <c r="X828">
        <v>1706691.261372477</v>
      </c>
      <c r="Y828">
        <f t="shared" si="52"/>
        <v>15</v>
      </c>
      <c r="Z828">
        <f t="shared" si="52"/>
        <v>15</v>
      </c>
      <c r="AA828">
        <f t="shared" si="52"/>
        <v>15</v>
      </c>
      <c r="AB828">
        <f t="shared" si="52"/>
        <v>10</v>
      </c>
      <c r="AC828">
        <f t="shared" si="52"/>
        <v>10</v>
      </c>
      <c r="AD828">
        <f t="shared" si="52"/>
        <v>15</v>
      </c>
      <c r="AE828">
        <f t="shared" si="52"/>
        <v>5</v>
      </c>
      <c r="AF828">
        <f t="shared" si="52"/>
        <v>3</v>
      </c>
      <c r="AG828">
        <f t="shared" si="52"/>
        <v>3</v>
      </c>
    </row>
    <row r="829" spans="1:33" x14ac:dyDescent="0.25">
      <c r="A829" t="s">
        <v>61</v>
      </c>
      <c r="B829">
        <v>1992</v>
      </c>
      <c r="C829">
        <v>11530906.299212599</v>
      </c>
      <c r="D829">
        <v>0</v>
      </c>
      <c r="E829">
        <v>0</v>
      </c>
      <c r="F829">
        <v>11488461.033125199</v>
      </c>
      <c r="G829">
        <v>0</v>
      </c>
      <c r="H829">
        <v>0</v>
      </c>
      <c r="I829">
        <v>6700563.5268472452</v>
      </c>
      <c r="J829">
        <v>0</v>
      </c>
      <c r="K829">
        <v>0</v>
      </c>
      <c r="L829">
        <v>4362317.1802068586</v>
      </c>
      <c r="M829">
        <v>0</v>
      </c>
      <c r="N829">
        <v>0</v>
      </c>
      <c r="O829">
        <v>1509583779.752651</v>
      </c>
      <c r="P829">
        <v>0</v>
      </c>
      <c r="Q829">
        <v>0</v>
      </c>
      <c r="R829">
        <v>617521087.07932246</v>
      </c>
      <c r="S829">
        <v>0</v>
      </c>
      <c r="T829">
        <v>0</v>
      </c>
      <c r="U829">
        <v>1919419559.291018</v>
      </c>
      <c r="V829">
        <v>19</v>
      </c>
      <c r="W829">
        <v>11</v>
      </c>
      <c r="X829">
        <v>1725376.0077434219</v>
      </c>
      <c r="Y829">
        <f t="shared" si="52"/>
        <v>15</v>
      </c>
      <c r="Z829">
        <f t="shared" si="52"/>
        <v>15</v>
      </c>
      <c r="AA829">
        <f t="shared" si="52"/>
        <v>15</v>
      </c>
      <c r="AB829">
        <f t="shared" si="52"/>
        <v>10</v>
      </c>
      <c r="AC829">
        <f t="shared" si="52"/>
        <v>10</v>
      </c>
      <c r="AD829">
        <f t="shared" si="52"/>
        <v>15</v>
      </c>
      <c r="AE829">
        <f t="shared" si="52"/>
        <v>5</v>
      </c>
      <c r="AF829">
        <f t="shared" si="52"/>
        <v>3</v>
      </c>
      <c r="AG829">
        <f t="shared" si="52"/>
        <v>3</v>
      </c>
    </row>
    <row r="830" spans="1:33" x14ac:dyDescent="0.25">
      <c r="A830" t="s">
        <v>61</v>
      </c>
      <c r="B830">
        <v>1993</v>
      </c>
      <c r="C830">
        <v>11726441.214534599</v>
      </c>
      <c r="D830">
        <v>0</v>
      </c>
      <c r="E830">
        <v>0</v>
      </c>
      <c r="F830">
        <v>11683276.18442389</v>
      </c>
      <c r="G830">
        <v>0</v>
      </c>
      <c r="H830">
        <v>0</v>
      </c>
      <c r="I830">
        <v>6814188.0840011956</v>
      </c>
      <c r="J830">
        <v>0</v>
      </c>
      <c r="K830">
        <v>0</v>
      </c>
      <c r="L830">
        <v>4679236.996643641</v>
      </c>
      <c r="M830">
        <v>0</v>
      </c>
      <c r="N830">
        <v>0</v>
      </c>
      <c r="O830">
        <v>1535182490.6333001</v>
      </c>
      <c r="P830">
        <v>0</v>
      </c>
      <c r="Q830">
        <v>0</v>
      </c>
      <c r="R830">
        <v>570775485.65596914</v>
      </c>
      <c r="S830">
        <v>0</v>
      </c>
      <c r="T830">
        <v>0</v>
      </c>
      <c r="U830">
        <v>2058864278.5232019</v>
      </c>
      <c r="V830">
        <v>19</v>
      </c>
      <c r="W830">
        <v>11</v>
      </c>
      <c r="X830">
        <v>1746060.7742940041</v>
      </c>
      <c r="Y830">
        <f t="shared" si="52"/>
        <v>15</v>
      </c>
      <c r="Z830">
        <f t="shared" si="52"/>
        <v>15</v>
      </c>
      <c r="AA830">
        <f t="shared" si="52"/>
        <v>15</v>
      </c>
      <c r="AB830">
        <f t="shared" si="52"/>
        <v>10</v>
      </c>
      <c r="AC830">
        <f t="shared" si="52"/>
        <v>10</v>
      </c>
      <c r="AD830">
        <f t="shared" si="52"/>
        <v>15</v>
      </c>
      <c r="AE830">
        <f t="shared" si="52"/>
        <v>5</v>
      </c>
      <c r="AF830">
        <f t="shared" si="52"/>
        <v>3</v>
      </c>
      <c r="AG830">
        <f t="shared" si="52"/>
        <v>3</v>
      </c>
    </row>
    <row r="831" spans="1:33" x14ac:dyDescent="0.25">
      <c r="A831" t="s">
        <v>61</v>
      </c>
      <c r="B831">
        <v>1994</v>
      </c>
      <c r="C831">
        <v>11920993.65558913</v>
      </c>
      <c r="D831">
        <v>0</v>
      </c>
      <c r="E831">
        <v>0</v>
      </c>
      <c r="F831">
        <v>11877112.477942901</v>
      </c>
      <c r="G831">
        <v>0</v>
      </c>
      <c r="H831">
        <v>0</v>
      </c>
      <c r="I831">
        <v>6927241.7292882185</v>
      </c>
      <c r="J831">
        <v>0</v>
      </c>
      <c r="K831">
        <v>0</v>
      </c>
      <c r="L831">
        <v>4983259.3110139417</v>
      </c>
      <c r="M831">
        <v>0</v>
      </c>
      <c r="N831">
        <v>0</v>
      </c>
      <c r="O831">
        <v>1560652579.601697</v>
      </c>
      <c r="P831">
        <v>0</v>
      </c>
      <c r="Q831">
        <v>0</v>
      </c>
      <c r="R831">
        <v>789263445.00049245</v>
      </c>
      <c r="S831">
        <v>0</v>
      </c>
      <c r="T831">
        <v>0</v>
      </c>
      <c r="U831">
        <v>2192634096.8461342</v>
      </c>
      <c r="V831">
        <v>19</v>
      </c>
      <c r="W831">
        <v>11</v>
      </c>
      <c r="X831">
        <v>1766051.324533477</v>
      </c>
      <c r="Y831">
        <f t="shared" si="52"/>
        <v>15</v>
      </c>
      <c r="Z831">
        <f t="shared" si="52"/>
        <v>15</v>
      </c>
      <c r="AA831">
        <f t="shared" si="52"/>
        <v>15</v>
      </c>
      <c r="AB831">
        <f t="shared" si="52"/>
        <v>10</v>
      </c>
      <c r="AC831">
        <f t="shared" si="52"/>
        <v>10</v>
      </c>
      <c r="AD831">
        <f t="shared" si="52"/>
        <v>15</v>
      </c>
      <c r="AE831">
        <f t="shared" si="52"/>
        <v>5</v>
      </c>
      <c r="AF831">
        <f t="shared" si="52"/>
        <v>3</v>
      </c>
      <c r="AG831">
        <f t="shared" si="52"/>
        <v>3</v>
      </c>
    </row>
    <row r="832" spans="1:33" x14ac:dyDescent="0.25">
      <c r="A832" t="s">
        <v>61</v>
      </c>
      <c r="B832">
        <v>1995</v>
      </c>
      <c r="C832">
        <v>12026615.898058251</v>
      </c>
      <c r="D832">
        <v>0</v>
      </c>
      <c r="E832">
        <v>0</v>
      </c>
      <c r="F832">
        <v>11982345.9249375</v>
      </c>
      <c r="G832">
        <v>0</v>
      </c>
      <c r="H832">
        <v>0</v>
      </c>
      <c r="I832">
        <v>6988618.3918980574</v>
      </c>
      <c r="J832">
        <v>0</v>
      </c>
      <c r="K832">
        <v>0</v>
      </c>
      <c r="L832">
        <v>5231111.4023384014</v>
      </c>
      <c r="M832">
        <v>0</v>
      </c>
      <c r="N832">
        <v>0</v>
      </c>
      <c r="O832">
        <v>1574480254.536788</v>
      </c>
      <c r="P832">
        <v>0</v>
      </c>
      <c r="Q832">
        <v>0</v>
      </c>
      <c r="R832">
        <v>686129075.96681786</v>
      </c>
      <c r="S832">
        <v>0</v>
      </c>
      <c r="T832">
        <v>0</v>
      </c>
      <c r="U832">
        <v>2301689017.0288968</v>
      </c>
      <c r="V832">
        <v>19</v>
      </c>
      <c r="W832">
        <v>11</v>
      </c>
      <c r="X832">
        <v>1785558.274889444</v>
      </c>
      <c r="Y832">
        <f t="shared" si="52"/>
        <v>15</v>
      </c>
      <c r="Z832">
        <f t="shared" si="52"/>
        <v>15</v>
      </c>
      <c r="AA832">
        <f t="shared" si="52"/>
        <v>15</v>
      </c>
      <c r="AB832">
        <f t="shared" si="52"/>
        <v>10</v>
      </c>
      <c r="AC832">
        <f t="shared" si="52"/>
        <v>10</v>
      </c>
      <c r="AD832">
        <f t="shared" si="52"/>
        <v>15</v>
      </c>
      <c r="AE832">
        <f t="shared" si="52"/>
        <v>5</v>
      </c>
      <c r="AF832">
        <f t="shared" si="52"/>
        <v>3</v>
      </c>
      <c r="AG832">
        <f t="shared" si="52"/>
        <v>3</v>
      </c>
    </row>
    <row r="833" spans="1:33" x14ac:dyDescent="0.25">
      <c r="A833" t="s">
        <v>61</v>
      </c>
      <c r="B833">
        <v>1996</v>
      </c>
      <c r="C833">
        <v>12129303.473491769</v>
      </c>
      <c r="D833">
        <v>0</v>
      </c>
      <c r="E833">
        <v>0</v>
      </c>
      <c r="F833">
        <v>12084655.507405849</v>
      </c>
      <c r="G833">
        <v>0</v>
      </c>
      <c r="H833">
        <v>0</v>
      </c>
      <c r="I833">
        <v>7048289.7312321756</v>
      </c>
      <c r="J833">
        <v>0</v>
      </c>
      <c r="K833">
        <v>0</v>
      </c>
      <c r="L833">
        <v>5452717.1871152567</v>
      </c>
      <c r="M833">
        <v>0</v>
      </c>
      <c r="N833">
        <v>0</v>
      </c>
      <c r="O833">
        <v>1587923733.6731291</v>
      </c>
      <c r="P833">
        <v>0</v>
      </c>
      <c r="Q833">
        <v>0</v>
      </c>
      <c r="R833">
        <v>513754625.38764387</v>
      </c>
      <c r="S833">
        <v>0</v>
      </c>
      <c r="T833">
        <v>0</v>
      </c>
      <c r="U833">
        <v>2399195562.3307128</v>
      </c>
      <c r="V833">
        <v>19</v>
      </c>
      <c r="W833">
        <v>11</v>
      </c>
      <c r="X833">
        <v>1804598.739883479</v>
      </c>
      <c r="Y833">
        <f t="shared" si="52"/>
        <v>15</v>
      </c>
      <c r="Z833">
        <f t="shared" si="52"/>
        <v>15</v>
      </c>
      <c r="AA833">
        <f t="shared" si="52"/>
        <v>15</v>
      </c>
      <c r="AB833">
        <f t="shared" si="52"/>
        <v>10</v>
      </c>
      <c r="AC833">
        <f t="shared" si="52"/>
        <v>10</v>
      </c>
      <c r="AD833">
        <f t="shared" si="52"/>
        <v>15</v>
      </c>
      <c r="AE833">
        <f t="shared" si="52"/>
        <v>5</v>
      </c>
      <c r="AF833">
        <f t="shared" si="52"/>
        <v>3</v>
      </c>
      <c r="AG833">
        <f t="shared" si="52"/>
        <v>3</v>
      </c>
    </row>
    <row r="834" spans="1:33" x14ac:dyDescent="0.25">
      <c r="A834" t="s">
        <v>61</v>
      </c>
      <c r="B834">
        <v>1997</v>
      </c>
      <c r="C834">
        <v>12231128.8249694</v>
      </c>
      <c r="D834">
        <v>0</v>
      </c>
      <c r="E834">
        <v>0</v>
      </c>
      <c r="F834">
        <v>12186106.039764689</v>
      </c>
      <c r="G834">
        <v>0</v>
      </c>
      <c r="H834">
        <v>0</v>
      </c>
      <c r="I834">
        <v>7107460.0356744193</v>
      </c>
      <c r="J834">
        <v>0</v>
      </c>
      <c r="K834">
        <v>0</v>
      </c>
      <c r="L834">
        <v>5645037.8628569758</v>
      </c>
      <c r="M834">
        <v>0</v>
      </c>
      <c r="N834">
        <v>0</v>
      </c>
      <c r="O834">
        <v>1601254333.6250801</v>
      </c>
      <c r="P834">
        <v>0</v>
      </c>
      <c r="Q834">
        <v>0</v>
      </c>
      <c r="R834">
        <v>478472751.87101758</v>
      </c>
      <c r="S834">
        <v>0</v>
      </c>
      <c r="T834">
        <v>0</v>
      </c>
      <c r="U834">
        <v>2483816659.6570692</v>
      </c>
      <c r="V834">
        <v>19</v>
      </c>
      <c r="W834">
        <v>11</v>
      </c>
      <c r="X834">
        <v>1823476.4554136449</v>
      </c>
      <c r="Y834">
        <f t="shared" si="52"/>
        <v>15</v>
      </c>
      <c r="Z834">
        <f t="shared" si="52"/>
        <v>15</v>
      </c>
      <c r="AA834">
        <f t="shared" si="52"/>
        <v>15</v>
      </c>
      <c r="AB834">
        <f t="shared" si="52"/>
        <v>10</v>
      </c>
      <c r="AC834">
        <f t="shared" si="52"/>
        <v>10</v>
      </c>
      <c r="AD834">
        <f t="shared" si="52"/>
        <v>15</v>
      </c>
      <c r="AE834">
        <f t="shared" si="52"/>
        <v>5</v>
      </c>
      <c r="AF834">
        <f t="shared" si="52"/>
        <v>3</v>
      </c>
      <c r="AG834">
        <f t="shared" si="52"/>
        <v>3</v>
      </c>
    </row>
    <row r="835" spans="1:33" x14ac:dyDescent="0.25">
      <c r="A835" t="s">
        <v>61</v>
      </c>
      <c r="B835">
        <v>1998</v>
      </c>
      <c r="C835">
        <v>12336646.896127841</v>
      </c>
      <c r="D835">
        <v>0</v>
      </c>
      <c r="E835">
        <v>0</v>
      </c>
      <c r="F835">
        <v>12291235.698903199</v>
      </c>
      <c r="G835">
        <v>0</v>
      </c>
      <c r="H835">
        <v>0</v>
      </c>
      <c r="I835">
        <v>7168776.1647523046</v>
      </c>
      <c r="J835">
        <v>0</v>
      </c>
      <c r="K835">
        <v>0</v>
      </c>
      <c r="L835">
        <v>5806795.9788778042</v>
      </c>
      <c r="M835">
        <v>0</v>
      </c>
      <c r="N835">
        <v>0</v>
      </c>
      <c r="O835">
        <v>1615068370.83588</v>
      </c>
      <c r="P835">
        <v>0</v>
      </c>
      <c r="Q835">
        <v>0</v>
      </c>
      <c r="R835">
        <v>800081566.78374171</v>
      </c>
      <c r="S835">
        <v>0</v>
      </c>
      <c r="T835">
        <v>0</v>
      </c>
      <c r="U835">
        <v>2554990230.706234</v>
      </c>
      <c r="V835">
        <v>19</v>
      </c>
      <c r="W835">
        <v>11</v>
      </c>
      <c r="X835">
        <v>1842868.5991768481</v>
      </c>
      <c r="Y835">
        <f t="shared" si="52"/>
        <v>15</v>
      </c>
      <c r="Z835">
        <f t="shared" si="52"/>
        <v>15</v>
      </c>
      <c r="AA835">
        <f t="shared" si="52"/>
        <v>15</v>
      </c>
      <c r="AB835">
        <f t="shared" si="52"/>
        <v>10</v>
      </c>
      <c r="AC835">
        <f t="shared" si="52"/>
        <v>10</v>
      </c>
      <c r="AD835">
        <f t="shared" si="52"/>
        <v>15</v>
      </c>
      <c r="AE835">
        <f t="shared" si="52"/>
        <v>5</v>
      </c>
      <c r="AF835">
        <f t="shared" si="52"/>
        <v>3</v>
      </c>
      <c r="AG835">
        <f t="shared" si="52"/>
        <v>3</v>
      </c>
    </row>
    <row r="836" spans="1:33" x14ac:dyDescent="0.25">
      <c r="A836" t="s">
        <v>61</v>
      </c>
      <c r="B836">
        <v>1999</v>
      </c>
      <c r="C836">
        <v>12439372.83950617</v>
      </c>
      <c r="D836">
        <v>0</v>
      </c>
      <c r="E836">
        <v>0</v>
      </c>
      <c r="F836">
        <v>12393583.508083951</v>
      </c>
      <c r="G836">
        <v>0</v>
      </c>
      <c r="H836">
        <v>0</v>
      </c>
      <c r="I836">
        <v>7228469.7995456802</v>
      </c>
      <c r="J836">
        <v>0</v>
      </c>
      <c r="K836">
        <v>0</v>
      </c>
      <c r="L836">
        <v>5932147.828693334</v>
      </c>
      <c r="M836">
        <v>0</v>
      </c>
      <c r="N836">
        <v>0</v>
      </c>
      <c r="O836">
        <v>1628516872.9622309</v>
      </c>
      <c r="P836">
        <v>0</v>
      </c>
      <c r="Q836">
        <v>0</v>
      </c>
      <c r="R836">
        <v>780352577.9857564</v>
      </c>
      <c r="S836">
        <v>0</v>
      </c>
      <c r="T836">
        <v>0</v>
      </c>
      <c r="U836">
        <v>2610145044.6250672</v>
      </c>
      <c r="V836">
        <v>19</v>
      </c>
      <c r="W836">
        <v>11</v>
      </c>
      <c r="X836">
        <v>1861805.3212855039</v>
      </c>
      <c r="Y836">
        <f t="shared" ref="Y836:AG851" si="53">Y835</f>
        <v>15</v>
      </c>
      <c r="Z836">
        <f t="shared" si="53"/>
        <v>15</v>
      </c>
      <c r="AA836">
        <f t="shared" si="53"/>
        <v>15</v>
      </c>
      <c r="AB836">
        <f t="shared" si="53"/>
        <v>10</v>
      </c>
      <c r="AC836">
        <f t="shared" si="53"/>
        <v>10</v>
      </c>
      <c r="AD836">
        <f t="shared" si="53"/>
        <v>15</v>
      </c>
      <c r="AE836">
        <f t="shared" si="53"/>
        <v>5</v>
      </c>
      <c r="AF836">
        <f t="shared" si="53"/>
        <v>3</v>
      </c>
      <c r="AG836">
        <f t="shared" si="53"/>
        <v>3</v>
      </c>
    </row>
    <row r="837" spans="1:33" x14ac:dyDescent="0.25">
      <c r="A837" t="s">
        <v>61</v>
      </c>
      <c r="B837">
        <v>2000</v>
      </c>
      <c r="C837">
        <v>12686577.429467089</v>
      </c>
      <c r="D837">
        <v>0</v>
      </c>
      <c r="E837">
        <v>0</v>
      </c>
      <c r="F837">
        <v>12639878.137949221</v>
      </c>
      <c r="G837">
        <v>0</v>
      </c>
      <c r="H837">
        <v>0</v>
      </c>
      <c r="I837">
        <v>7372119.3979536062</v>
      </c>
      <c r="J837">
        <v>0</v>
      </c>
      <c r="K837">
        <v>0</v>
      </c>
      <c r="L837">
        <v>6089557.1661442006</v>
      </c>
      <c r="M837">
        <v>0</v>
      </c>
      <c r="N837">
        <v>0</v>
      </c>
      <c r="O837">
        <v>1660879987.3265271</v>
      </c>
      <c r="P837">
        <v>0</v>
      </c>
      <c r="Q837">
        <v>0</v>
      </c>
      <c r="R837">
        <v>713244797.8450017</v>
      </c>
      <c r="S837">
        <v>0</v>
      </c>
      <c r="T837">
        <v>0</v>
      </c>
      <c r="U837">
        <v>2679405153.1034479</v>
      </c>
      <c r="V837">
        <v>19</v>
      </c>
      <c r="W837">
        <v>11</v>
      </c>
      <c r="X837">
        <v>1881136.0034348869</v>
      </c>
      <c r="Y837">
        <f t="shared" si="53"/>
        <v>15</v>
      </c>
      <c r="Z837">
        <f t="shared" si="53"/>
        <v>15</v>
      </c>
      <c r="AA837">
        <f t="shared" si="53"/>
        <v>15</v>
      </c>
      <c r="AB837">
        <f t="shared" si="53"/>
        <v>10</v>
      </c>
      <c r="AC837">
        <f t="shared" si="53"/>
        <v>10</v>
      </c>
      <c r="AD837">
        <f t="shared" si="53"/>
        <v>15</v>
      </c>
      <c r="AE837">
        <f t="shared" si="53"/>
        <v>5</v>
      </c>
      <c r="AF837">
        <f t="shared" si="53"/>
        <v>3</v>
      </c>
      <c r="AG837">
        <f t="shared" si="53"/>
        <v>3</v>
      </c>
    </row>
    <row r="838" spans="1:33" x14ac:dyDescent="0.25">
      <c r="A838" t="s">
        <v>61</v>
      </c>
      <c r="B838">
        <v>2001</v>
      </c>
      <c r="C838">
        <v>12950810.50955414</v>
      </c>
      <c r="D838">
        <v>0</v>
      </c>
      <c r="E838">
        <v>0</v>
      </c>
      <c r="F838">
        <v>12903138.57606847</v>
      </c>
      <c r="G838">
        <v>0</v>
      </c>
      <c r="H838">
        <v>0</v>
      </c>
      <c r="I838">
        <v>7525664.1838598736</v>
      </c>
      <c r="J838">
        <v>0</v>
      </c>
      <c r="K838">
        <v>0</v>
      </c>
      <c r="L838">
        <v>7770486.3057324849</v>
      </c>
      <c r="M838">
        <v>0</v>
      </c>
      <c r="N838">
        <v>0</v>
      </c>
      <c r="O838">
        <v>1695472408.8953979</v>
      </c>
      <c r="P838">
        <v>0</v>
      </c>
      <c r="Q838">
        <v>0</v>
      </c>
      <c r="R838">
        <v>815723734.50620842</v>
      </c>
      <c r="S838">
        <v>0</v>
      </c>
      <c r="T838">
        <v>0</v>
      </c>
      <c r="U838">
        <v>3419013974.522294</v>
      </c>
      <c r="V838">
        <v>19</v>
      </c>
      <c r="W838">
        <v>11</v>
      </c>
      <c r="X838">
        <v>1901907.0553767439</v>
      </c>
      <c r="Y838">
        <f t="shared" si="53"/>
        <v>15</v>
      </c>
      <c r="Z838">
        <f t="shared" si="53"/>
        <v>15</v>
      </c>
      <c r="AA838">
        <f t="shared" si="53"/>
        <v>15</v>
      </c>
      <c r="AB838">
        <f t="shared" si="53"/>
        <v>10</v>
      </c>
      <c r="AC838">
        <f t="shared" si="53"/>
        <v>10</v>
      </c>
      <c r="AD838">
        <f t="shared" si="53"/>
        <v>15</v>
      </c>
      <c r="AE838">
        <f t="shared" si="53"/>
        <v>5</v>
      </c>
      <c r="AF838">
        <f t="shared" si="53"/>
        <v>3</v>
      </c>
      <c r="AG838">
        <f t="shared" si="53"/>
        <v>3</v>
      </c>
    </row>
    <row r="839" spans="1:33" x14ac:dyDescent="0.25">
      <c r="A839" t="s">
        <v>61</v>
      </c>
      <c r="B839">
        <v>2002</v>
      </c>
      <c r="C839">
        <v>13280025.242718451</v>
      </c>
      <c r="D839">
        <v>0</v>
      </c>
      <c r="E839">
        <v>0</v>
      </c>
      <c r="F839">
        <v>13231141.469799999</v>
      </c>
      <c r="G839">
        <v>0</v>
      </c>
      <c r="H839">
        <v>0</v>
      </c>
      <c r="I839">
        <v>7716969.5484427204</v>
      </c>
      <c r="J839">
        <v>0</v>
      </c>
      <c r="K839">
        <v>0</v>
      </c>
      <c r="L839">
        <v>6905613.1262135915</v>
      </c>
      <c r="M839">
        <v>0</v>
      </c>
      <c r="N839">
        <v>0</v>
      </c>
      <c r="O839">
        <v>1738571989.1317201</v>
      </c>
      <c r="P839">
        <v>0</v>
      </c>
      <c r="Q839">
        <v>0</v>
      </c>
      <c r="R839">
        <v>607816046.62715447</v>
      </c>
      <c r="S839">
        <v>0</v>
      </c>
      <c r="T839">
        <v>0</v>
      </c>
      <c r="U839">
        <v>3038469775.5339808</v>
      </c>
      <c r="V839">
        <v>19</v>
      </c>
      <c r="W839">
        <v>11</v>
      </c>
      <c r="X839">
        <v>1930995.753363613</v>
      </c>
      <c r="Y839">
        <f t="shared" si="53"/>
        <v>15</v>
      </c>
      <c r="Z839">
        <f t="shared" si="53"/>
        <v>15</v>
      </c>
      <c r="AA839">
        <f t="shared" si="53"/>
        <v>15</v>
      </c>
      <c r="AB839">
        <f t="shared" si="53"/>
        <v>10</v>
      </c>
      <c r="AC839">
        <f t="shared" si="53"/>
        <v>10</v>
      </c>
      <c r="AD839">
        <f t="shared" si="53"/>
        <v>15</v>
      </c>
      <c r="AE839">
        <f t="shared" si="53"/>
        <v>5</v>
      </c>
      <c r="AF839">
        <f t="shared" si="53"/>
        <v>3</v>
      </c>
      <c r="AG839">
        <f t="shared" si="53"/>
        <v>3</v>
      </c>
    </row>
    <row r="840" spans="1:33" x14ac:dyDescent="0.25">
      <c r="A840" t="s">
        <v>61</v>
      </c>
      <c r="B840">
        <v>2003</v>
      </c>
      <c r="C840">
        <v>13759157.236842111</v>
      </c>
      <c r="D840">
        <v>0</v>
      </c>
      <c r="E840">
        <v>0</v>
      </c>
      <c r="F840">
        <v>13708509.779053289</v>
      </c>
      <c r="G840">
        <v>0</v>
      </c>
      <c r="H840">
        <v>0</v>
      </c>
      <c r="I840">
        <v>7995391.2337000016</v>
      </c>
      <c r="J840">
        <v>0</v>
      </c>
      <c r="K840">
        <v>0</v>
      </c>
      <c r="L840">
        <v>8117902.7697368432</v>
      </c>
      <c r="M840">
        <v>0</v>
      </c>
      <c r="N840">
        <v>0</v>
      </c>
      <c r="O840">
        <v>1801298184.967602</v>
      </c>
      <c r="P840">
        <v>0</v>
      </c>
      <c r="Q840">
        <v>0</v>
      </c>
      <c r="R840">
        <v>1213181806.1018829</v>
      </c>
      <c r="S840">
        <v>0</v>
      </c>
      <c r="T840">
        <v>0</v>
      </c>
      <c r="U840">
        <v>3571877218.6842108</v>
      </c>
      <c r="V840">
        <v>19</v>
      </c>
      <c r="W840">
        <v>11</v>
      </c>
      <c r="X840">
        <v>1980315.5339333629</v>
      </c>
      <c r="Y840">
        <f t="shared" si="53"/>
        <v>15</v>
      </c>
      <c r="Z840">
        <f t="shared" si="53"/>
        <v>15</v>
      </c>
      <c r="AA840">
        <f t="shared" si="53"/>
        <v>15</v>
      </c>
      <c r="AB840">
        <f t="shared" si="53"/>
        <v>10</v>
      </c>
      <c r="AC840">
        <f t="shared" si="53"/>
        <v>10</v>
      </c>
      <c r="AD840">
        <f t="shared" si="53"/>
        <v>15</v>
      </c>
      <c r="AE840">
        <f t="shared" si="53"/>
        <v>5</v>
      </c>
      <c r="AF840">
        <f t="shared" si="53"/>
        <v>3</v>
      </c>
      <c r="AG840">
        <f t="shared" si="53"/>
        <v>3</v>
      </c>
    </row>
    <row r="841" spans="1:33" x14ac:dyDescent="0.25">
      <c r="A841" t="s">
        <v>61</v>
      </c>
      <c r="B841">
        <v>2004</v>
      </c>
      <c r="C841">
        <v>14229916.72240803</v>
      </c>
      <c r="D841">
        <v>0</v>
      </c>
      <c r="E841">
        <v>0</v>
      </c>
      <c r="F841">
        <v>14177536.398952849</v>
      </c>
      <c r="G841">
        <v>0</v>
      </c>
      <c r="H841">
        <v>0</v>
      </c>
      <c r="I841">
        <v>8268947.6877244161</v>
      </c>
      <c r="J841">
        <v>0</v>
      </c>
      <c r="K841">
        <v>0</v>
      </c>
      <c r="L841">
        <v>9676343.3712374605</v>
      </c>
      <c r="M841">
        <v>0</v>
      </c>
      <c r="N841">
        <v>0</v>
      </c>
      <c r="O841">
        <v>1862928282.8224039</v>
      </c>
      <c r="P841">
        <v>0</v>
      </c>
      <c r="Q841">
        <v>0</v>
      </c>
      <c r="R841">
        <v>971653360.37492752</v>
      </c>
      <c r="S841">
        <v>0</v>
      </c>
      <c r="T841">
        <v>0</v>
      </c>
      <c r="U841">
        <v>4257591083.3444819</v>
      </c>
      <c r="V841">
        <v>19</v>
      </c>
      <c r="W841">
        <v>11</v>
      </c>
      <c r="X841">
        <v>2026616.3862953461</v>
      </c>
      <c r="Y841">
        <f t="shared" si="53"/>
        <v>15</v>
      </c>
      <c r="Z841">
        <f t="shared" si="53"/>
        <v>15</v>
      </c>
      <c r="AA841">
        <f t="shared" si="53"/>
        <v>15</v>
      </c>
      <c r="AB841">
        <f t="shared" si="53"/>
        <v>10</v>
      </c>
      <c r="AC841">
        <f t="shared" si="53"/>
        <v>10</v>
      </c>
      <c r="AD841">
        <f t="shared" si="53"/>
        <v>15</v>
      </c>
      <c r="AE841">
        <f t="shared" si="53"/>
        <v>5</v>
      </c>
      <c r="AF841">
        <f t="shared" si="53"/>
        <v>3</v>
      </c>
      <c r="AG841">
        <f t="shared" si="53"/>
        <v>3</v>
      </c>
    </row>
    <row r="842" spans="1:33" x14ac:dyDescent="0.25">
      <c r="A842" t="s">
        <v>61</v>
      </c>
      <c r="B842">
        <v>2005</v>
      </c>
      <c r="C842">
        <v>14726645.578231299</v>
      </c>
      <c r="D842">
        <v>0</v>
      </c>
      <c r="E842">
        <v>0</v>
      </c>
      <c r="F842">
        <v>14672436.79585783</v>
      </c>
      <c r="G842">
        <v>0</v>
      </c>
      <c r="H842">
        <v>0</v>
      </c>
      <c r="I842">
        <v>8557594.838927893</v>
      </c>
      <c r="J842">
        <v>0</v>
      </c>
      <c r="K842">
        <v>0</v>
      </c>
      <c r="L842">
        <v>10750451.272108849</v>
      </c>
      <c r="M842">
        <v>0</v>
      </c>
      <c r="N842">
        <v>0</v>
      </c>
      <c r="O842">
        <v>1927958194.975718</v>
      </c>
      <c r="P842">
        <v>0</v>
      </c>
      <c r="Q842">
        <v>0</v>
      </c>
      <c r="R842">
        <v>1029430976.441175</v>
      </c>
      <c r="S842">
        <v>0</v>
      </c>
      <c r="T842">
        <v>0</v>
      </c>
      <c r="U842">
        <v>4730198559.7278919</v>
      </c>
      <c r="V842">
        <v>19</v>
      </c>
      <c r="W842">
        <v>11</v>
      </c>
      <c r="X842">
        <v>2074733.767069418</v>
      </c>
      <c r="Y842">
        <f t="shared" si="53"/>
        <v>15</v>
      </c>
      <c r="Z842">
        <f t="shared" si="53"/>
        <v>15</v>
      </c>
      <c r="AA842">
        <f t="shared" si="53"/>
        <v>15</v>
      </c>
      <c r="AB842">
        <f t="shared" si="53"/>
        <v>10</v>
      </c>
      <c r="AC842">
        <f t="shared" si="53"/>
        <v>10</v>
      </c>
      <c r="AD842">
        <f t="shared" si="53"/>
        <v>15</v>
      </c>
      <c r="AE842">
        <f t="shared" si="53"/>
        <v>5</v>
      </c>
      <c r="AF842">
        <f t="shared" si="53"/>
        <v>3</v>
      </c>
      <c r="AG842">
        <f t="shared" si="53"/>
        <v>3</v>
      </c>
    </row>
    <row r="843" spans="1:33" x14ac:dyDescent="0.25">
      <c r="A843" t="s">
        <v>61</v>
      </c>
      <c r="B843">
        <v>2006</v>
      </c>
      <c r="C843">
        <v>15249470.200970201</v>
      </c>
      <c r="D843">
        <v>0</v>
      </c>
      <c r="E843">
        <v>0</v>
      </c>
      <c r="F843">
        <v>15193336.90116043</v>
      </c>
      <c r="G843">
        <v>0</v>
      </c>
      <c r="H843">
        <v>0</v>
      </c>
      <c r="I843">
        <v>8861406.1359029822</v>
      </c>
      <c r="J843">
        <v>0</v>
      </c>
      <c r="K843">
        <v>0</v>
      </c>
      <c r="L843">
        <v>14334501.98891199</v>
      </c>
      <c r="M843">
        <v>0</v>
      </c>
      <c r="N843">
        <v>0</v>
      </c>
      <c r="O843">
        <v>1996404468.8124809</v>
      </c>
      <c r="P843">
        <v>0</v>
      </c>
      <c r="Q843">
        <v>0</v>
      </c>
      <c r="R843">
        <v>1174936329.4165549</v>
      </c>
      <c r="S843">
        <v>0</v>
      </c>
      <c r="T843">
        <v>0</v>
      </c>
      <c r="U843">
        <v>6307180875.1212759</v>
      </c>
      <c r="V843">
        <v>19</v>
      </c>
      <c r="W843">
        <v>11</v>
      </c>
      <c r="X843">
        <v>2121582.2307235822</v>
      </c>
      <c r="Y843">
        <f t="shared" si="53"/>
        <v>15</v>
      </c>
      <c r="Z843">
        <f t="shared" si="53"/>
        <v>15</v>
      </c>
      <c r="AA843">
        <f t="shared" si="53"/>
        <v>15</v>
      </c>
      <c r="AB843">
        <f t="shared" si="53"/>
        <v>10</v>
      </c>
      <c r="AC843">
        <f t="shared" si="53"/>
        <v>10</v>
      </c>
      <c r="AD843">
        <f t="shared" si="53"/>
        <v>15</v>
      </c>
      <c r="AE843">
        <f t="shared" si="53"/>
        <v>5</v>
      </c>
      <c r="AF843">
        <f t="shared" si="53"/>
        <v>3</v>
      </c>
      <c r="AG843">
        <f t="shared" si="53"/>
        <v>3</v>
      </c>
    </row>
    <row r="844" spans="1:33" x14ac:dyDescent="0.25">
      <c r="A844" t="s">
        <v>61</v>
      </c>
      <c r="B844">
        <v>2007</v>
      </c>
      <c r="C844">
        <v>15813794.49152543</v>
      </c>
      <c r="D844">
        <v>0</v>
      </c>
      <c r="E844">
        <v>0</v>
      </c>
      <c r="F844">
        <v>15755583.91400212</v>
      </c>
      <c r="G844">
        <v>0</v>
      </c>
      <c r="H844">
        <v>0</v>
      </c>
      <c r="I844">
        <v>9189332.72384746</v>
      </c>
      <c r="J844">
        <v>0</v>
      </c>
      <c r="K844">
        <v>4182052.3658592948</v>
      </c>
      <c r="L844">
        <v>16130070.381355939</v>
      </c>
      <c r="M844">
        <v>0</v>
      </c>
      <c r="N844">
        <v>0</v>
      </c>
      <c r="O844">
        <v>2070283726.2998791</v>
      </c>
      <c r="P844">
        <v>0</v>
      </c>
      <c r="Q844">
        <v>0</v>
      </c>
      <c r="R844">
        <v>763727819.86535537</v>
      </c>
      <c r="S844">
        <v>0</v>
      </c>
      <c r="T844">
        <v>36634778724.927429</v>
      </c>
      <c r="U844">
        <v>7097230967.7966118</v>
      </c>
      <c r="V844">
        <v>19</v>
      </c>
      <c r="W844">
        <v>11</v>
      </c>
      <c r="X844">
        <v>2171802.1531175482</v>
      </c>
      <c r="Y844">
        <f t="shared" si="53"/>
        <v>15</v>
      </c>
      <c r="Z844">
        <f t="shared" si="53"/>
        <v>15</v>
      </c>
      <c r="AA844">
        <f t="shared" si="53"/>
        <v>15</v>
      </c>
      <c r="AB844">
        <f t="shared" si="53"/>
        <v>10</v>
      </c>
      <c r="AC844">
        <f t="shared" si="53"/>
        <v>10</v>
      </c>
      <c r="AD844">
        <f t="shared" si="53"/>
        <v>15</v>
      </c>
      <c r="AE844">
        <f t="shared" si="53"/>
        <v>5</v>
      </c>
      <c r="AF844">
        <f t="shared" si="53"/>
        <v>3</v>
      </c>
      <c r="AG844">
        <f t="shared" si="53"/>
        <v>3</v>
      </c>
    </row>
    <row r="845" spans="1:33" x14ac:dyDescent="0.25">
      <c r="A845" t="s">
        <v>61</v>
      </c>
      <c r="B845">
        <v>2008</v>
      </c>
      <c r="C845">
        <v>16439502.87976962</v>
      </c>
      <c r="D845">
        <v>0</v>
      </c>
      <c r="E845">
        <v>0</v>
      </c>
      <c r="F845">
        <v>16378989.069669191</v>
      </c>
      <c r="G845">
        <v>0</v>
      </c>
      <c r="H845">
        <v>0</v>
      </c>
      <c r="I845">
        <v>9552929.3654226083</v>
      </c>
      <c r="J845">
        <v>0</v>
      </c>
      <c r="K845">
        <v>5325282.8351463703</v>
      </c>
      <c r="L845">
        <v>17754663.11015119</v>
      </c>
      <c r="M845">
        <v>0</v>
      </c>
      <c r="N845">
        <v>0</v>
      </c>
      <c r="O845">
        <v>2152199163.7545319</v>
      </c>
      <c r="P845">
        <v>0</v>
      </c>
      <c r="Q845">
        <v>0</v>
      </c>
      <c r="R845">
        <v>906359065.41816723</v>
      </c>
      <c r="S845">
        <v>0</v>
      </c>
      <c r="T845">
        <v>46649477635.882202</v>
      </c>
      <c r="U845">
        <v>7812051768.4665251</v>
      </c>
      <c r="V845">
        <v>19</v>
      </c>
      <c r="W845">
        <v>11</v>
      </c>
      <c r="X845">
        <v>2227812.892643827</v>
      </c>
      <c r="Y845">
        <f t="shared" si="53"/>
        <v>15</v>
      </c>
      <c r="Z845">
        <f t="shared" si="53"/>
        <v>15</v>
      </c>
      <c r="AA845">
        <f t="shared" si="53"/>
        <v>15</v>
      </c>
      <c r="AB845">
        <f t="shared" si="53"/>
        <v>10</v>
      </c>
      <c r="AC845">
        <f t="shared" si="53"/>
        <v>10</v>
      </c>
      <c r="AD845">
        <f t="shared" si="53"/>
        <v>15</v>
      </c>
      <c r="AE845">
        <f t="shared" si="53"/>
        <v>5</v>
      </c>
      <c r="AF845">
        <f t="shared" si="53"/>
        <v>3</v>
      </c>
      <c r="AG845">
        <f t="shared" si="53"/>
        <v>3</v>
      </c>
    </row>
    <row r="846" spans="1:33" x14ac:dyDescent="0.25">
      <c r="A846" t="s">
        <v>61</v>
      </c>
      <c r="B846">
        <v>2009</v>
      </c>
      <c r="C846">
        <v>16974769.82378855</v>
      </c>
      <c r="D846">
        <v>0</v>
      </c>
      <c r="E846">
        <v>0</v>
      </c>
      <c r="F846">
        <v>16912285.69606718</v>
      </c>
      <c r="G846">
        <v>0</v>
      </c>
      <c r="H846">
        <v>0</v>
      </c>
      <c r="I846">
        <v>9863970.8455242291</v>
      </c>
      <c r="J846">
        <v>0</v>
      </c>
      <c r="K846">
        <v>6732779.3846856272</v>
      </c>
      <c r="L846">
        <v>19351237.599118941</v>
      </c>
      <c r="M846">
        <v>0</v>
      </c>
      <c r="N846">
        <v>0</v>
      </c>
      <c r="O846">
        <v>2222274340.4632282</v>
      </c>
      <c r="P846">
        <v>0</v>
      </c>
      <c r="Q846">
        <v>0</v>
      </c>
      <c r="R846">
        <v>1293876226.967819</v>
      </c>
      <c r="S846">
        <v>0</v>
      </c>
      <c r="T846">
        <v>58979147409.846092</v>
      </c>
      <c r="U846">
        <v>8514544543.6123343</v>
      </c>
      <c r="V846">
        <v>19</v>
      </c>
      <c r="W846">
        <v>11</v>
      </c>
      <c r="X846">
        <v>2268927.2817486199</v>
      </c>
      <c r="Y846">
        <f t="shared" si="53"/>
        <v>15</v>
      </c>
      <c r="Z846">
        <f t="shared" si="53"/>
        <v>15</v>
      </c>
      <c r="AA846">
        <f t="shared" si="53"/>
        <v>15</v>
      </c>
      <c r="AB846">
        <f t="shared" si="53"/>
        <v>10</v>
      </c>
      <c r="AC846">
        <f t="shared" si="53"/>
        <v>10</v>
      </c>
      <c r="AD846">
        <f t="shared" si="53"/>
        <v>15</v>
      </c>
      <c r="AE846">
        <f t="shared" si="53"/>
        <v>5</v>
      </c>
      <c r="AF846">
        <f t="shared" si="53"/>
        <v>3</v>
      </c>
      <c r="AG846">
        <f t="shared" si="53"/>
        <v>3</v>
      </c>
    </row>
    <row r="847" spans="1:33" x14ac:dyDescent="0.25">
      <c r="A847" t="s">
        <v>61</v>
      </c>
      <c r="B847">
        <v>2010</v>
      </c>
      <c r="C847">
        <v>17410718.726591758</v>
      </c>
      <c r="D847">
        <v>0</v>
      </c>
      <c r="E847">
        <v>0</v>
      </c>
      <c r="F847">
        <v>17346629.870959181</v>
      </c>
      <c r="G847">
        <v>0</v>
      </c>
      <c r="H847">
        <v>0</v>
      </c>
      <c r="I847">
        <v>10117299.00914757</v>
      </c>
      <c r="J847">
        <v>0</v>
      </c>
      <c r="K847">
        <v>8452262.5225993693</v>
      </c>
      <c r="L847">
        <v>21415184.033707868</v>
      </c>
      <c r="M847">
        <v>0</v>
      </c>
      <c r="N847">
        <v>0</v>
      </c>
      <c r="O847">
        <v>2279347165.0440359</v>
      </c>
      <c r="P847">
        <v>0</v>
      </c>
      <c r="Q847">
        <v>0</v>
      </c>
      <c r="R847">
        <v>1301025251.5758591</v>
      </c>
      <c r="S847">
        <v>0</v>
      </c>
      <c r="T847">
        <v>74041819697.970474</v>
      </c>
      <c r="U847">
        <v>9422680974.8314629</v>
      </c>
      <c r="V847">
        <v>19</v>
      </c>
      <c r="W847">
        <v>11</v>
      </c>
      <c r="X847">
        <v>2294427.945775392</v>
      </c>
      <c r="Y847">
        <f t="shared" si="53"/>
        <v>15</v>
      </c>
      <c r="Z847">
        <f t="shared" si="53"/>
        <v>15</v>
      </c>
      <c r="AA847">
        <f t="shared" si="53"/>
        <v>15</v>
      </c>
      <c r="AB847">
        <f t="shared" si="53"/>
        <v>10</v>
      </c>
      <c r="AC847">
        <f t="shared" si="53"/>
        <v>10</v>
      </c>
      <c r="AD847">
        <f t="shared" si="53"/>
        <v>15</v>
      </c>
      <c r="AE847">
        <f t="shared" si="53"/>
        <v>5</v>
      </c>
      <c r="AF847">
        <f t="shared" si="53"/>
        <v>3</v>
      </c>
      <c r="AG847">
        <f t="shared" si="53"/>
        <v>3</v>
      </c>
    </row>
    <row r="848" spans="1:33" x14ac:dyDescent="0.25">
      <c r="A848" t="s">
        <v>61</v>
      </c>
      <c r="B848">
        <v>2011</v>
      </c>
      <c r="C848">
        <v>17517707.957957961</v>
      </c>
      <c r="D848">
        <v>0</v>
      </c>
      <c r="E848">
        <v>0</v>
      </c>
      <c r="F848">
        <v>17453225.27496472</v>
      </c>
      <c r="G848">
        <v>0</v>
      </c>
      <c r="H848">
        <v>0</v>
      </c>
      <c r="I848">
        <v>10179470.023537541</v>
      </c>
      <c r="J848">
        <v>0</v>
      </c>
      <c r="K848">
        <v>10595419.322841059</v>
      </c>
      <c r="L848">
        <v>23298551.584084079</v>
      </c>
      <c r="M848">
        <v>0</v>
      </c>
      <c r="N848">
        <v>0</v>
      </c>
      <c r="O848">
        <v>2293353801.1303639</v>
      </c>
      <c r="P848">
        <v>0</v>
      </c>
      <c r="Q848">
        <v>0</v>
      </c>
      <c r="R848">
        <v>1212895350.201674</v>
      </c>
      <c r="S848">
        <v>0</v>
      </c>
      <c r="T848">
        <v>92815873268.087662</v>
      </c>
      <c r="U848">
        <v>10251362696.997</v>
      </c>
      <c r="V848">
        <v>19</v>
      </c>
      <c r="W848">
        <v>11</v>
      </c>
      <c r="X848">
        <v>2316755.0331428461</v>
      </c>
      <c r="Y848">
        <f t="shared" si="53"/>
        <v>15</v>
      </c>
      <c r="Z848">
        <f t="shared" si="53"/>
        <v>15</v>
      </c>
      <c r="AA848">
        <f t="shared" si="53"/>
        <v>15</v>
      </c>
      <c r="AB848">
        <f t="shared" si="53"/>
        <v>10</v>
      </c>
      <c r="AC848">
        <f t="shared" si="53"/>
        <v>10</v>
      </c>
      <c r="AD848">
        <f t="shared" si="53"/>
        <v>15</v>
      </c>
      <c r="AE848">
        <f t="shared" si="53"/>
        <v>5</v>
      </c>
      <c r="AF848">
        <f t="shared" si="53"/>
        <v>3</v>
      </c>
      <c r="AG848">
        <f t="shared" si="53"/>
        <v>3</v>
      </c>
    </row>
    <row r="849" spans="1:33" x14ac:dyDescent="0.25">
      <c r="A849" t="s">
        <v>61</v>
      </c>
      <c r="B849">
        <v>2012</v>
      </c>
      <c r="C849">
        <v>17614077.878103841</v>
      </c>
      <c r="D849">
        <v>0</v>
      </c>
      <c r="E849">
        <v>0</v>
      </c>
      <c r="F849">
        <v>17549240.457434539</v>
      </c>
      <c r="G849">
        <v>0</v>
      </c>
      <c r="H849">
        <v>0</v>
      </c>
      <c r="I849">
        <v>10235470.198654629</v>
      </c>
      <c r="J849">
        <v>0</v>
      </c>
      <c r="K849">
        <v>13273430.04633268</v>
      </c>
      <c r="L849">
        <v>25364272.144469529</v>
      </c>
      <c r="M849">
        <v>0</v>
      </c>
      <c r="N849">
        <v>0</v>
      </c>
      <c r="O849">
        <v>2305970196.1068978</v>
      </c>
      <c r="P849">
        <v>0</v>
      </c>
      <c r="Q849">
        <v>0</v>
      </c>
      <c r="R849">
        <v>1481321734.4829569</v>
      </c>
      <c r="S849">
        <v>0</v>
      </c>
      <c r="T849">
        <v>116275247205.8743</v>
      </c>
      <c r="U849">
        <v>11160279743.566589</v>
      </c>
      <c r="V849">
        <v>19</v>
      </c>
      <c r="W849">
        <v>11</v>
      </c>
      <c r="X849">
        <v>2337712.445384013</v>
      </c>
      <c r="Y849">
        <f t="shared" si="53"/>
        <v>15</v>
      </c>
      <c r="Z849">
        <f t="shared" si="53"/>
        <v>15</v>
      </c>
      <c r="AA849">
        <f t="shared" si="53"/>
        <v>15</v>
      </c>
      <c r="AB849">
        <f t="shared" si="53"/>
        <v>10</v>
      </c>
      <c r="AC849">
        <f t="shared" si="53"/>
        <v>10</v>
      </c>
      <c r="AD849">
        <f t="shared" si="53"/>
        <v>15</v>
      </c>
      <c r="AE849">
        <f t="shared" si="53"/>
        <v>5</v>
      </c>
      <c r="AF849">
        <f t="shared" si="53"/>
        <v>3</v>
      </c>
      <c r="AG849">
        <f t="shared" si="53"/>
        <v>3</v>
      </c>
    </row>
    <row r="850" spans="1:33" x14ac:dyDescent="0.25">
      <c r="A850" t="s">
        <v>61</v>
      </c>
      <c r="B850">
        <v>2013</v>
      </c>
      <c r="C850">
        <v>17619868.024132729</v>
      </c>
      <c r="D850">
        <v>0</v>
      </c>
      <c r="E850">
        <v>0</v>
      </c>
      <c r="F850">
        <v>17555009.289935902</v>
      </c>
      <c r="G850">
        <v>0</v>
      </c>
      <c r="H850">
        <v>0</v>
      </c>
      <c r="I850">
        <v>10238834.829351431</v>
      </c>
      <c r="J850">
        <v>0</v>
      </c>
      <c r="K850">
        <v>16542687.94137007</v>
      </c>
      <c r="L850">
        <v>25372609.95475113</v>
      </c>
      <c r="M850">
        <v>0</v>
      </c>
      <c r="N850">
        <v>0</v>
      </c>
      <c r="O850">
        <v>2306728220.697577</v>
      </c>
      <c r="P850">
        <v>0</v>
      </c>
      <c r="Q850">
        <v>0</v>
      </c>
      <c r="R850">
        <v>1131897305.8496079</v>
      </c>
      <c r="S850">
        <v>0</v>
      </c>
      <c r="T850">
        <v>144913946366.40179</v>
      </c>
      <c r="U850">
        <v>11163948380.0905</v>
      </c>
      <c r="V850">
        <v>19</v>
      </c>
      <c r="W850">
        <v>11</v>
      </c>
      <c r="X850">
        <v>2346635.1018162379</v>
      </c>
      <c r="Y850">
        <f t="shared" si="53"/>
        <v>15</v>
      </c>
      <c r="Z850">
        <f t="shared" si="53"/>
        <v>15</v>
      </c>
      <c r="AA850">
        <f t="shared" si="53"/>
        <v>15</v>
      </c>
      <c r="AB850">
        <f t="shared" si="53"/>
        <v>10</v>
      </c>
      <c r="AC850">
        <f t="shared" si="53"/>
        <v>10</v>
      </c>
      <c r="AD850">
        <f t="shared" si="53"/>
        <v>15</v>
      </c>
      <c r="AE850">
        <f t="shared" si="53"/>
        <v>5</v>
      </c>
      <c r="AF850">
        <f t="shared" si="53"/>
        <v>3</v>
      </c>
      <c r="AG850">
        <f t="shared" si="53"/>
        <v>3</v>
      </c>
    </row>
    <row r="851" spans="1:33" x14ac:dyDescent="0.25">
      <c r="A851" t="s">
        <v>61</v>
      </c>
      <c r="B851">
        <v>2014</v>
      </c>
      <c r="C851">
        <v>17578306.500377931</v>
      </c>
      <c r="D851">
        <v>0</v>
      </c>
      <c r="E851">
        <v>0</v>
      </c>
      <c r="F851">
        <v>17513600.75415004</v>
      </c>
      <c r="G851">
        <v>0</v>
      </c>
      <c r="H851">
        <v>0</v>
      </c>
      <c r="I851">
        <v>10214683.59414361</v>
      </c>
      <c r="J851">
        <v>0</v>
      </c>
      <c r="K851">
        <v>20561671.145096179</v>
      </c>
      <c r="L851">
        <v>25312761.36054422</v>
      </c>
      <c r="M851">
        <v>0</v>
      </c>
      <c r="N851">
        <v>0</v>
      </c>
      <c r="O851">
        <v>2301287139.095315</v>
      </c>
      <c r="P851">
        <v>0</v>
      </c>
      <c r="Q851">
        <v>0</v>
      </c>
      <c r="R851">
        <v>944135246.60793114</v>
      </c>
      <c r="S851">
        <v>0</v>
      </c>
      <c r="T851">
        <v>180120239231.04251</v>
      </c>
      <c r="U851">
        <v>11137614998.63946</v>
      </c>
      <c r="V851">
        <v>19</v>
      </c>
      <c r="W851">
        <v>11</v>
      </c>
      <c r="X851">
        <v>2349174.2126503498</v>
      </c>
      <c r="Y851">
        <f t="shared" si="53"/>
        <v>15</v>
      </c>
      <c r="Z851">
        <f t="shared" si="53"/>
        <v>15</v>
      </c>
      <c r="AA851">
        <f t="shared" si="53"/>
        <v>15</v>
      </c>
      <c r="AB851">
        <f t="shared" si="53"/>
        <v>10</v>
      </c>
      <c r="AC851">
        <f t="shared" si="53"/>
        <v>10</v>
      </c>
      <c r="AD851">
        <f t="shared" si="53"/>
        <v>15</v>
      </c>
      <c r="AE851">
        <f t="shared" si="53"/>
        <v>5</v>
      </c>
      <c r="AF851">
        <f t="shared" si="53"/>
        <v>3</v>
      </c>
      <c r="AG851">
        <f t="shared" si="53"/>
        <v>3</v>
      </c>
    </row>
    <row r="852" spans="1:33" x14ac:dyDescent="0.25">
      <c r="A852" t="s">
        <v>61</v>
      </c>
      <c r="B852">
        <v>2015</v>
      </c>
      <c r="C852">
        <v>17594532.196969699</v>
      </c>
      <c r="D852">
        <v>0</v>
      </c>
      <c r="E852">
        <v>0</v>
      </c>
      <c r="F852">
        <v>17529766.723952651</v>
      </c>
      <c r="G852">
        <v>0</v>
      </c>
      <c r="H852">
        <v>0</v>
      </c>
      <c r="I852">
        <v>10224112.2815303</v>
      </c>
      <c r="J852">
        <v>0</v>
      </c>
      <c r="K852">
        <v>25640991.66548555</v>
      </c>
      <c r="L852">
        <v>25336126.36363636</v>
      </c>
      <c r="M852">
        <v>0</v>
      </c>
      <c r="N852">
        <v>0</v>
      </c>
      <c r="O852">
        <v>2303411347.527379</v>
      </c>
      <c r="P852">
        <v>0</v>
      </c>
      <c r="Q852">
        <v>0</v>
      </c>
      <c r="R852">
        <v>1581296930.45363</v>
      </c>
      <c r="S852">
        <v>0</v>
      </c>
      <c r="T852">
        <v>224615086989.65341</v>
      </c>
      <c r="U852">
        <v>11147895600</v>
      </c>
      <c r="V852">
        <v>19</v>
      </c>
      <c r="W852">
        <v>11</v>
      </c>
      <c r="X852">
        <v>2359363.705554564</v>
      </c>
      <c r="Y852">
        <f t="shared" ref="Y852:AG867" si="54">Y851</f>
        <v>15</v>
      </c>
      <c r="Z852">
        <f t="shared" si="54"/>
        <v>15</v>
      </c>
      <c r="AA852">
        <f t="shared" si="54"/>
        <v>15</v>
      </c>
      <c r="AB852">
        <f t="shared" si="54"/>
        <v>10</v>
      </c>
      <c r="AC852">
        <f t="shared" si="54"/>
        <v>10</v>
      </c>
      <c r="AD852">
        <f t="shared" si="54"/>
        <v>15</v>
      </c>
      <c r="AE852">
        <f t="shared" si="54"/>
        <v>5</v>
      </c>
      <c r="AF852">
        <f t="shared" si="54"/>
        <v>3</v>
      </c>
      <c r="AG852">
        <f t="shared" si="54"/>
        <v>3</v>
      </c>
    </row>
    <row r="853" spans="1:33" x14ac:dyDescent="0.25">
      <c r="A853" t="s">
        <v>61</v>
      </c>
      <c r="B853">
        <v>2020</v>
      </c>
      <c r="C853">
        <v>18174859.469696969</v>
      </c>
      <c r="D853">
        <v>0</v>
      </c>
      <c r="E853">
        <v>0</v>
      </c>
      <c r="F853">
        <v>18107957.811989021</v>
      </c>
      <c r="G853">
        <v>0</v>
      </c>
      <c r="H853">
        <v>0</v>
      </c>
      <c r="I853">
        <v>10561338.13840303</v>
      </c>
      <c r="J853">
        <v>0</v>
      </c>
      <c r="K853">
        <v>26486718.428588498</v>
      </c>
      <c r="L853">
        <v>26171797.636363629</v>
      </c>
      <c r="M853">
        <v>0</v>
      </c>
      <c r="N853">
        <v>0</v>
      </c>
      <c r="O853">
        <v>2379385656.495357</v>
      </c>
      <c r="P853">
        <v>0</v>
      </c>
      <c r="Q853">
        <v>0</v>
      </c>
      <c r="R853">
        <v>1633453459.8088241</v>
      </c>
      <c r="S853">
        <v>0</v>
      </c>
      <c r="T853">
        <v>232023653434.4353</v>
      </c>
      <c r="U853">
        <v>11515590959.99999</v>
      </c>
      <c r="V853">
        <v>19</v>
      </c>
      <c r="W853">
        <v>11</v>
      </c>
      <c r="X853">
        <v>2681420.412486475</v>
      </c>
      <c r="Y853">
        <f t="shared" si="54"/>
        <v>15</v>
      </c>
      <c r="Z853">
        <f t="shared" si="54"/>
        <v>15</v>
      </c>
      <c r="AA853">
        <f t="shared" si="54"/>
        <v>15</v>
      </c>
      <c r="AB853">
        <f t="shared" si="54"/>
        <v>10</v>
      </c>
      <c r="AC853">
        <f t="shared" si="54"/>
        <v>10</v>
      </c>
      <c r="AD853">
        <f t="shared" si="54"/>
        <v>15</v>
      </c>
      <c r="AE853">
        <f t="shared" si="54"/>
        <v>5</v>
      </c>
      <c r="AF853">
        <f t="shared" si="54"/>
        <v>3</v>
      </c>
      <c r="AG853">
        <f t="shared" si="54"/>
        <v>3</v>
      </c>
    </row>
    <row r="854" spans="1:33" x14ac:dyDescent="0.25">
      <c r="A854" t="s">
        <v>61</v>
      </c>
      <c r="B854">
        <v>2025</v>
      </c>
      <c r="C854">
        <v>18249446.59090909</v>
      </c>
      <c r="D854">
        <v>0</v>
      </c>
      <c r="E854">
        <v>0</v>
      </c>
      <c r="F854">
        <v>17576194.698741019</v>
      </c>
      <c r="G854">
        <v>0</v>
      </c>
      <c r="H854">
        <v>0</v>
      </c>
      <c r="I854">
        <v>10251191.06898454</v>
      </c>
      <c r="J854">
        <v>0</v>
      </c>
      <c r="K854">
        <v>25708902.398887791</v>
      </c>
      <c r="L854">
        <v>25403229.654545441</v>
      </c>
      <c r="M854">
        <v>0</v>
      </c>
      <c r="N854">
        <v>0</v>
      </c>
      <c r="O854">
        <v>2232528250.6340842</v>
      </c>
      <c r="P854">
        <v>0</v>
      </c>
      <c r="Q854">
        <v>0</v>
      </c>
      <c r="R854">
        <v>1532635529.328409</v>
      </c>
      <c r="S854">
        <v>0</v>
      </c>
      <c r="T854">
        <v>213949485763.54419</v>
      </c>
      <c r="U854">
        <v>10804840346.4</v>
      </c>
      <c r="V854">
        <v>18.524999999999999</v>
      </c>
      <c r="W854">
        <v>10.63333333333334</v>
      </c>
      <c r="X854">
        <v>2718724.2028423301</v>
      </c>
      <c r="Y854">
        <f t="shared" si="54"/>
        <v>15</v>
      </c>
      <c r="Z854">
        <f t="shared" si="54"/>
        <v>15</v>
      </c>
      <c r="AA854">
        <f t="shared" si="54"/>
        <v>15</v>
      </c>
      <c r="AB854">
        <f t="shared" si="54"/>
        <v>10</v>
      </c>
      <c r="AC854">
        <f t="shared" si="54"/>
        <v>10</v>
      </c>
      <c r="AD854">
        <f t="shared" si="54"/>
        <v>15</v>
      </c>
      <c r="AE854">
        <f t="shared" si="54"/>
        <v>5</v>
      </c>
      <c r="AF854">
        <f t="shared" si="54"/>
        <v>3</v>
      </c>
      <c r="AG854">
        <f t="shared" si="54"/>
        <v>3</v>
      </c>
    </row>
    <row r="855" spans="1:33" x14ac:dyDescent="0.25">
      <c r="A855" t="s">
        <v>61</v>
      </c>
      <c r="B855">
        <v>2030</v>
      </c>
      <c r="C855">
        <v>18246888.257575762</v>
      </c>
      <c r="D855">
        <v>0</v>
      </c>
      <c r="E855">
        <v>0</v>
      </c>
      <c r="F855">
        <v>16967740.031106319</v>
      </c>
      <c r="G855">
        <v>0</v>
      </c>
      <c r="H855">
        <v>0</v>
      </c>
      <c r="I855">
        <v>9896314.1936626248</v>
      </c>
      <c r="J855">
        <v>0</v>
      </c>
      <c r="K855">
        <v>24818908.749381348</v>
      </c>
      <c r="L855">
        <v>24523817.81818182</v>
      </c>
      <c r="M855">
        <v>0</v>
      </c>
      <c r="N855">
        <v>0</v>
      </c>
      <c r="O855">
        <v>2080923637.4148779</v>
      </c>
      <c r="P855">
        <v>0</v>
      </c>
      <c r="Q855">
        <v>0</v>
      </c>
      <c r="R855">
        <v>1428558630.608829</v>
      </c>
      <c r="S855">
        <v>0</v>
      </c>
      <c r="T855">
        <v>195672276580.12259</v>
      </c>
      <c r="U855">
        <v>10071114517.33333</v>
      </c>
      <c r="V855">
        <v>18.05</v>
      </c>
      <c r="W855">
        <v>10.266666666666669</v>
      </c>
      <c r="X855">
        <v>2737205.056459676</v>
      </c>
      <c r="Y855">
        <f t="shared" si="54"/>
        <v>15</v>
      </c>
      <c r="Z855">
        <f t="shared" si="54"/>
        <v>15</v>
      </c>
      <c r="AA855">
        <f t="shared" si="54"/>
        <v>15</v>
      </c>
      <c r="AB855">
        <f t="shared" si="54"/>
        <v>10</v>
      </c>
      <c r="AC855">
        <f t="shared" si="54"/>
        <v>10</v>
      </c>
      <c r="AD855">
        <f t="shared" si="54"/>
        <v>15</v>
      </c>
      <c r="AE855">
        <f t="shared" si="54"/>
        <v>5</v>
      </c>
      <c r="AF855">
        <f t="shared" si="54"/>
        <v>3</v>
      </c>
      <c r="AG855">
        <f t="shared" si="54"/>
        <v>3</v>
      </c>
    </row>
    <row r="856" spans="1:33" x14ac:dyDescent="0.25">
      <c r="A856" t="s">
        <v>61</v>
      </c>
      <c r="B856">
        <v>2035</v>
      </c>
      <c r="C856">
        <v>18240987.5</v>
      </c>
      <c r="D856">
        <v>0</v>
      </c>
      <c r="E856">
        <v>0</v>
      </c>
      <c r="F856">
        <v>16356458.18251125</v>
      </c>
      <c r="G856">
        <v>0</v>
      </c>
      <c r="H856">
        <v>0</v>
      </c>
      <c r="I856">
        <v>9539788.385069998</v>
      </c>
      <c r="J856">
        <v>0</v>
      </c>
      <c r="K856">
        <v>23924779.749725461</v>
      </c>
      <c r="L856">
        <v>23640319.799999978</v>
      </c>
      <c r="M856">
        <v>0</v>
      </c>
      <c r="N856">
        <v>0</v>
      </c>
      <c r="O856">
        <v>1934314744.66378</v>
      </c>
      <c r="P856">
        <v>0</v>
      </c>
      <c r="Q856">
        <v>0</v>
      </c>
      <c r="R856">
        <v>1327911304.9223509</v>
      </c>
      <c r="S856">
        <v>0</v>
      </c>
      <c r="T856">
        <v>178143910016.45581</v>
      </c>
      <c r="U856">
        <v>9361566640.7999935</v>
      </c>
      <c r="V856">
        <v>17.574999999999999</v>
      </c>
      <c r="W856">
        <v>9.9</v>
      </c>
      <c r="X856">
        <v>2748715.1624399992</v>
      </c>
      <c r="Y856">
        <f t="shared" si="54"/>
        <v>15</v>
      </c>
      <c r="Z856">
        <f t="shared" si="54"/>
        <v>15</v>
      </c>
      <c r="AA856">
        <f t="shared" si="54"/>
        <v>15</v>
      </c>
      <c r="AB856">
        <f t="shared" si="54"/>
        <v>10</v>
      </c>
      <c r="AC856">
        <f t="shared" si="54"/>
        <v>10</v>
      </c>
      <c r="AD856">
        <f t="shared" si="54"/>
        <v>15</v>
      </c>
      <c r="AE856">
        <f t="shared" si="54"/>
        <v>5</v>
      </c>
      <c r="AF856">
        <f t="shared" si="54"/>
        <v>3</v>
      </c>
      <c r="AG856">
        <f t="shared" si="54"/>
        <v>3</v>
      </c>
    </row>
    <row r="857" spans="1:33" x14ac:dyDescent="0.25">
      <c r="A857" t="s">
        <v>61</v>
      </c>
      <c r="B857">
        <v>2040</v>
      </c>
      <c r="C857">
        <v>18218148.86363636</v>
      </c>
      <c r="D857">
        <v>0</v>
      </c>
      <c r="E857">
        <v>0</v>
      </c>
      <c r="F857">
        <v>15730942.80998007</v>
      </c>
      <c r="G857">
        <v>0</v>
      </c>
      <c r="H857">
        <v>0</v>
      </c>
      <c r="I857">
        <v>9174960.9744551498</v>
      </c>
      <c r="J857">
        <v>0</v>
      </c>
      <c r="K857">
        <v>23009831.210690461</v>
      </c>
      <c r="L857">
        <v>22736249.78181817</v>
      </c>
      <c r="M857">
        <v>0</v>
      </c>
      <c r="N857">
        <v>0</v>
      </c>
      <c r="O857">
        <v>1791439767.200531</v>
      </c>
      <c r="P857">
        <v>0</v>
      </c>
      <c r="Q857">
        <v>0</v>
      </c>
      <c r="R857">
        <v>1229827320.2516179</v>
      </c>
      <c r="S857">
        <v>0</v>
      </c>
      <c r="T857">
        <v>161252897124.51871</v>
      </c>
      <c r="U857">
        <v>8670089916.7999954</v>
      </c>
      <c r="V857">
        <v>17.100000000000001</v>
      </c>
      <c r="W857">
        <v>9.5333333333333314</v>
      </c>
      <c r="X857">
        <v>2749684.7221046858</v>
      </c>
      <c r="Y857">
        <f t="shared" si="54"/>
        <v>15</v>
      </c>
      <c r="Z857">
        <f t="shared" si="54"/>
        <v>15</v>
      </c>
      <c r="AA857">
        <f t="shared" si="54"/>
        <v>15</v>
      </c>
      <c r="AB857">
        <f t="shared" si="54"/>
        <v>10</v>
      </c>
      <c r="AC857">
        <f t="shared" si="54"/>
        <v>10</v>
      </c>
      <c r="AD857">
        <f t="shared" si="54"/>
        <v>15</v>
      </c>
      <c r="AE857">
        <f t="shared" si="54"/>
        <v>5</v>
      </c>
      <c r="AF857">
        <f t="shared" si="54"/>
        <v>3</v>
      </c>
      <c r="AG857">
        <f t="shared" si="54"/>
        <v>3</v>
      </c>
    </row>
    <row r="858" spans="1:33" x14ac:dyDescent="0.25">
      <c r="A858" t="s">
        <v>61</v>
      </c>
      <c r="B858">
        <v>2045</v>
      </c>
      <c r="C858">
        <v>18114316.287878789</v>
      </c>
      <c r="D858">
        <v>0</v>
      </c>
      <c r="E858">
        <v>0</v>
      </c>
      <c r="F858">
        <v>15039697.90801925</v>
      </c>
      <c r="G858">
        <v>0</v>
      </c>
      <c r="H858">
        <v>0</v>
      </c>
      <c r="I858">
        <v>8771797.2813510094</v>
      </c>
      <c r="J858">
        <v>0</v>
      </c>
      <c r="K858">
        <v>21998739.33199659</v>
      </c>
      <c r="L858">
        <v>21737179.545454539</v>
      </c>
      <c r="M858">
        <v>0</v>
      </c>
      <c r="N858">
        <v>0</v>
      </c>
      <c r="O858">
        <v>1646846920.928108</v>
      </c>
      <c r="P858">
        <v>0</v>
      </c>
      <c r="Q858">
        <v>0</v>
      </c>
      <c r="R858">
        <v>1130564014.8843091</v>
      </c>
      <c r="S858">
        <v>0</v>
      </c>
      <c r="T858">
        <v>144531717411.21759</v>
      </c>
      <c r="U858">
        <v>7970299166.6666622</v>
      </c>
      <c r="V858">
        <v>16.625</v>
      </c>
      <c r="W858">
        <v>9.1666666666666679</v>
      </c>
      <c r="X858">
        <v>2730052.893898861</v>
      </c>
      <c r="Y858">
        <f t="shared" si="54"/>
        <v>15</v>
      </c>
      <c r="Z858">
        <f t="shared" si="54"/>
        <v>15</v>
      </c>
      <c r="AA858">
        <f t="shared" si="54"/>
        <v>15</v>
      </c>
      <c r="AB858">
        <f t="shared" si="54"/>
        <v>10</v>
      </c>
      <c r="AC858">
        <f t="shared" si="54"/>
        <v>10</v>
      </c>
      <c r="AD858">
        <f t="shared" si="54"/>
        <v>15</v>
      </c>
      <c r="AE858">
        <f t="shared" si="54"/>
        <v>5</v>
      </c>
      <c r="AF858">
        <f t="shared" si="54"/>
        <v>3</v>
      </c>
      <c r="AG858">
        <f t="shared" si="54"/>
        <v>3</v>
      </c>
    </row>
    <row r="859" spans="1:33" x14ac:dyDescent="0.25">
      <c r="A859" t="s">
        <v>61</v>
      </c>
      <c r="B859">
        <v>2050</v>
      </c>
      <c r="C859">
        <v>17883040.151515149</v>
      </c>
      <c r="D859">
        <v>0</v>
      </c>
      <c r="E859">
        <v>0</v>
      </c>
      <c r="F859">
        <v>14253770.14457394</v>
      </c>
      <c r="G859">
        <v>0</v>
      </c>
      <c r="H859">
        <v>0</v>
      </c>
      <c r="I859">
        <v>8313410.4799078787</v>
      </c>
      <c r="J859">
        <v>0</v>
      </c>
      <c r="K859">
        <v>20849153.74141144</v>
      </c>
      <c r="L859">
        <v>20601262.25454545</v>
      </c>
      <c r="M859">
        <v>0</v>
      </c>
      <c r="N859">
        <v>0</v>
      </c>
      <c r="O859">
        <v>1498356317.5976131</v>
      </c>
      <c r="P859">
        <v>0</v>
      </c>
      <c r="Q859">
        <v>0</v>
      </c>
      <c r="R859">
        <v>1028624890.767473</v>
      </c>
      <c r="S859">
        <v>0</v>
      </c>
      <c r="T859">
        <v>127847010742.3349</v>
      </c>
      <c r="U859">
        <v>7251644313.5999956</v>
      </c>
      <c r="V859">
        <v>16.149999999999999</v>
      </c>
      <c r="W859">
        <v>8.8000000000000007</v>
      </c>
      <c r="X859">
        <v>2695578.2696941108</v>
      </c>
      <c r="Y859">
        <f t="shared" si="54"/>
        <v>15</v>
      </c>
      <c r="Z859">
        <f t="shared" si="54"/>
        <v>15</v>
      </c>
      <c r="AA859">
        <f t="shared" si="54"/>
        <v>15</v>
      </c>
      <c r="AB859">
        <f t="shared" si="54"/>
        <v>10</v>
      </c>
      <c r="AC859">
        <f t="shared" si="54"/>
        <v>10</v>
      </c>
      <c r="AD859">
        <f t="shared" si="54"/>
        <v>15</v>
      </c>
      <c r="AE859">
        <f t="shared" si="54"/>
        <v>5</v>
      </c>
      <c r="AF859">
        <f t="shared" si="54"/>
        <v>3</v>
      </c>
      <c r="AG859">
        <f t="shared" si="54"/>
        <v>3</v>
      </c>
    </row>
    <row r="860" spans="1:33" x14ac:dyDescent="0.25">
      <c r="A860" t="s">
        <v>62</v>
      </c>
      <c r="B860">
        <v>1990</v>
      </c>
      <c r="C860">
        <v>3947703.2407407411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2903907.758565682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1277719413.7688999</v>
      </c>
      <c r="V860">
        <v>19</v>
      </c>
      <c r="W860">
        <v>11</v>
      </c>
      <c r="X860">
        <v>464258.594834816</v>
      </c>
      <c r="Y860">
        <f t="shared" si="54"/>
        <v>15</v>
      </c>
      <c r="Z860">
        <f t="shared" si="54"/>
        <v>15</v>
      </c>
      <c r="AA860">
        <f t="shared" si="54"/>
        <v>15</v>
      </c>
      <c r="AB860">
        <f t="shared" si="54"/>
        <v>10</v>
      </c>
      <c r="AC860">
        <f t="shared" si="54"/>
        <v>10</v>
      </c>
      <c r="AD860">
        <f t="shared" si="54"/>
        <v>15</v>
      </c>
      <c r="AE860">
        <f t="shared" si="54"/>
        <v>5</v>
      </c>
      <c r="AF860">
        <f t="shared" si="54"/>
        <v>3</v>
      </c>
      <c r="AG860">
        <f t="shared" si="54"/>
        <v>3</v>
      </c>
    </row>
    <row r="861" spans="1:33" x14ac:dyDescent="0.25">
      <c r="A861" t="s">
        <v>62</v>
      </c>
      <c r="B861">
        <v>1991</v>
      </c>
      <c r="C861">
        <v>3977143.5185185182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3128610.6911283801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1376588704.096487</v>
      </c>
      <c r="V861">
        <v>19</v>
      </c>
      <c r="W861">
        <v>11</v>
      </c>
      <c r="X861">
        <v>465885.29983303603</v>
      </c>
      <c r="Y861">
        <f t="shared" si="54"/>
        <v>15</v>
      </c>
      <c r="Z861">
        <f t="shared" si="54"/>
        <v>15</v>
      </c>
      <c r="AA861">
        <f t="shared" si="54"/>
        <v>15</v>
      </c>
      <c r="AB861">
        <f t="shared" si="54"/>
        <v>10</v>
      </c>
      <c r="AC861">
        <f t="shared" si="54"/>
        <v>10</v>
      </c>
      <c r="AD861">
        <f t="shared" si="54"/>
        <v>15</v>
      </c>
      <c r="AE861">
        <f t="shared" si="54"/>
        <v>5</v>
      </c>
      <c r="AF861">
        <f t="shared" si="54"/>
        <v>3</v>
      </c>
      <c r="AG861">
        <f t="shared" si="54"/>
        <v>3</v>
      </c>
    </row>
    <row r="862" spans="1:33" x14ac:dyDescent="0.25">
      <c r="A862" t="s">
        <v>62</v>
      </c>
      <c r="B862">
        <v>1992</v>
      </c>
      <c r="C862">
        <v>4001907.4074074072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3343377.8467052439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1471086252.550307</v>
      </c>
      <c r="V862">
        <v>19</v>
      </c>
      <c r="W862">
        <v>11</v>
      </c>
      <c r="X862">
        <v>466939.19307439262</v>
      </c>
      <c r="Y862">
        <f t="shared" si="54"/>
        <v>15</v>
      </c>
      <c r="Z862">
        <f t="shared" si="54"/>
        <v>15</v>
      </c>
      <c r="AA862">
        <f t="shared" si="54"/>
        <v>15</v>
      </c>
      <c r="AB862">
        <f t="shared" si="54"/>
        <v>10</v>
      </c>
      <c r="AC862">
        <f t="shared" si="54"/>
        <v>10</v>
      </c>
      <c r="AD862">
        <f t="shared" si="54"/>
        <v>15</v>
      </c>
      <c r="AE862">
        <f t="shared" si="54"/>
        <v>5</v>
      </c>
      <c r="AF862">
        <f t="shared" si="54"/>
        <v>3</v>
      </c>
      <c r="AG862">
        <f t="shared" si="54"/>
        <v>3</v>
      </c>
    </row>
    <row r="863" spans="1:33" x14ac:dyDescent="0.25">
      <c r="A863" t="s">
        <v>62</v>
      </c>
      <c r="B863">
        <v>1993</v>
      </c>
      <c r="C863">
        <v>4024080.0925925919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3546010.8108751941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1560244756.785085</v>
      </c>
      <c r="V863">
        <v>19</v>
      </c>
      <c r="W863">
        <v>11</v>
      </c>
      <c r="X863">
        <v>467669.08461592108</v>
      </c>
      <c r="Y863">
        <f t="shared" si="54"/>
        <v>15</v>
      </c>
      <c r="Z863">
        <f t="shared" si="54"/>
        <v>15</v>
      </c>
      <c r="AA863">
        <f t="shared" si="54"/>
        <v>15</v>
      </c>
      <c r="AB863">
        <f t="shared" si="54"/>
        <v>10</v>
      </c>
      <c r="AC863">
        <f t="shared" si="54"/>
        <v>10</v>
      </c>
      <c r="AD863">
        <f t="shared" si="54"/>
        <v>15</v>
      </c>
      <c r="AE863">
        <f t="shared" si="54"/>
        <v>5</v>
      </c>
      <c r="AF863">
        <f t="shared" si="54"/>
        <v>3</v>
      </c>
      <c r="AG863">
        <f t="shared" si="54"/>
        <v>3</v>
      </c>
    </row>
    <row r="864" spans="1:33" x14ac:dyDescent="0.25">
      <c r="A864" t="s">
        <v>62</v>
      </c>
      <c r="B864">
        <v>1994</v>
      </c>
      <c r="C864">
        <v>4048661.5740740742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3737464.994736955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1644484597.6842599</v>
      </c>
      <c r="V864">
        <v>19</v>
      </c>
      <c r="W864">
        <v>11</v>
      </c>
      <c r="X864">
        <v>468657.34272967232</v>
      </c>
      <c r="Y864">
        <f t="shared" si="54"/>
        <v>15</v>
      </c>
      <c r="Z864">
        <f t="shared" si="54"/>
        <v>15</v>
      </c>
      <c r="AA864">
        <f t="shared" si="54"/>
        <v>15</v>
      </c>
      <c r="AB864">
        <f t="shared" si="54"/>
        <v>10</v>
      </c>
      <c r="AC864">
        <f t="shared" si="54"/>
        <v>10</v>
      </c>
      <c r="AD864">
        <f t="shared" si="54"/>
        <v>15</v>
      </c>
      <c r="AE864">
        <f t="shared" si="54"/>
        <v>5</v>
      </c>
      <c r="AF864">
        <f t="shared" si="54"/>
        <v>3</v>
      </c>
      <c r="AG864">
        <f t="shared" si="54"/>
        <v>3</v>
      </c>
    </row>
    <row r="865" spans="1:33" x14ac:dyDescent="0.25">
      <c r="A865" t="s">
        <v>62</v>
      </c>
      <c r="B865">
        <v>1995</v>
      </c>
      <c r="C865">
        <v>4077882.053654023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3916966.130653718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1723465097.4876361</v>
      </c>
      <c r="V865">
        <v>19</v>
      </c>
      <c r="W865">
        <v>11</v>
      </c>
      <c r="X865">
        <v>470593.09375973028</v>
      </c>
      <c r="Y865">
        <f t="shared" si="54"/>
        <v>15</v>
      </c>
      <c r="Z865">
        <f t="shared" si="54"/>
        <v>15</v>
      </c>
      <c r="AA865">
        <f t="shared" si="54"/>
        <v>15</v>
      </c>
      <c r="AB865">
        <f t="shared" si="54"/>
        <v>10</v>
      </c>
      <c r="AC865">
        <f t="shared" si="54"/>
        <v>10</v>
      </c>
      <c r="AD865">
        <f t="shared" si="54"/>
        <v>15</v>
      </c>
      <c r="AE865">
        <f t="shared" si="54"/>
        <v>5</v>
      </c>
      <c r="AF865">
        <f t="shared" si="54"/>
        <v>3</v>
      </c>
      <c r="AG865">
        <f t="shared" si="54"/>
        <v>3</v>
      </c>
    </row>
    <row r="866" spans="1:33" x14ac:dyDescent="0.25">
      <c r="A866" t="s">
        <v>62</v>
      </c>
      <c r="B866">
        <v>1996</v>
      </c>
      <c r="C866">
        <v>4083870.609981515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4054279.7525581308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1783883091.125577</v>
      </c>
      <c r="V866">
        <v>19</v>
      </c>
      <c r="W866">
        <v>11</v>
      </c>
      <c r="X866">
        <v>469831.86812135333</v>
      </c>
      <c r="Y866">
        <f t="shared" si="54"/>
        <v>15</v>
      </c>
      <c r="Z866">
        <f t="shared" si="54"/>
        <v>15</v>
      </c>
      <c r="AA866">
        <f t="shared" si="54"/>
        <v>15</v>
      </c>
      <c r="AB866">
        <f t="shared" si="54"/>
        <v>10</v>
      </c>
      <c r="AC866">
        <f t="shared" si="54"/>
        <v>10</v>
      </c>
      <c r="AD866">
        <f t="shared" si="54"/>
        <v>15</v>
      </c>
      <c r="AE866">
        <f t="shared" si="54"/>
        <v>5</v>
      </c>
      <c r="AF866">
        <f t="shared" si="54"/>
        <v>3</v>
      </c>
      <c r="AG866">
        <f t="shared" si="54"/>
        <v>3</v>
      </c>
    </row>
    <row r="867" spans="1:33" x14ac:dyDescent="0.25">
      <c r="A867" t="s">
        <v>62</v>
      </c>
      <c r="B867">
        <v>1997</v>
      </c>
      <c r="C867">
        <v>4083332.871652815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4161785.871798832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1831185783.591486</v>
      </c>
      <c r="V867">
        <v>19</v>
      </c>
      <c r="W867">
        <v>11</v>
      </c>
      <c r="X867">
        <v>468314.39183418761</v>
      </c>
      <c r="Y867">
        <f t="shared" si="54"/>
        <v>15</v>
      </c>
      <c r="Z867">
        <f t="shared" si="54"/>
        <v>15</v>
      </c>
      <c r="AA867">
        <f t="shared" si="54"/>
        <v>15</v>
      </c>
      <c r="AB867">
        <f t="shared" si="54"/>
        <v>10</v>
      </c>
      <c r="AC867">
        <f t="shared" si="54"/>
        <v>10</v>
      </c>
      <c r="AD867">
        <f t="shared" si="54"/>
        <v>15</v>
      </c>
      <c r="AE867">
        <f t="shared" si="54"/>
        <v>5</v>
      </c>
      <c r="AF867">
        <f t="shared" si="54"/>
        <v>3</v>
      </c>
      <c r="AG867">
        <f t="shared" si="54"/>
        <v>3</v>
      </c>
    </row>
    <row r="868" spans="1:33" x14ac:dyDescent="0.25">
      <c r="A868" t="s">
        <v>62</v>
      </c>
      <c r="B868">
        <v>1998</v>
      </c>
      <c r="C868">
        <v>4081007.8413284132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4242008.0677889744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1866483549.8271489</v>
      </c>
      <c r="V868">
        <v>19</v>
      </c>
      <c r="W868">
        <v>11</v>
      </c>
      <c r="X868">
        <v>466589.46496347152</v>
      </c>
      <c r="Y868">
        <f t="shared" ref="Y868:AG883" si="55">Y867</f>
        <v>15</v>
      </c>
      <c r="Z868">
        <f t="shared" si="55"/>
        <v>15</v>
      </c>
      <c r="AA868">
        <f t="shared" si="55"/>
        <v>15</v>
      </c>
      <c r="AB868">
        <f t="shared" si="55"/>
        <v>10</v>
      </c>
      <c r="AC868">
        <f t="shared" si="55"/>
        <v>10</v>
      </c>
      <c r="AD868">
        <f t="shared" si="55"/>
        <v>15</v>
      </c>
      <c r="AE868">
        <f t="shared" si="55"/>
        <v>5</v>
      </c>
      <c r="AF868">
        <f t="shared" si="55"/>
        <v>3</v>
      </c>
      <c r="AG868">
        <f t="shared" si="55"/>
        <v>3</v>
      </c>
    </row>
    <row r="869" spans="1:33" x14ac:dyDescent="0.25">
      <c r="A869" t="s">
        <v>62</v>
      </c>
      <c r="B869">
        <v>1999</v>
      </c>
      <c r="C869">
        <v>4080332.718894009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4297082.4411212904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1890716274.0933681</v>
      </c>
      <c r="V869">
        <v>19</v>
      </c>
      <c r="W869">
        <v>11</v>
      </c>
      <c r="X869">
        <v>465050.75994431757</v>
      </c>
      <c r="Y869">
        <f t="shared" si="55"/>
        <v>15</v>
      </c>
      <c r="Z869">
        <f t="shared" si="55"/>
        <v>15</v>
      </c>
      <c r="AA869">
        <f t="shared" si="55"/>
        <v>15</v>
      </c>
      <c r="AB869">
        <f t="shared" si="55"/>
        <v>10</v>
      </c>
      <c r="AC869">
        <f t="shared" si="55"/>
        <v>10</v>
      </c>
      <c r="AD869">
        <f t="shared" si="55"/>
        <v>15</v>
      </c>
      <c r="AE869">
        <f t="shared" si="55"/>
        <v>5</v>
      </c>
      <c r="AF869">
        <f t="shared" si="55"/>
        <v>3</v>
      </c>
      <c r="AG869">
        <f t="shared" si="55"/>
        <v>3</v>
      </c>
    </row>
    <row r="870" spans="1:33" x14ac:dyDescent="0.25">
      <c r="A870" t="s">
        <v>62</v>
      </c>
      <c r="B870">
        <v>2000</v>
      </c>
      <c r="C870">
        <v>4089888.923076923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4335282.2584615387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1907524193.7230771</v>
      </c>
      <c r="V870">
        <v>19</v>
      </c>
      <c r="W870">
        <v>11</v>
      </c>
      <c r="X870">
        <v>463530.48274371831</v>
      </c>
      <c r="Y870">
        <f t="shared" si="55"/>
        <v>15</v>
      </c>
      <c r="Z870">
        <f t="shared" si="55"/>
        <v>15</v>
      </c>
      <c r="AA870">
        <f t="shared" si="55"/>
        <v>15</v>
      </c>
      <c r="AB870">
        <f t="shared" si="55"/>
        <v>10</v>
      </c>
      <c r="AC870">
        <f t="shared" si="55"/>
        <v>10</v>
      </c>
      <c r="AD870">
        <f t="shared" si="55"/>
        <v>15</v>
      </c>
      <c r="AE870">
        <f t="shared" si="55"/>
        <v>5</v>
      </c>
      <c r="AF870">
        <f t="shared" si="55"/>
        <v>3</v>
      </c>
      <c r="AG870">
        <f t="shared" si="55"/>
        <v>3</v>
      </c>
    </row>
    <row r="871" spans="1:33" x14ac:dyDescent="0.25">
      <c r="A871" t="s">
        <v>62</v>
      </c>
      <c r="B871">
        <v>2001</v>
      </c>
      <c r="C871">
        <v>4106067.1802773499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4804098.6009244993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2113803384.40678</v>
      </c>
      <c r="V871">
        <v>19</v>
      </c>
      <c r="W871">
        <v>11</v>
      </c>
      <c r="X871">
        <v>462750.15041649877</v>
      </c>
      <c r="Y871">
        <f t="shared" si="55"/>
        <v>15</v>
      </c>
      <c r="Z871">
        <f t="shared" si="55"/>
        <v>15</v>
      </c>
      <c r="AA871">
        <f t="shared" si="55"/>
        <v>15</v>
      </c>
      <c r="AB871">
        <f t="shared" si="55"/>
        <v>10</v>
      </c>
      <c r="AC871">
        <f t="shared" si="55"/>
        <v>10</v>
      </c>
      <c r="AD871">
        <f t="shared" si="55"/>
        <v>15</v>
      </c>
      <c r="AE871">
        <f t="shared" si="55"/>
        <v>5</v>
      </c>
      <c r="AF871">
        <f t="shared" si="55"/>
        <v>3</v>
      </c>
      <c r="AG871">
        <f t="shared" si="55"/>
        <v>3</v>
      </c>
    </row>
    <row r="872" spans="1:33" x14ac:dyDescent="0.25">
      <c r="A872" t="s">
        <v>62</v>
      </c>
      <c r="B872">
        <v>2002</v>
      </c>
      <c r="C872">
        <v>4124596.2962962962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5279483.2592592593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2322972634.0740738</v>
      </c>
      <c r="V872">
        <v>19</v>
      </c>
      <c r="W872">
        <v>11</v>
      </c>
      <c r="X872">
        <v>462218.53849904583</v>
      </c>
      <c r="Y872">
        <f t="shared" si="55"/>
        <v>15</v>
      </c>
      <c r="Z872">
        <f t="shared" si="55"/>
        <v>15</v>
      </c>
      <c r="AA872">
        <f t="shared" si="55"/>
        <v>15</v>
      </c>
      <c r="AB872">
        <f t="shared" si="55"/>
        <v>10</v>
      </c>
      <c r="AC872">
        <f t="shared" si="55"/>
        <v>10</v>
      </c>
      <c r="AD872">
        <f t="shared" si="55"/>
        <v>15</v>
      </c>
      <c r="AE872">
        <f t="shared" si="55"/>
        <v>5</v>
      </c>
      <c r="AF872">
        <f t="shared" si="55"/>
        <v>3</v>
      </c>
      <c r="AG872">
        <f t="shared" si="55"/>
        <v>3</v>
      </c>
    </row>
    <row r="873" spans="1:33" x14ac:dyDescent="0.25">
      <c r="A873" t="s">
        <v>62</v>
      </c>
      <c r="B873">
        <v>2003</v>
      </c>
      <c r="C873">
        <v>4145651.3137557958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5969737.8918083459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2626684672.3956718</v>
      </c>
      <c r="V873">
        <v>19</v>
      </c>
      <c r="W873">
        <v>11</v>
      </c>
      <c r="X873">
        <v>461950.75160974311</v>
      </c>
      <c r="Y873">
        <f t="shared" si="55"/>
        <v>15</v>
      </c>
      <c r="Z873">
        <f t="shared" si="55"/>
        <v>15</v>
      </c>
      <c r="AA873">
        <f t="shared" si="55"/>
        <v>15</v>
      </c>
      <c r="AB873">
        <f t="shared" si="55"/>
        <v>10</v>
      </c>
      <c r="AC873">
        <f t="shared" si="55"/>
        <v>10</v>
      </c>
      <c r="AD873">
        <f t="shared" si="55"/>
        <v>15</v>
      </c>
      <c r="AE873">
        <f t="shared" si="55"/>
        <v>5</v>
      </c>
      <c r="AF873">
        <f t="shared" si="55"/>
        <v>3</v>
      </c>
      <c r="AG873">
        <f t="shared" si="55"/>
        <v>3</v>
      </c>
    </row>
    <row r="874" spans="1:33" x14ac:dyDescent="0.25">
      <c r="A874" t="s">
        <v>62</v>
      </c>
      <c r="B874">
        <v>2004</v>
      </c>
      <c r="C874">
        <v>4168267.8018575851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6669228.4829721367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2934460532.50774</v>
      </c>
      <c r="V874">
        <v>19</v>
      </c>
      <c r="W874">
        <v>11</v>
      </c>
      <c r="X874">
        <v>461835.22049013118</v>
      </c>
      <c r="Y874">
        <f t="shared" si="55"/>
        <v>15</v>
      </c>
      <c r="Z874">
        <f t="shared" si="55"/>
        <v>15</v>
      </c>
      <c r="AA874">
        <f t="shared" si="55"/>
        <v>15</v>
      </c>
      <c r="AB874">
        <f t="shared" si="55"/>
        <v>10</v>
      </c>
      <c r="AC874">
        <f t="shared" si="55"/>
        <v>10</v>
      </c>
      <c r="AD874">
        <f t="shared" si="55"/>
        <v>15</v>
      </c>
      <c r="AE874">
        <f t="shared" si="55"/>
        <v>5</v>
      </c>
      <c r="AF874">
        <f t="shared" si="55"/>
        <v>3</v>
      </c>
      <c r="AG874">
        <f t="shared" si="55"/>
        <v>3</v>
      </c>
    </row>
    <row r="875" spans="1:33" x14ac:dyDescent="0.25">
      <c r="A875" t="s">
        <v>62</v>
      </c>
      <c r="B875">
        <v>2005</v>
      </c>
      <c r="C875">
        <v>4191345.1162790698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7292940.5023255814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3208893821.0232558</v>
      </c>
      <c r="V875">
        <v>19</v>
      </c>
      <c r="W875">
        <v>11</v>
      </c>
      <c r="X875">
        <v>461747.82506883593</v>
      </c>
      <c r="Y875">
        <f t="shared" si="55"/>
        <v>15</v>
      </c>
      <c r="Z875">
        <f t="shared" si="55"/>
        <v>15</v>
      </c>
      <c r="AA875">
        <f t="shared" si="55"/>
        <v>15</v>
      </c>
      <c r="AB875">
        <f t="shared" si="55"/>
        <v>10</v>
      </c>
      <c r="AC875">
        <f t="shared" si="55"/>
        <v>10</v>
      </c>
      <c r="AD875">
        <f t="shared" si="55"/>
        <v>15</v>
      </c>
      <c r="AE875">
        <f t="shared" si="55"/>
        <v>5</v>
      </c>
      <c r="AF875">
        <f t="shared" si="55"/>
        <v>3</v>
      </c>
      <c r="AG875">
        <f t="shared" si="55"/>
        <v>3</v>
      </c>
    </row>
    <row r="876" spans="1:33" x14ac:dyDescent="0.25">
      <c r="A876" t="s">
        <v>62</v>
      </c>
      <c r="B876">
        <v>2006</v>
      </c>
      <c r="C876">
        <v>4208256.7441860475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7743192.4093023259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3407004660.0930228</v>
      </c>
      <c r="V876">
        <v>19</v>
      </c>
      <c r="W876">
        <v>11</v>
      </c>
      <c r="X876">
        <v>461677.71949323057</v>
      </c>
      <c r="Y876">
        <f t="shared" si="55"/>
        <v>15</v>
      </c>
      <c r="Z876">
        <f t="shared" si="55"/>
        <v>15</v>
      </c>
      <c r="AA876">
        <f t="shared" si="55"/>
        <v>15</v>
      </c>
      <c r="AB876">
        <f t="shared" si="55"/>
        <v>10</v>
      </c>
      <c r="AC876">
        <f t="shared" si="55"/>
        <v>10</v>
      </c>
      <c r="AD876">
        <f t="shared" si="55"/>
        <v>15</v>
      </c>
      <c r="AE876">
        <f t="shared" si="55"/>
        <v>5</v>
      </c>
      <c r="AF876">
        <f t="shared" si="55"/>
        <v>3</v>
      </c>
      <c r="AG876">
        <f t="shared" si="55"/>
        <v>3</v>
      </c>
    </row>
    <row r="877" spans="1:33" x14ac:dyDescent="0.25">
      <c r="A877" t="s">
        <v>62</v>
      </c>
      <c r="B877">
        <v>2007</v>
      </c>
      <c r="C877">
        <v>4238724.1860465119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912675.46080425149</v>
      </c>
      <c r="L877">
        <v>8265512.162790698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7995037036.6452427</v>
      </c>
      <c r="U877">
        <v>3636825351.6279068</v>
      </c>
      <c r="V877">
        <v>19</v>
      </c>
      <c r="W877">
        <v>11</v>
      </c>
      <c r="X877">
        <v>463073.02442504081</v>
      </c>
      <c r="Y877">
        <f t="shared" si="55"/>
        <v>15</v>
      </c>
      <c r="Z877">
        <f t="shared" si="55"/>
        <v>15</v>
      </c>
      <c r="AA877">
        <f t="shared" si="55"/>
        <v>15</v>
      </c>
      <c r="AB877">
        <f t="shared" si="55"/>
        <v>10</v>
      </c>
      <c r="AC877">
        <f t="shared" si="55"/>
        <v>10</v>
      </c>
      <c r="AD877">
        <f t="shared" si="55"/>
        <v>15</v>
      </c>
      <c r="AE877">
        <f t="shared" si="55"/>
        <v>5</v>
      </c>
      <c r="AF877">
        <f t="shared" si="55"/>
        <v>3</v>
      </c>
      <c r="AG877">
        <f t="shared" si="55"/>
        <v>3</v>
      </c>
    </row>
    <row r="878" spans="1:33" x14ac:dyDescent="0.25">
      <c r="A878" t="s">
        <v>62</v>
      </c>
      <c r="B878">
        <v>2008</v>
      </c>
      <c r="C878">
        <v>4271128.8372093029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1148379.728840716</v>
      </c>
      <c r="L878">
        <v>8883947.9813953508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10059806424.64467</v>
      </c>
      <c r="U878">
        <v>3908937111.8139539</v>
      </c>
      <c r="V878">
        <v>19</v>
      </c>
      <c r="W878">
        <v>11</v>
      </c>
      <c r="X878">
        <v>464651.08352907741</v>
      </c>
      <c r="Y878">
        <f t="shared" si="55"/>
        <v>15</v>
      </c>
      <c r="Z878">
        <f t="shared" si="55"/>
        <v>15</v>
      </c>
      <c r="AA878">
        <f t="shared" si="55"/>
        <v>15</v>
      </c>
      <c r="AB878">
        <f t="shared" si="55"/>
        <v>10</v>
      </c>
      <c r="AC878">
        <f t="shared" si="55"/>
        <v>10</v>
      </c>
      <c r="AD878">
        <f t="shared" si="55"/>
        <v>15</v>
      </c>
      <c r="AE878">
        <f t="shared" si="55"/>
        <v>5</v>
      </c>
      <c r="AF878">
        <f t="shared" si="55"/>
        <v>3</v>
      </c>
      <c r="AG878">
        <f t="shared" si="55"/>
        <v>3</v>
      </c>
    </row>
    <row r="879" spans="1:33" x14ac:dyDescent="0.25">
      <c r="A879" t="s">
        <v>62</v>
      </c>
      <c r="B879">
        <v>2009</v>
      </c>
      <c r="C879">
        <v>4305277.6744186049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1445458.55138611</v>
      </c>
      <c r="L879">
        <v>9299399.7767441869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12662216910.142321</v>
      </c>
      <c r="U879">
        <v>4091735901.7674422</v>
      </c>
      <c r="V879">
        <v>19</v>
      </c>
      <c r="W879">
        <v>11</v>
      </c>
      <c r="X879">
        <v>466388.31693164539</v>
      </c>
      <c r="Y879">
        <f t="shared" si="55"/>
        <v>15</v>
      </c>
      <c r="Z879">
        <f t="shared" si="55"/>
        <v>15</v>
      </c>
      <c r="AA879">
        <f t="shared" si="55"/>
        <v>15</v>
      </c>
      <c r="AB879">
        <f t="shared" si="55"/>
        <v>10</v>
      </c>
      <c r="AC879">
        <f t="shared" si="55"/>
        <v>10</v>
      </c>
      <c r="AD879">
        <f t="shared" si="55"/>
        <v>15</v>
      </c>
      <c r="AE879">
        <f t="shared" si="55"/>
        <v>5</v>
      </c>
      <c r="AF879">
        <f t="shared" si="55"/>
        <v>3</v>
      </c>
      <c r="AG879">
        <f t="shared" si="55"/>
        <v>3</v>
      </c>
    </row>
    <row r="880" spans="1:33" x14ac:dyDescent="0.25">
      <c r="A880" t="s">
        <v>62</v>
      </c>
      <c r="B880">
        <v>2010</v>
      </c>
      <c r="C880">
        <v>4344503.2558139525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1821403.7762119069</v>
      </c>
      <c r="L880">
        <v>10296472.716279071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15955497079.61631</v>
      </c>
      <c r="U880">
        <v>4530447995.1627913</v>
      </c>
      <c r="V880">
        <v>19</v>
      </c>
      <c r="W880">
        <v>11</v>
      </c>
      <c r="X880">
        <v>468641.80410490028</v>
      </c>
      <c r="Y880">
        <f t="shared" si="55"/>
        <v>15</v>
      </c>
      <c r="Z880">
        <f t="shared" si="55"/>
        <v>15</v>
      </c>
      <c r="AA880">
        <f t="shared" si="55"/>
        <v>15</v>
      </c>
      <c r="AB880">
        <f t="shared" si="55"/>
        <v>10</v>
      </c>
      <c r="AC880">
        <f t="shared" si="55"/>
        <v>10</v>
      </c>
      <c r="AD880">
        <f t="shared" si="55"/>
        <v>15</v>
      </c>
      <c r="AE880">
        <f t="shared" si="55"/>
        <v>5</v>
      </c>
      <c r="AF880">
        <f t="shared" si="55"/>
        <v>3</v>
      </c>
      <c r="AG880">
        <f t="shared" si="55"/>
        <v>3</v>
      </c>
    </row>
    <row r="881" spans="1:33" x14ac:dyDescent="0.25">
      <c r="A881" t="s">
        <v>62</v>
      </c>
      <c r="B881">
        <v>2011</v>
      </c>
      <c r="C881">
        <v>4379334.8837209307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2292640.141317653</v>
      </c>
      <c r="L881">
        <v>11167303.95348837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20083527637.942638</v>
      </c>
      <c r="U881">
        <v>4913613739.5348825</v>
      </c>
      <c r="V881">
        <v>19</v>
      </c>
      <c r="W881">
        <v>11</v>
      </c>
      <c r="X881">
        <v>470387.29453023162</v>
      </c>
      <c r="Y881">
        <f t="shared" si="55"/>
        <v>15</v>
      </c>
      <c r="Z881">
        <f t="shared" si="55"/>
        <v>15</v>
      </c>
      <c r="AA881">
        <f t="shared" si="55"/>
        <v>15</v>
      </c>
      <c r="AB881">
        <f t="shared" si="55"/>
        <v>10</v>
      </c>
      <c r="AC881">
        <f t="shared" si="55"/>
        <v>10</v>
      </c>
      <c r="AD881">
        <f t="shared" si="55"/>
        <v>15</v>
      </c>
      <c r="AE881">
        <f t="shared" si="55"/>
        <v>5</v>
      </c>
      <c r="AF881">
        <f t="shared" si="55"/>
        <v>3</v>
      </c>
      <c r="AG881">
        <f t="shared" si="55"/>
        <v>3</v>
      </c>
    </row>
    <row r="882" spans="1:33" x14ac:dyDescent="0.25">
      <c r="A882" t="s">
        <v>62</v>
      </c>
      <c r="B882">
        <v>2012</v>
      </c>
      <c r="C882">
        <v>4410630.2325581396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2883301.2182557308</v>
      </c>
      <c r="L882">
        <v>11996914.232558141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25257718671.9202</v>
      </c>
      <c r="U882">
        <v>5278642262.3255816</v>
      </c>
      <c r="V882">
        <v>19</v>
      </c>
      <c r="W882">
        <v>11</v>
      </c>
      <c r="X882">
        <v>471722.57313346933</v>
      </c>
      <c r="Y882">
        <f t="shared" si="55"/>
        <v>15</v>
      </c>
      <c r="Z882">
        <f t="shared" si="55"/>
        <v>15</v>
      </c>
      <c r="AA882">
        <f t="shared" si="55"/>
        <v>15</v>
      </c>
      <c r="AB882">
        <f t="shared" si="55"/>
        <v>10</v>
      </c>
      <c r="AC882">
        <f t="shared" si="55"/>
        <v>10</v>
      </c>
      <c r="AD882">
        <f t="shared" si="55"/>
        <v>15</v>
      </c>
      <c r="AE882">
        <f t="shared" si="55"/>
        <v>5</v>
      </c>
      <c r="AF882">
        <f t="shared" si="55"/>
        <v>3</v>
      </c>
      <c r="AG882">
        <f t="shared" si="55"/>
        <v>3</v>
      </c>
    </row>
    <row r="883" spans="1:33" x14ac:dyDescent="0.25">
      <c r="A883" t="s">
        <v>62</v>
      </c>
      <c r="B883">
        <v>2013</v>
      </c>
      <c r="C883">
        <v>4444601.3953488376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3628138.1346557951</v>
      </c>
      <c r="L883">
        <v>12089315.79534884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31782490059.584759</v>
      </c>
      <c r="U883">
        <v>5319298949.9534893</v>
      </c>
      <c r="V883">
        <v>19</v>
      </c>
      <c r="W883">
        <v>11</v>
      </c>
      <c r="X883">
        <v>473314.05104570079</v>
      </c>
      <c r="Y883">
        <f t="shared" si="55"/>
        <v>15</v>
      </c>
      <c r="Z883">
        <f t="shared" si="55"/>
        <v>15</v>
      </c>
      <c r="AA883">
        <f t="shared" si="55"/>
        <v>15</v>
      </c>
      <c r="AB883">
        <f t="shared" si="55"/>
        <v>10</v>
      </c>
      <c r="AC883">
        <f t="shared" si="55"/>
        <v>10</v>
      </c>
      <c r="AD883">
        <f t="shared" si="55"/>
        <v>15</v>
      </c>
      <c r="AE883">
        <f t="shared" si="55"/>
        <v>5</v>
      </c>
      <c r="AF883">
        <f t="shared" si="55"/>
        <v>3</v>
      </c>
      <c r="AG883">
        <f t="shared" si="55"/>
        <v>3</v>
      </c>
    </row>
    <row r="884" spans="1:33" x14ac:dyDescent="0.25">
      <c r="A884" t="s">
        <v>62</v>
      </c>
      <c r="B884">
        <v>2014</v>
      </c>
      <c r="C884">
        <v>4485983.2558139525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4572674.3500008686</v>
      </c>
      <c r="L884">
        <v>12201874.45581395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40056627306.007607</v>
      </c>
      <c r="U884">
        <v>5368824760.5581398</v>
      </c>
      <c r="V884">
        <v>19</v>
      </c>
      <c r="W884">
        <v>11</v>
      </c>
      <c r="X884">
        <v>475660.09221824323</v>
      </c>
      <c r="Y884">
        <f t="shared" ref="Y884:AG899" si="56">Y883</f>
        <v>15</v>
      </c>
      <c r="Z884">
        <f t="shared" si="56"/>
        <v>15</v>
      </c>
      <c r="AA884">
        <f t="shared" si="56"/>
        <v>15</v>
      </c>
      <c r="AB884">
        <f t="shared" si="56"/>
        <v>10</v>
      </c>
      <c r="AC884">
        <f t="shared" si="56"/>
        <v>10</v>
      </c>
      <c r="AD884">
        <f t="shared" si="56"/>
        <v>15</v>
      </c>
      <c r="AE884">
        <f t="shared" si="56"/>
        <v>5</v>
      </c>
      <c r="AF884">
        <f t="shared" si="56"/>
        <v>3</v>
      </c>
      <c r="AG884">
        <f t="shared" si="56"/>
        <v>3</v>
      </c>
    </row>
    <row r="885" spans="1:33" x14ac:dyDescent="0.25">
      <c r="A885" t="s">
        <v>62</v>
      </c>
      <c r="B885">
        <v>2015</v>
      </c>
      <c r="C885">
        <v>4533653.4883720931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5770621.357092456</v>
      </c>
      <c r="L885">
        <v>12331537.488372089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50550643088.129913</v>
      </c>
      <c r="U885">
        <v>5425876494.8837214</v>
      </c>
      <c r="V885">
        <v>19</v>
      </c>
      <c r="W885">
        <v>11</v>
      </c>
      <c r="X885">
        <v>478631.99614276999</v>
      </c>
      <c r="Y885">
        <f t="shared" si="56"/>
        <v>15</v>
      </c>
      <c r="Z885">
        <f t="shared" si="56"/>
        <v>15</v>
      </c>
      <c r="AA885">
        <f t="shared" si="56"/>
        <v>15</v>
      </c>
      <c r="AB885">
        <f t="shared" si="56"/>
        <v>10</v>
      </c>
      <c r="AC885">
        <f t="shared" si="56"/>
        <v>10</v>
      </c>
      <c r="AD885">
        <f t="shared" si="56"/>
        <v>15</v>
      </c>
      <c r="AE885">
        <f t="shared" si="56"/>
        <v>5</v>
      </c>
      <c r="AF885">
        <f t="shared" si="56"/>
        <v>3</v>
      </c>
      <c r="AG885">
        <f t="shared" si="56"/>
        <v>3</v>
      </c>
    </row>
    <row r="886" spans="1:33" x14ac:dyDescent="0.25">
      <c r="A886" t="s">
        <v>62</v>
      </c>
      <c r="B886">
        <v>2020</v>
      </c>
      <c r="C886">
        <v>4638069.7674418604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5903526.708499115</v>
      </c>
      <c r="L886">
        <v>12615549.767441871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51714893966.452248</v>
      </c>
      <c r="U886">
        <v>5550841897.6744184</v>
      </c>
      <c r="V886">
        <v>19</v>
      </c>
      <c r="W886">
        <v>11</v>
      </c>
      <c r="X886">
        <v>476737.67917245498</v>
      </c>
      <c r="Y886">
        <f t="shared" si="56"/>
        <v>15</v>
      </c>
      <c r="Z886">
        <f t="shared" si="56"/>
        <v>15</v>
      </c>
      <c r="AA886">
        <f t="shared" si="56"/>
        <v>15</v>
      </c>
      <c r="AB886">
        <f t="shared" si="56"/>
        <v>10</v>
      </c>
      <c r="AC886">
        <f t="shared" si="56"/>
        <v>10</v>
      </c>
      <c r="AD886">
        <f t="shared" si="56"/>
        <v>15</v>
      </c>
      <c r="AE886">
        <f t="shared" si="56"/>
        <v>5</v>
      </c>
      <c r="AF886">
        <f t="shared" si="56"/>
        <v>3</v>
      </c>
      <c r="AG886">
        <f t="shared" si="56"/>
        <v>3</v>
      </c>
    </row>
    <row r="887" spans="1:33" x14ac:dyDescent="0.25">
      <c r="A887" t="s">
        <v>62</v>
      </c>
      <c r="B887">
        <v>2025</v>
      </c>
      <c r="C887">
        <v>4747930.2325581396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5841916.2565426258</v>
      </c>
      <c r="L887">
        <v>12483891.224806201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48616427086.947731</v>
      </c>
      <c r="U887">
        <v>5309815067.6175728</v>
      </c>
      <c r="V887">
        <v>18.524999999999999</v>
      </c>
      <c r="W887">
        <v>10.63333333333334</v>
      </c>
      <c r="X887">
        <v>489662.42944181489</v>
      </c>
      <c r="Y887">
        <f t="shared" si="56"/>
        <v>15</v>
      </c>
      <c r="Z887">
        <f t="shared" si="56"/>
        <v>15</v>
      </c>
      <c r="AA887">
        <f t="shared" si="56"/>
        <v>15</v>
      </c>
      <c r="AB887">
        <f t="shared" si="56"/>
        <v>10</v>
      </c>
      <c r="AC887">
        <f t="shared" si="56"/>
        <v>10</v>
      </c>
      <c r="AD887">
        <f t="shared" si="56"/>
        <v>15</v>
      </c>
      <c r="AE887">
        <f t="shared" si="56"/>
        <v>5</v>
      </c>
      <c r="AF887">
        <f t="shared" si="56"/>
        <v>3</v>
      </c>
      <c r="AG887">
        <f t="shared" si="56"/>
        <v>3</v>
      </c>
    </row>
    <row r="888" spans="1:33" x14ac:dyDescent="0.25">
      <c r="A888" t="s">
        <v>62</v>
      </c>
      <c r="B888">
        <v>2030</v>
      </c>
      <c r="C888">
        <v>4820539.5348837208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5726729.6452595033</v>
      </c>
      <c r="L888">
        <v>12237743.032558139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45149536523.225922</v>
      </c>
      <c r="U888">
        <v>5025633138.7038774</v>
      </c>
      <c r="V888">
        <v>18.05</v>
      </c>
      <c r="W888">
        <v>10.266666666666669</v>
      </c>
      <c r="X888">
        <v>498953.36695292871</v>
      </c>
      <c r="Y888">
        <f t="shared" si="56"/>
        <v>15</v>
      </c>
      <c r="Z888">
        <f t="shared" si="56"/>
        <v>15</v>
      </c>
      <c r="AA888">
        <f t="shared" si="56"/>
        <v>15</v>
      </c>
      <c r="AB888">
        <f t="shared" si="56"/>
        <v>10</v>
      </c>
      <c r="AC888">
        <f t="shared" si="56"/>
        <v>10</v>
      </c>
      <c r="AD888">
        <f t="shared" si="56"/>
        <v>15</v>
      </c>
      <c r="AE888">
        <f t="shared" si="56"/>
        <v>5</v>
      </c>
      <c r="AF888">
        <f t="shared" si="56"/>
        <v>3</v>
      </c>
      <c r="AG888">
        <f t="shared" si="56"/>
        <v>3</v>
      </c>
    </row>
    <row r="889" spans="1:33" x14ac:dyDescent="0.25">
      <c r="A889" t="s">
        <v>62</v>
      </c>
      <c r="B889">
        <v>2035</v>
      </c>
      <c r="C889">
        <v>4873087.4418604653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5582400.2176595014</v>
      </c>
      <c r="L889">
        <v>11929318.057674419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41566552020.692642</v>
      </c>
      <c r="U889">
        <v>4724009950.8390703</v>
      </c>
      <c r="V889">
        <v>17.574999999999999</v>
      </c>
      <c r="W889">
        <v>9.9</v>
      </c>
      <c r="X889">
        <v>506412.11008021311</v>
      </c>
      <c r="Y889">
        <f t="shared" si="56"/>
        <v>15</v>
      </c>
      <c r="Z889">
        <f t="shared" si="56"/>
        <v>15</v>
      </c>
      <c r="AA889">
        <f t="shared" si="56"/>
        <v>15</v>
      </c>
      <c r="AB889">
        <f t="shared" si="56"/>
        <v>10</v>
      </c>
      <c r="AC889">
        <f t="shared" si="56"/>
        <v>10</v>
      </c>
      <c r="AD889">
        <f t="shared" si="56"/>
        <v>15</v>
      </c>
      <c r="AE889">
        <f t="shared" si="56"/>
        <v>5</v>
      </c>
      <c r="AF889">
        <f t="shared" si="56"/>
        <v>3</v>
      </c>
      <c r="AG889">
        <f t="shared" si="56"/>
        <v>3</v>
      </c>
    </row>
    <row r="890" spans="1:33" x14ac:dyDescent="0.25">
      <c r="A890" t="s">
        <v>62</v>
      </c>
      <c r="B890">
        <v>2040</v>
      </c>
      <c r="C890">
        <v>4919096.7441860475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5426398.8551590368</v>
      </c>
      <c r="L890">
        <v>11595950.724961249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38028203176.954529</v>
      </c>
      <c r="U890">
        <v>4421922543.1185551</v>
      </c>
      <c r="V890">
        <v>17.100000000000001</v>
      </c>
      <c r="W890">
        <v>9.5333333333333314</v>
      </c>
      <c r="X890">
        <v>513097.95699822792</v>
      </c>
      <c r="Y890">
        <f t="shared" si="56"/>
        <v>15</v>
      </c>
      <c r="Z890">
        <f t="shared" si="56"/>
        <v>15</v>
      </c>
      <c r="AA890">
        <f t="shared" si="56"/>
        <v>15</v>
      </c>
      <c r="AB890">
        <f t="shared" si="56"/>
        <v>10</v>
      </c>
      <c r="AC890">
        <f t="shared" si="56"/>
        <v>10</v>
      </c>
      <c r="AD890">
        <f t="shared" si="56"/>
        <v>15</v>
      </c>
      <c r="AE890">
        <f t="shared" si="56"/>
        <v>5</v>
      </c>
      <c r="AF890">
        <f t="shared" si="56"/>
        <v>3</v>
      </c>
      <c r="AG890">
        <f t="shared" si="56"/>
        <v>3</v>
      </c>
    </row>
    <row r="891" spans="1:33" x14ac:dyDescent="0.25">
      <c r="A891" t="s">
        <v>62</v>
      </c>
      <c r="B891">
        <v>2045</v>
      </c>
      <c r="C891">
        <v>4960463.2558139544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5261568.7102557244</v>
      </c>
      <c r="L891">
        <v>11243716.713178299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34568506426.380112</v>
      </c>
      <c r="U891">
        <v>4122696128.1653752</v>
      </c>
      <c r="V891">
        <v>16.625</v>
      </c>
      <c r="W891">
        <v>9.1666666666666679</v>
      </c>
      <c r="X891">
        <v>519013.98754609801</v>
      </c>
      <c r="Y891">
        <f t="shared" si="56"/>
        <v>15</v>
      </c>
      <c r="Z891">
        <f t="shared" si="56"/>
        <v>15</v>
      </c>
      <c r="AA891">
        <f t="shared" si="56"/>
        <v>15</v>
      </c>
      <c r="AB891">
        <f t="shared" si="56"/>
        <v>10</v>
      </c>
      <c r="AC891">
        <f t="shared" si="56"/>
        <v>10</v>
      </c>
      <c r="AD891">
        <f t="shared" si="56"/>
        <v>15</v>
      </c>
      <c r="AE891">
        <f t="shared" si="56"/>
        <v>5</v>
      </c>
      <c r="AF891">
        <f t="shared" si="56"/>
        <v>3</v>
      </c>
      <c r="AG891">
        <f t="shared" si="56"/>
        <v>3</v>
      </c>
    </row>
    <row r="892" spans="1:33" x14ac:dyDescent="0.25">
      <c r="A892" t="s">
        <v>62</v>
      </c>
      <c r="B892">
        <v>2050</v>
      </c>
      <c r="C892">
        <v>4992671.162790698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5083902.404951511</v>
      </c>
      <c r="L892">
        <v>10864052.45023256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31174489547.162659</v>
      </c>
      <c r="U892">
        <v>3824146462.4818611</v>
      </c>
      <c r="V892">
        <v>16.149999999999999</v>
      </c>
      <c r="W892">
        <v>8.8000000000000007</v>
      </c>
      <c r="X892">
        <v>523406.34256129648</v>
      </c>
      <c r="Y892">
        <f t="shared" si="56"/>
        <v>15</v>
      </c>
      <c r="Z892">
        <f t="shared" si="56"/>
        <v>15</v>
      </c>
      <c r="AA892">
        <f t="shared" si="56"/>
        <v>15</v>
      </c>
      <c r="AB892">
        <f t="shared" si="56"/>
        <v>10</v>
      </c>
      <c r="AC892">
        <f t="shared" si="56"/>
        <v>10</v>
      </c>
      <c r="AD892">
        <f t="shared" si="56"/>
        <v>15</v>
      </c>
      <c r="AE892">
        <f t="shared" si="56"/>
        <v>5</v>
      </c>
      <c r="AF892">
        <f t="shared" si="56"/>
        <v>3</v>
      </c>
      <c r="AG892">
        <f t="shared" si="56"/>
        <v>3</v>
      </c>
    </row>
    <row r="893" spans="1:33" x14ac:dyDescent="0.25">
      <c r="A893" t="s">
        <v>63</v>
      </c>
      <c r="B893">
        <v>1990</v>
      </c>
      <c r="C893">
        <v>2953030.973451328</v>
      </c>
      <c r="D893">
        <v>0</v>
      </c>
      <c r="E893">
        <v>1782709.3623008849</v>
      </c>
      <c r="F893">
        <v>1717521.203561947</v>
      </c>
      <c r="G893">
        <v>935136.31836283195</v>
      </c>
      <c r="H893">
        <v>2084417.5838274341</v>
      </c>
      <c r="I893">
        <v>0</v>
      </c>
      <c r="J893">
        <v>4349761.4693362834</v>
      </c>
      <c r="K893">
        <v>0</v>
      </c>
      <c r="L893">
        <v>3073914.0137417582</v>
      </c>
      <c r="M893">
        <v>0</v>
      </c>
      <c r="N893">
        <v>15616534013.755751</v>
      </c>
      <c r="O893">
        <v>244489143.32704309</v>
      </c>
      <c r="P893">
        <v>145881265.6646018</v>
      </c>
      <c r="Q893">
        <v>661906803.74440157</v>
      </c>
      <c r="R893">
        <v>0</v>
      </c>
      <c r="S893">
        <v>3307631117.3077989</v>
      </c>
      <c r="T893">
        <v>0</v>
      </c>
      <c r="U893">
        <v>1352522166.0463729</v>
      </c>
      <c r="V893">
        <v>19</v>
      </c>
      <c r="W893">
        <v>11</v>
      </c>
      <c r="X893">
        <v>355240.11772720452</v>
      </c>
      <c r="Y893">
        <f t="shared" si="56"/>
        <v>15</v>
      </c>
      <c r="Z893">
        <f t="shared" si="56"/>
        <v>15</v>
      </c>
      <c r="AA893">
        <f t="shared" si="56"/>
        <v>15</v>
      </c>
      <c r="AB893">
        <f t="shared" si="56"/>
        <v>10</v>
      </c>
      <c r="AC893">
        <f t="shared" si="56"/>
        <v>10</v>
      </c>
      <c r="AD893">
        <f t="shared" si="56"/>
        <v>15</v>
      </c>
      <c r="AE893">
        <f t="shared" si="56"/>
        <v>5</v>
      </c>
      <c r="AF893">
        <f t="shared" si="56"/>
        <v>3</v>
      </c>
      <c r="AG893">
        <f t="shared" si="56"/>
        <v>3</v>
      </c>
    </row>
    <row r="894" spans="1:33" x14ac:dyDescent="0.25">
      <c r="A894" t="s">
        <v>63</v>
      </c>
      <c r="B894">
        <v>1991</v>
      </c>
      <c r="C894">
        <v>2989906.1946902662</v>
      </c>
      <c r="D894">
        <v>0</v>
      </c>
      <c r="E894">
        <v>1804970.490860177</v>
      </c>
      <c r="F894">
        <v>1738968.3116123891</v>
      </c>
      <c r="G894">
        <v>946813.59467256651</v>
      </c>
      <c r="H894">
        <v>2110446.2168654869</v>
      </c>
      <c r="I894">
        <v>0</v>
      </c>
      <c r="J894">
        <v>4404078.0064672567</v>
      </c>
      <c r="K894">
        <v>0</v>
      </c>
      <c r="L894">
        <v>3328305.7759815678</v>
      </c>
      <c r="M894">
        <v>0</v>
      </c>
      <c r="N894">
        <v>15811541499.93515</v>
      </c>
      <c r="O894">
        <v>247542139.1580236</v>
      </c>
      <c r="P894">
        <v>147702920.76892039</v>
      </c>
      <c r="Q894">
        <v>670172196.16563523</v>
      </c>
      <c r="R894">
        <v>0</v>
      </c>
      <c r="S894">
        <v>3348934317.41781</v>
      </c>
      <c r="T894">
        <v>0</v>
      </c>
      <c r="U894">
        <v>1464454541.43189</v>
      </c>
      <c r="V894">
        <v>19</v>
      </c>
      <c r="W894">
        <v>11</v>
      </c>
      <c r="X894">
        <v>359536.30978637963</v>
      </c>
      <c r="Y894">
        <f t="shared" si="56"/>
        <v>15</v>
      </c>
      <c r="Z894">
        <f t="shared" si="56"/>
        <v>15</v>
      </c>
      <c r="AA894">
        <f t="shared" si="56"/>
        <v>15</v>
      </c>
      <c r="AB894">
        <f t="shared" si="56"/>
        <v>10</v>
      </c>
      <c r="AC894">
        <f t="shared" si="56"/>
        <v>10</v>
      </c>
      <c r="AD894">
        <f t="shared" si="56"/>
        <v>15</v>
      </c>
      <c r="AE894">
        <f t="shared" si="56"/>
        <v>5</v>
      </c>
      <c r="AF894">
        <f t="shared" si="56"/>
        <v>3</v>
      </c>
      <c r="AG894">
        <f t="shared" si="56"/>
        <v>3</v>
      </c>
    </row>
    <row r="895" spans="1:33" x14ac:dyDescent="0.25">
      <c r="A895" t="s">
        <v>63</v>
      </c>
      <c r="B895">
        <v>1992</v>
      </c>
      <c r="C895">
        <v>3027773.4513274338</v>
      </c>
      <c r="D895">
        <v>0</v>
      </c>
      <c r="E895">
        <v>1827830.4992849559</v>
      </c>
      <c r="F895">
        <v>1760992.4003469029</v>
      </c>
      <c r="G895">
        <v>958805.01883185853</v>
      </c>
      <c r="H895">
        <v>2137175.0850336291</v>
      </c>
      <c r="I895">
        <v>0</v>
      </c>
      <c r="J895">
        <v>4459855.7938831858</v>
      </c>
      <c r="K895">
        <v>0</v>
      </c>
      <c r="L895">
        <v>3579539.7933621812</v>
      </c>
      <c r="M895">
        <v>0</v>
      </c>
      <c r="N895">
        <v>16011795173.73621</v>
      </c>
      <c r="O895">
        <v>250677268.1893816</v>
      </c>
      <c r="P895">
        <v>149573582.93776989</v>
      </c>
      <c r="Q895">
        <v>678659948.25242865</v>
      </c>
      <c r="R895">
        <v>0</v>
      </c>
      <c r="S895">
        <v>3391348676.5986729</v>
      </c>
      <c r="T895">
        <v>0</v>
      </c>
      <c r="U895">
        <v>1574997509.07936</v>
      </c>
      <c r="V895">
        <v>19</v>
      </c>
      <c r="W895">
        <v>11</v>
      </c>
      <c r="X895">
        <v>363948.29991597641</v>
      </c>
      <c r="Y895">
        <f t="shared" si="56"/>
        <v>15</v>
      </c>
      <c r="Z895">
        <f t="shared" si="56"/>
        <v>15</v>
      </c>
      <c r="AA895">
        <f t="shared" si="56"/>
        <v>15</v>
      </c>
      <c r="AB895">
        <f t="shared" si="56"/>
        <v>10</v>
      </c>
      <c r="AC895">
        <f t="shared" si="56"/>
        <v>10</v>
      </c>
      <c r="AD895">
        <f t="shared" si="56"/>
        <v>15</v>
      </c>
      <c r="AE895">
        <f t="shared" si="56"/>
        <v>5</v>
      </c>
      <c r="AF895">
        <f t="shared" si="56"/>
        <v>3</v>
      </c>
      <c r="AG895">
        <f t="shared" si="56"/>
        <v>3</v>
      </c>
    </row>
    <row r="896" spans="1:33" x14ac:dyDescent="0.25">
      <c r="A896" t="s">
        <v>63</v>
      </c>
      <c r="B896">
        <v>1993</v>
      </c>
      <c r="C896">
        <v>3056619.0265486729</v>
      </c>
      <c r="D896">
        <v>0</v>
      </c>
      <c r="E896">
        <v>1845244.2268991149</v>
      </c>
      <c r="F896">
        <v>1777769.3618880529</v>
      </c>
      <c r="G896">
        <v>967939.54713716824</v>
      </c>
      <c r="H896">
        <v>2157535.9362225672</v>
      </c>
      <c r="I896">
        <v>0</v>
      </c>
      <c r="J896">
        <v>4502344.8069637176</v>
      </c>
      <c r="K896">
        <v>0</v>
      </c>
      <c r="L896">
        <v>3811537.0458536092</v>
      </c>
      <c r="M896">
        <v>0</v>
      </c>
      <c r="N896">
        <v>16164339427.63625</v>
      </c>
      <c r="O896">
        <v>253065468.66476431</v>
      </c>
      <c r="P896">
        <v>150998569.3533982</v>
      </c>
      <c r="Q896">
        <v>685125536.54747593</v>
      </c>
      <c r="R896">
        <v>0</v>
      </c>
      <c r="S896">
        <v>3423658030.2953272</v>
      </c>
      <c r="T896">
        <v>0</v>
      </c>
      <c r="U896">
        <v>1677076300.1755879</v>
      </c>
      <c r="V896">
        <v>19</v>
      </c>
      <c r="W896">
        <v>11</v>
      </c>
      <c r="X896">
        <v>367272.73551882809</v>
      </c>
      <c r="Y896">
        <f t="shared" si="56"/>
        <v>15</v>
      </c>
      <c r="Z896">
        <f t="shared" si="56"/>
        <v>15</v>
      </c>
      <c r="AA896">
        <f t="shared" si="56"/>
        <v>15</v>
      </c>
      <c r="AB896">
        <f t="shared" si="56"/>
        <v>10</v>
      </c>
      <c r="AC896">
        <f t="shared" si="56"/>
        <v>10</v>
      </c>
      <c r="AD896">
        <f t="shared" si="56"/>
        <v>15</v>
      </c>
      <c r="AE896">
        <f t="shared" si="56"/>
        <v>5</v>
      </c>
      <c r="AF896">
        <f t="shared" si="56"/>
        <v>3</v>
      </c>
      <c r="AG896">
        <f t="shared" si="56"/>
        <v>3</v>
      </c>
    </row>
    <row r="897" spans="1:33" x14ac:dyDescent="0.25">
      <c r="A897" t="s">
        <v>63</v>
      </c>
      <c r="B897">
        <v>1994</v>
      </c>
      <c r="C897">
        <v>3083438.0530973449</v>
      </c>
      <c r="D897">
        <v>0</v>
      </c>
      <c r="E897">
        <v>1861434.55139823</v>
      </c>
      <c r="F897">
        <v>1793367.656376106</v>
      </c>
      <c r="G897">
        <v>976432.32827433641</v>
      </c>
      <c r="H897">
        <v>2176466.333845133</v>
      </c>
      <c r="I897">
        <v>0</v>
      </c>
      <c r="J897">
        <v>4541848.7503274344</v>
      </c>
      <c r="K897">
        <v>0</v>
      </c>
      <c r="L897">
        <v>4027970.4842462791</v>
      </c>
      <c r="M897">
        <v>0</v>
      </c>
      <c r="N897">
        <v>16306166670.248501</v>
      </c>
      <c r="O897">
        <v>255285885.88513869</v>
      </c>
      <c r="P897">
        <v>152323443.21079651</v>
      </c>
      <c r="Q897">
        <v>691136884.31252182</v>
      </c>
      <c r="R897">
        <v>0</v>
      </c>
      <c r="S897">
        <v>3453697487.2281542</v>
      </c>
      <c r="T897">
        <v>0</v>
      </c>
      <c r="U897">
        <v>1772307013.068363</v>
      </c>
      <c r="V897">
        <v>19</v>
      </c>
      <c r="W897">
        <v>11</v>
      </c>
      <c r="X897">
        <v>370351.06574146781</v>
      </c>
      <c r="Y897">
        <f t="shared" si="56"/>
        <v>15</v>
      </c>
      <c r="Z897">
        <f t="shared" si="56"/>
        <v>15</v>
      </c>
      <c r="AA897">
        <f t="shared" si="56"/>
        <v>15</v>
      </c>
      <c r="AB897">
        <f t="shared" si="56"/>
        <v>10</v>
      </c>
      <c r="AC897">
        <f t="shared" si="56"/>
        <v>10</v>
      </c>
      <c r="AD897">
        <f t="shared" si="56"/>
        <v>15</v>
      </c>
      <c r="AE897">
        <f t="shared" si="56"/>
        <v>5</v>
      </c>
      <c r="AF897">
        <f t="shared" si="56"/>
        <v>3</v>
      </c>
      <c r="AG897">
        <f t="shared" si="56"/>
        <v>3</v>
      </c>
    </row>
    <row r="898" spans="1:33" x14ac:dyDescent="0.25">
      <c r="A898" t="s">
        <v>63</v>
      </c>
      <c r="B898">
        <v>1995</v>
      </c>
      <c r="C898">
        <v>3105760.619469027</v>
      </c>
      <c r="D898">
        <v>0</v>
      </c>
      <c r="E898">
        <v>1874910.4168460181</v>
      </c>
      <c r="F898">
        <v>1806350.751171239</v>
      </c>
      <c r="G898">
        <v>983501.21536725678</v>
      </c>
      <c r="H898">
        <v>2192222.8735765489</v>
      </c>
      <c r="I898">
        <v>0</v>
      </c>
      <c r="J898">
        <v>4574729.4887867263</v>
      </c>
      <c r="K898">
        <v>0</v>
      </c>
      <c r="L898">
        <v>4221516.8649554113</v>
      </c>
      <c r="M898">
        <v>0</v>
      </c>
      <c r="N898">
        <v>16424215251.571119</v>
      </c>
      <c r="O898">
        <v>257134029.42922589</v>
      </c>
      <c r="P898">
        <v>153426189.5972921</v>
      </c>
      <c r="Q898">
        <v>696140373.50423312</v>
      </c>
      <c r="R898">
        <v>0</v>
      </c>
      <c r="S898">
        <v>3478700548.7649069</v>
      </c>
      <c r="T898">
        <v>0</v>
      </c>
      <c r="U898">
        <v>1857467420.5803809</v>
      </c>
      <c r="V898">
        <v>19</v>
      </c>
      <c r="W898">
        <v>11</v>
      </c>
      <c r="X898">
        <v>372887.02974925609</v>
      </c>
      <c r="Y898">
        <f t="shared" si="56"/>
        <v>15</v>
      </c>
      <c r="Z898">
        <f t="shared" si="56"/>
        <v>15</v>
      </c>
      <c r="AA898">
        <f t="shared" si="56"/>
        <v>15</v>
      </c>
      <c r="AB898">
        <f t="shared" si="56"/>
        <v>10</v>
      </c>
      <c r="AC898">
        <f t="shared" si="56"/>
        <v>10</v>
      </c>
      <c r="AD898">
        <f t="shared" si="56"/>
        <v>15</v>
      </c>
      <c r="AE898">
        <f t="shared" si="56"/>
        <v>5</v>
      </c>
      <c r="AF898">
        <f t="shared" si="56"/>
        <v>3</v>
      </c>
      <c r="AG898">
        <f t="shared" si="56"/>
        <v>3</v>
      </c>
    </row>
    <row r="899" spans="1:33" x14ac:dyDescent="0.25">
      <c r="A899" t="s">
        <v>63</v>
      </c>
      <c r="B899">
        <v>1996</v>
      </c>
      <c r="C899">
        <v>3124935.3982300889</v>
      </c>
      <c r="D899">
        <v>0</v>
      </c>
      <c r="E899">
        <v>1886486.0006867261</v>
      </c>
      <c r="F899">
        <v>1817503.051770797</v>
      </c>
      <c r="G899">
        <v>989573.29255752231</v>
      </c>
      <c r="H899">
        <v>2205757.525388496</v>
      </c>
      <c r="I899">
        <v>0</v>
      </c>
      <c r="J899">
        <v>4602973.5927557526</v>
      </c>
      <c r="K899">
        <v>0</v>
      </c>
      <c r="L899">
        <v>4390036.954665496</v>
      </c>
      <c r="M899">
        <v>0</v>
      </c>
      <c r="N899">
        <v>16525617366.01572</v>
      </c>
      <c r="O899">
        <v>258721559.41957289</v>
      </c>
      <c r="P899">
        <v>154373433.6389735</v>
      </c>
      <c r="Q899">
        <v>700438302.18711686</v>
      </c>
      <c r="R899">
        <v>0</v>
      </c>
      <c r="S899">
        <v>3500177836.15802</v>
      </c>
      <c r="T899">
        <v>0</v>
      </c>
      <c r="U899">
        <v>1931616260.0528181</v>
      </c>
      <c r="V899">
        <v>19</v>
      </c>
      <c r="W899">
        <v>11</v>
      </c>
      <c r="X899">
        <v>375043.12083563593</v>
      </c>
      <c r="Y899">
        <f t="shared" si="56"/>
        <v>15</v>
      </c>
      <c r="Z899">
        <f t="shared" si="56"/>
        <v>15</v>
      </c>
      <c r="AA899">
        <f t="shared" si="56"/>
        <v>15</v>
      </c>
      <c r="AB899">
        <f t="shared" si="56"/>
        <v>10</v>
      </c>
      <c r="AC899">
        <f t="shared" si="56"/>
        <v>10</v>
      </c>
      <c r="AD899">
        <f t="shared" si="56"/>
        <v>15</v>
      </c>
      <c r="AE899">
        <f t="shared" si="56"/>
        <v>5</v>
      </c>
      <c r="AF899">
        <f t="shared" si="56"/>
        <v>3</v>
      </c>
      <c r="AG899">
        <f t="shared" si="56"/>
        <v>3</v>
      </c>
    </row>
    <row r="900" spans="1:33" x14ac:dyDescent="0.25">
      <c r="A900" t="s">
        <v>63</v>
      </c>
      <c r="B900">
        <v>1997</v>
      </c>
      <c r="C900">
        <v>3133338.938053098</v>
      </c>
      <c r="D900">
        <v>0</v>
      </c>
      <c r="E900">
        <v>1891559.1168353979</v>
      </c>
      <c r="F900">
        <v>1822390.659777876</v>
      </c>
      <c r="G900">
        <v>992234.44151327445</v>
      </c>
      <c r="H900">
        <v>2211689.2227973449</v>
      </c>
      <c r="I900">
        <v>0</v>
      </c>
      <c r="J900">
        <v>4615351.8556513274</v>
      </c>
      <c r="K900">
        <v>0</v>
      </c>
      <c r="L900">
        <v>4519159.9840228921</v>
      </c>
      <c r="M900">
        <v>0</v>
      </c>
      <c r="N900">
        <v>16570057863.47809</v>
      </c>
      <c r="O900">
        <v>259417310.41938061</v>
      </c>
      <c r="P900">
        <v>154788572.8760708</v>
      </c>
      <c r="Q900">
        <v>702321912.69929695</v>
      </c>
      <c r="R900">
        <v>0</v>
      </c>
      <c r="S900">
        <v>3509590473.5681968</v>
      </c>
      <c r="T900">
        <v>0</v>
      </c>
      <c r="U900">
        <v>1988430392.970073</v>
      </c>
      <c r="V900">
        <v>19</v>
      </c>
      <c r="W900">
        <v>11</v>
      </c>
      <c r="X900">
        <v>375905.19860847178</v>
      </c>
      <c r="Y900">
        <f t="shared" ref="Y900:AG915" si="57">Y899</f>
        <v>15</v>
      </c>
      <c r="Z900">
        <f t="shared" si="57"/>
        <v>15</v>
      </c>
      <c r="AA900">
        <f t="shared" si="57"/>
        <v>15</v>
      </c>
      <c r="AB900">
        <f t="shared" si="57"/>
        <v>10</v>
      </c>
      <c r="AC900">
        <f t="shared" si="57"/>
        <v>10</v>
      </c>
      <c r="AD900">
        <f t="shared" si="57"/>
        <v>15</v>
      </c>
      <c r="AE900">
        <f t="shared" si="57"/>
        <v>5</v>
      </c>
      <c r="AF900">
        <f t="shared" si="57"/>
        <v>3</v>
      </c>
      <c r="AG900">
        <f t="shared" si="57"/>
        <v>3</v>
      </c>
    </row>
    <row r="901" spans="1:33" x14ac:dyDescent="0.25">
      <c r="A901" t="s">
        <v>63</v>
      </c>
      <c r="B901">
        <v>1998</v>
      </c>
      <c r="C901">
        <v>3140028.7610619469</v>
      </c>
      <c r="D901">
        <v>0</v>
      </c>
      <c r="E901">
        <v>1895597.6827079649</v>
      </c>
      <c r="F901">
        <v>1826281.5478075219</v>
      </c>
      <c r="G901">
        <v>994352.90776548686</v>
      </c>
      <c r="H901">
        <v>2216411.281196903</v>
      </c>
      <c r="I901">
        <v>0</v>
      </c>
      <c r="J901">
        <v>4625205.8445265498</v>
      </c>
      <c r="K901">
        <v>0</v>
      </c>
      <c r="L901">
        <v>4618735.3766023628</v>
      </c>
      <c r="M901">
        <v>0</v>
      </c>
      <c r="N901">
        <v>16605435700.52177</v>
      </c>
      <c r="O901">
        <v>259971178.33040079</v>
      </c>
      <c r="P901">
        <v>155119053.61141601</v>
      </c>
      <c r="Q901">
        <v>703821402.3440764</v>
      </c>
      <c r="R901">
        <v>0</v>
      </c>
      <c r="S901">
        <v>3517083610.9420638</v>
      </c>
      <c r="T901">
        <v>0</v>
      </c>
      <c r="U901">
        <v>2032243565.70504</v>
      </c>
      <c r="V901">
        <v>19</v>
      </c>
      <c r="W901">
        <v>11</v>
      </c>
      <c r="X901">
        <v>376560.97696541128</v>
      </c>
      <c r="Y901">
        <f t="shared" si="57"/>
        <v>15</v>
      </c>
      <c r="Z901">
        <f t="shared" si="57"/>
        <v>15</v>
      </c>
      <c r="AA901">
        <f t="shared" si="57"/>
        <v>15</v>
      </c>
      <c r="AB901">
        <f t="shared" si="57"/>
        <v>10</v>
      </c>
      <c r="AC901">
        <f t="shared" si="57"/>
        <v>10</v>
      </c>
      <c r="AD901">
        <f t="shared" si="57"/>
        <v>15</v>
      </c>
      <c r="AE901">
        <f t="shared" si="57"/>
        <v>5</v>
      </c>
      <c r="AF901">
        <f t="shared" si="57"/>
        <v>3</v>
      </c>
      <c r="AG901">
        <f t="shared" si="57"/>
        <v>3</v>
      </c>
    </row>
    <row r="902" spans="1:33" x14ac:dyDescent="0.25">
      <c r="A902" t="s">
        <v>63</v>
      </c>
      <c r="B902">
        <v>1999</v>
      </c>
      <c r="C902">
        <v>3152007.5221238942</v>
      </c>
      <c r="D902">
        <v>0</v>
      </c>
      <c r="E902">
        <v>1902829.117015929</v>
      </c>
      <c r="F902">
        <v>1833248.5509650439</v>
      </c>
      <c r="G902">
        <v>998146.22203097364</v>
      </c>
      <c r="H902">
        <v>2224866.5735438061</v>
      </c>
      <c r="I902">
        <v>0</v>
      </c>
      <c r="J902">
        <v>4642850.3439530982</v>
      </c>
      <c r="K902">
        <v>0</v>
      </c>
      <c r="L902">
        <v>4697326.489957965</v>
      </c>
      <c r="M902">
        <v>0</v>
      </c>
      <c r="N902">
        <v>16668783065.05954</v>
      </c>
      <c r="O902">
        <v>260962931.22987401</v>
      </c>
      <c r="P902">
        <v>155710810.63683191</v>
      </c>
      <c r="Q902">
        <v>706506380.42883539</v>
      </c>
      <c r="R902">
        <v>0</v>
      </c>
      <c r="S902">
        <v>3530500782.3810019</v>
      </c>
      <c r="T902">
        <v>0</v>
      </c>
      <c r="U902">
        <v>2066823655.5815051</v>
      </c>
      <c r="V902">
        <v>19</v>
      </c>
      <c r="W902">
        <v>11</v>
      </c>
      <c r="X902">
        <v>377850.14671706432</v>
      </c>
      <c r="Y902">
        <f t="shared" si="57"/>
        <v>15</v>
      </c>
      <c r="Z902">
        <f t="shared" si="57"/>
        <v>15</v>
      </c>
      <c r="AA902">
        <f t="shared" si="57"/>
        <v>15</v>
      </c>
      <c r="AB902">
        <f t="shared" si="57"/>
        <v>10</v>
      </c>
      <c r="AC902">
        <f t="shared" si="57"/>
        <v>10</v>
      </c>
      <c r="AD902">
        <f t="shared" si="57"/>
        <v>15</v>
      </c>
      <c r="AE902">
        <f t="shared" si="57"/>
        <v>5</v>
      </c>
      <c r="AF902">
        <f t="shared" si="57"/>
        <v>3</v>
      </c>
      <c r="AG902">
        <f t="shared" si="57"/>
        <v>3</v>
      </c>
    </row>
    <row r="903" spans="1:33" x14ac:dyDescent="0.25">
      <c r="A903" t="s">
        <v>63</v>
      </c>
      <c r="B903">
        <v>2000</v>
      </c>
      <c r="C903">
        <v>3170107.96460177</v>
      </c>
      <c r="D903">
        <v>0</v>
      </c>
      <c r="E903">
        <v>1913756.136934513</v>
      </c>
      <c r="F903">
        <v>1843776.003615929</v>
      </c>
      <c r="G903">
        <v>1003878.089150443</v>
      </c>
      <c r="H903">
        <v>2237642.897569912</v>
      </c>
      <c r="I903">
        <v>0</v>
      </c>
      <c r="J903">
        <v>4669511.9699150436</v>
      </c>
      <c r="K903">
        <v>0</v>
      </c>
      <c r="L903">
        <v>4755161.9469026551</v>
      </c>
      <c r="M903">
        <v>0</v>
      </c>
      <c r="N903">
        <v>16764503759.546341</v>
      </c>
      <c r="O903">
        <v>262461514.1147275</v>
      </c>
      <c r="P903">
        <v>156604981.907469</v>
      </c>
      <c r="Q903">
        <v>710563502.12332547</v>
      </c>
      <c r="R903">
        <v>0</v>
      </c>
      <c r="S903">
        <v>3550774727.1228991</v>
      </c>
      <c r="T903">
        <v>0</v>
      </c>
      <c r="U903">
        <v>2092271256.6371679</v>
      </c>
      <c r="V903">
        <v>19</v>
      </c>
      <c r="W903">
        <v>11</v>
      </c>
      <c r="X903">
        <v>379871.7531258876</v>
      </c>
      <c r="Y903">
        <f t="shared" si="57"/>
        <v>15</v>
      </c>
      <c r="Z903">
        <f t="shared" si="57"/>
        <v>15</v>
      </c>
      <c r="AA903">
        <f t="shared" si="57"/>
        <v>15</v>
      </c>
      <c r="AB903">
        <f t="shared" si="57"/>
        <v>10</v>
      </c>
      <c r="AC903">
        <f t="shared" si="57"/>
        <v>10</v>
      </c>
      <c r="AD903">
        <f t="shared" si="57"/>
        <v>15</v>
      </c>
      <c r="AE903">
        <f t="shared" si="57"/>
        <v>5</v>
      </c>
      <c r="AF903">
        <f t="shared" si="57"/>
        <v>3</v>
      </c>
      <c r="AG903">
        <f t="shared" si="57"/>
        <v>3</v>
      </c>
    </row>
    <row r="904" spans="1:33" x14ac:dyDescent="0.25">
      <c r="A904" t="s">
        <v>63</v>
      </c>
      <c r="B904">
        <v>2001</v>
      </c>
      <c r="C904">
        <v>3187634.955752213</v>
      </c>
      <c r="D904">
        <v>0</v>
      </c>
      <c r="E904">
        <v>1924336.971168142</v>
      </c>
      <c r="F904">
        <v>1853969.9295199111</v>
      </c>
      <c r="G904">
        <v>1009428.361438053</v>
      </c>
      <c r="H904">
        <v>2250014.4469623901</v>
      </c>
      <c r="I904">
        <v>0</v>
      </c>
      <c r="J904">
        <v>4695328.9123938056</v>
      </c>
      <c r="K904">
        <v>0</v>
      </c>
      <c r="L904">
        <v>4972710.5309734521</v>
      </c>
      <c r="M904">
        <v>0</v>
      </c>
      <c r="N904">
        <v>16857191867.43292</v>
      </c>
      <c r="O904">
        <v>263912619.46715939</v>
      </c>
      <c r="P904">
        <v>157470824.38433629</v>
      </c>
      <c r="Q904">
        <v>714492087.63290668</v>
      </c>
      <c r="R904">
        <v>0</v>
      </c>
      <c r="S904">
        <v>3570406360.4661231</v>
      </c>
      <c r="T904">
        <v>0</v>
      </c>
      <c r="U904">
        <v>2187992633.6283188</v>
      </c>
      <c r="V904">
        <v>19</v>
      </c>
      <c r="W904">
        <v>11</v>
      </c>
      <c r="X904">
        <v>381822.97769035568</v>
      </c>
      <c r="Y904">
        <f t="shared" si="57"/>
        <v>15</v>
      </c>
      <c r="Z904">
        <f t="shared" si="57"/>
        <v>15</v>
      </c>
      <c r="AA904">
        <f t="shared" si="57"/>
        <v>15</v>
      </c>
      <c r="AB904">
        <f t="shared" si="57"/>
        <v>10</v>
      </c>
      <c r="AC904">
        <f t="shared" si="57"/>
        <v>10</v>
      </c>
      <c r="AD904">
        <f t="shared" si="57"/>
        <v>15</v>
      </c>
      <c r="AE904">
        <f t="shared" si="57"/>
        <v>5</v>
      </c>
      <c r="AF904">
        <f t="shared" si="57"/>
        <v>3</v>
      </c>
      <c r="AG904">
        <f t="shared" si="57"/>
        <v>3</v>
      </c>
    </row>
    <row r="905" spans="1:33" x14ac:dyDescent="0.25">
      <c r="A905" t="s">
        <v>63</v>
      </c>
      <c r="B905">
        <v>2002</v>
      </c>
      <c r="C905">
        <v>3210465.9292035401</v>
      </c>
      <c r="D905">
        <v>0</v>
      </c>
      <c r="E905">
        <v>1938119.755869027</v>
      </c>
      <c r="F905">
        <v>1867248.7204818579</v>
      </c>
      <c r="G905">
        <v>1016658.245800885</v>
      </c>
      <c r="H905">
        <v>2266129.8493898241</v>
      </c>
      <c r="I905">
        <v>0</v>
      </c>
      <c r="J905">
        <v>4728958.525330089</v>
      </c>
      <c r="K905">
        <v>0</v>
      </c>
      <c r="L905">
        <v>5200954.8053097352</v>
      </c>
      <c r="M905">
        <v>0</v>
      </c>
      <c r="N905">
        <v>16977929061.41267</v>
      </c>
      <c r="O905">
        <v>265802855.36059251</v>
      </c>
      <c r="P905">
        <v>158598686.3449381</v>
      </c>
      <c r="Q905">
        <v>719609533.67373836</v>
      </c>
      <c r="R905">
        <v>0</v>
      </c>
      <c r="S905">
        <v>3595978878.6364222</v>
      </c>
      <c r="T905">
        <v>0</v>
      </c>
      <c r="U905">
        <v>2288420114.3362842</v>
      </c>
      <c r="V905">
        <v>19</v>
      </c>
      <c r="W905">
        <v>11</v>
      </c>
      <c r="X905">
        <v>384407.63993287768</v>
      </c>
      <c r="Y905">
        <f t="shared" si="57"/>
        <v>15</v>
      </c>
      <c r="Z905">
        <f t="shared" si="57"/>
        <v>15</v>
      </c>
      <c r="AA905">
        <f t="shared" si="57"/>
        <v>15</v>
      </c>
      <c r="AB905">
        <f t="shared" si="57"/>
        <v>10</v>
      </c>
      <c r="AC905">
        <f t="shared" si="57"/>
        <v>10</v>
      </c>
      <c r="AD905">
        <f t="shared" si="57"/>
        <v>15</v>
      </c>
      <c r="AE905">
        <f t="shared" si="57"/>
        <v>5</v>
      </c>
      <c r="AF905">
        <f t="shared" si="57"/>
        <v>3</v>
      </c>
      <c r="AG905">
        <f t="shared" si="57"/>
        <v>3</v>
      </c>
    </row>
    <row r="906" spans="1:33" x14ac:dyDescent="0.25">
      <c r="A906" t="s">
        <v>63</v>
      </c>
      <c r="B906">
        <v>2003</v>
      </c>
      <c r="C906">
        <v>3236218.1415929212</v>
      </c>
      <c r="D906">
        <v>0</v>
      </c>
      <c r="E906">
        <v>1953666.057461947</v>
      </c>
      <c r="F906">
        <v>1882226.5419862829</v>
      </c>
      <c r="G906">
        <v>1024813.19889823</v>
      </c>
      <c r="H906">
        <v>2284307.2287703538</v>
      </c>
      <c r="I906">
        <v>0</v>
      </c>
      <c r="J906">
        <v>4766891.0706398236</v>
      </c>
      <c r="K906">
        <v>0</v>
      </c>
      <c r="L906">
        <v>5469208.6592920357</v>
      </c>
      <c r="M906">
        <v>0</v>
      </c>
      <c r="N906">
        <v>17114114663.366659</v>
      </c>
      <c r="O906">
        <v>267934948.2517474</v>
      </c>
      <c r="P906">
        <v>159870859.02812389</v>
      </c>
      <c r="Q906">
        <v>725381760.49602592</v>
      </c>
      <c r="R906">
        <v>0</v>
      </c>
      <c r="S906">
        <v>3624823418.2990332</v>
      </c>
      <c r="T906">
        <v>0</v>
      </c>
      <c r="U906">
        <v>2406451810.0884962</v>
      </c>
      <c r="V906">
        <v>19</v>
      </c>
      <c r="W906">
        <v>11</v>
      </c>
      <c r="X906">
        <v>387339.80772883922</v>
      </c>
      <c r="Y906">
        <f t="shared" si="57"/>
        <v>15</v>
      </c>
      <c r="Z906">
        <f t="shared" si="57"/>
        <v>15</v>
      </c>
      <c r="AA906">
        <f t="shared" si="57"/>
        <v>15</v>
      </c>
      <c r="AB906">
        <f t="shared" si="57"/>
        <v>10</v>
      </c>
      <c r="AC906">
        <f t="shared" si="57"/>
        <v>10</v>
      </c>
      <c r="AD906">
        <f t="shared" si="57"/>
        <v>15</v>
      </c>
      <c r="AE906">
        <f t="shared" si="57"/>
        <v>5</v>
      </c>
      <c r="AF906">
        <f t="shared" si="57"/>
        <v>3</v>
      </c>
      <c r="AG906">
        <f t="shared" si="57"/>
        <v>3</v>
      </c>
    </row>
    <row r="907" spans="1:33" x14ac:dyDescent="0.25">
      <c r="A907" t="s">
        <v>63</v>
      </c>
      <c r="B907">
        <v>2004</v>
      </c>
      <c r="C907">
        <v>3258472.5663716821</v>
      </c>
      <c r="D907">
        <v>0</v>
      </c>
      <c r="E907">
        <v>1967100.786647788</v>
      </c>
      <c r="F907">
        <v>1895170.004745133</v>
      </c>
      <c r="G907">
        <v>1031860.50759292</v>
      </c>
      <c r="H907">
        <v>2300015.6702814158</v>
      </c>
      <c r="I907">
        <v>0</v>
      </c>
      <c r="J907">
        <v>4799671.4377592923</v>
      </c>
      <c r="K907">
        <v>0</v>
      </c>
      <c r="L907">
        <v>6125928.4247787613</v>
      </c>
      <c r="M907">
        <v>0</v>
      </c>
      <c r="N907">
        <v>17231802891.034618</v>
      </c>
      <c r="O907">
        <v>269777450.17546958</v>
      </c>
      <c r="P907">
        <v>160970239.1844956</v>
      </c>
      <c r="Q907">
        <v>730369976.09786367</v>
      </c>
      <c r="R907">
        <v>0</v>
      </c>
      <c r="S907">
        <v>3649750155.7961292</v>
      </c>
      <c r="T907">
        <v>0</v>
      </c>
      <c r="U907">
        <v>2695408506.9026551</v>
      </c>
      <c r="V907">
        <v>19</v>
      </c>
      <c r="W907">
        <v>11</v>
      </c>
      <c r="X907">
        <v>389851.0844076249</v>
      </c>
      <c r="Y907">
        <f t="shared" si="57"/>
        <v>15</v>
      </c>
      <c r="Z907">
        <f t="shared" si="57"/>
        <v>15</v>
      </c>
      <c r="AA907">
        <f t="shared" si="57"/>
        <v>15</v>
      </c>
      <c r="AB907">
        <f t="shared" si="57"/>
        <v>10</v>
      </c>
      <c r="AC907">
        <f t="shared" si="57"/>
        <v>10</v>
      </c>
      <c r="AD907">
        <f t="shared" si="57"/>
        <v>15</v>
      </c>
      <c r="AE907">
        <f t="shared" si="57"/>
        <v>5</v>
      </c>
      <c r="AF907">
        <f t="shared" si="57"/>
        <v>3</v>
      </c>
      <c r="AG907">
        <f t="shared" si="57"/>
        <v>3</v>
      </c>
    </row>
    <row r="908" spans="1:33" x14ac:dyDescent="0.25">
      <c r="A908" t="s">
        <v>63</v>
      </c>
      <c r="B908">
        <v>2005</v>
      </c>
      <c r="C908">
        <v>3281018.5840707971</v>
      </c>
      <c r="D908">
        <v>0</v>
      </c>
      <c r="E908">
        <v>1980711.546980531</v>
      </c>
      <c r="F908">
        <v>1908283.0617371681</v>
      </c>
      <c r="G908">
        <v>1039000.155017699</v>
      </c>
      <c r="H908">
        <v>2315929.9346964611</v>
      </c>
      <c r="I908">
        <v>0</v>
      </c>
      <c r="J908">
        <v>4832881.3160017701</v>
      </c>
      <c r="K908">
        <v>0</v>
      </c>
      <c r="L908">
        <v>6430796.4247787613</v>
      </c>
      <c r="M908">
        <v>0</v>
      </c>
      <c r="N908">
        <v>17351033151.54945</v>
      </c>
      <c r="O908">
        <v>271644093.83828592</v>
      </c>
      <c r="P908">
        <v>162084024.1827611</v>
      </c>
      <c r="Q908">
        <v>735423550.76286101</v>
      </c>
      <c r="R908">
        <v>0</v>
      </c>
      <c r="S908">
        <v>3675003500.7096801</v>
      </c>
      <c r="T908">
        <v>0</v>
      </c>
      <c r="U908">
        <v>2829550426.9026551</v>
      </c>
      <c r="V908">
        <v>19</v>
      </c>
      <c r="W908">
        <v>11</v>
      </c>
      <c r="X908">
        <v>392395.15350418782</v>
      </c>
      <c r="Y908">
        <f t="shared" si="57"/>
        <v>15</v>
      </c>
      <c r="Z908">
        <f t="shared" si="57"/>
        <v>15</v>
      </c>
      <c r="AA908">
        <f t="shared" si="57"/>
        <v>15</v>
      </c>
      <c r="AB908">
        <f t="shared" si="57"/>
        <v>10</v>
      </c>
      <c r="AC908">
        <f t="shared" si="57"/>
        <v>10</v>
      </c>
      <c r="AD908">
        <f t="shared" si="57"/>
        <v>15</v>
      </c>
      <c r="AE908">
        <f t="shared" si="57"/>
        <v>5</v>
      </c>
      <c r="AF908">
        <f t="shared" si="57"/>
        <v>3</v>
      </c>
      <c r="AG908">
        <f t="shared" si="57"/>
        <v>3</v>
      </c>
    </row>
    <row r="909" spans="1:33" x14ac:dyDescent="0.25">
      <c r="A909" t="s">
        <v>63</v>
      </c>
      <c r="B909">
        <v>2006</v>
      </c>
      <c r="C909">
        <v>3300499.1150442478</v>
      </c>
      <c r="D909">
        <v>0</v>
      </c>
      <c r="E909">
        <v>1992471.7097628319</v>
      </c>
      <c r="F909">
        <v>1919613.1917982299</v>
      </c>
      <c r="G909">
        <v>1045169.054761062</v>
      </c>
      <c r="H909">
        <v>2329680.403847788</v>
      </c>
      <c r="I909">
        <v>0</v>
      </c>
      <c r="J909">
        <v>4861575.7874761065</v>
      </c>
      <c r="K909">
        <v>0</v>
      </c>
      <c r="L909">
        <v>6600998.2300884966</v>
      </c>
      <c r="M909">
        <v>0</v>
      </c>
      <c r="N909">
        <v>17454052177.522411</v>
      </c>
      <c r="O909">
        <v>273256937.85247803</v>
      </c>
      <c r="P909">
        <v>163046372.54272571</v>
      </c>
      <c r="Q909">
        <v>739790012.24186492</v>
      </c>
      <c r="R909">
        <v>0</v>
      </c>
      <c r="S909">
        <v>3696823255.059957</v>
      </c>
      <c r="T909">
        <v>0</v>
      </c>
      <c r="U909">
        <v>2904439221.2389379</v>
      </c>
      <c r="V909">
        <v>19</v>
      </c>
      <c r="W909">
        <v>11</v>
      </c>
      <c r="X909">
        <v>394570.63934981619</v>
      </c>
      <c r="Y909">
        <f t="shared" si="57"/>
        <v>15</v>
      </c>
      <c r="Z909">
        <f t="shared" si="57"/>
        <v>15</v>
      </c>
      <c r="AA909">
        <f t="shared" si="57"/>
        <v>15</v>
      </c>
      <c r="AB909">
        <f t="shared" si="57"/>
        <v>10</v>
      </c>
      <c r="AC909">
        <f t="shared" si="57"/>
        <v>10</v>
      </c>
      <c r="AD909">
        <f t="shared" si="57"/>
        <v>15</v>
      </c>
      <c r="AE909">
        <f t="shared" si="57"/>
        <v>5</v>
      </c>
      <c r="AF909">
        <f t="shared" si="57"/>
        <v>3</v>
      </c>
      <c r="AG909">
        <f t="shared" si="57"/>
        <v>3</v>
      </c>
    </row>
    <row r="910" spans="1:33" x14ac:dyDescent="0.25">
      <c r="A910" t="s">
        <v>63</v>
      </c>
      <c r="B910">
        <v>2007</v>
      </c>
      <c r="C910">
        <v>3322450.8849557531</v>
      </c>
      <c r="D910">
        <v>0</v>
      </c>
      <c r="E910">
        <v>2005723.729837168</v>
      </c>
      <c r="F910">
        <v>1932380.6265517699</v>
      </c>
      <c r="G910">
        <v>1052120.5217389381</v>
      </c>
      <c r="H910">
        <v>2345175.2143022129</v>
      </c>
      <c r="I910">
        <v>0</v>
      </c>
      <c r="J910">
        <v>4893910.3494238947</v>
      </c>
      <c r="K910">
        <v>751986.01629295154</v>
      </c>
      <c r="L910">
        <v>6910697.8407079661</v>
      </c>
      <c r="M910">
        <v>0</v>
      </c>
      <c r="N910">
        <v>17570139873.3736</v>
      </c>
      <c r="O910">
        <v>275074382.18964452</v>
      </c>
      <c r="P910">
        <v>164130801.39127439</v>
      </c>
      <c r="Q910">
        <v>744710389.30166757</v>
      </c>
      <c r="R910">
        <v>0</v>
      </c>
      <c r="S910">
        <v>3721410994.8744202</v>
      </c>
      <c r="T910">
        <v>6587397502.7262554</v>
      </c>
      <c r="U910">
        <v>3040707049.9115052</v>
      </c>
      <c r="V910">
        <v>19</v>
      </c>
      <c r="W910">
        <v>11</v>
      </c>
      <c r="X910">
        <v>397039.62183020188</v>
      </c>
      <c r="Y910">
        <f t="shared" si="57"/>
        <v>15</v>
      </c>
      <c r="Z910">
        <f t="shared" si="57"/>
        <v>15</v>
      </c>
      <c r="AA910">
        <f t="shared" si="57"/>
        <v>15</v>
      </c>
      <c r="AB910">
        <f t="shared" si="57"/>
        <v>10</v>
      </c>
      <c r="AC910">
        <f t="shared" si="57"/>
        <v>10</v>
      </c>
      <c r="AD910">
        <f t="shared" si="57"/>
        <v>15</v>
      </c>
      <c r="AE910">
        <f t="shared" si="57"/>
        <v>5</v>
      </c>
      <c r="AF910">
        <f t="shared" si="57"/>
        <v>3</v>
      </c>
      <c r="AG910">
        <f t="shared" si="57"/>
        <v>3</v>
      </c>
    </row>
    <row r="911" spans="1:33" x14ac:dyDescent="0.25">
      <c r="A911" t="s">
        <v>63</v>
      </c>
      <c r="B911">
        <v>2008</v>
      </c>
      <c r="C911">
        <v>3359953.0973451328</v>
      </c>
      <c r="D911">
        <v>0</v>
      </c>
      <c r="E911">
        <v>2028363.365430088</v>
      </c>
      <c r="F911">
        <v>1954192.4008061951</v>
      </c>
      <c r="G911">
        <v>1063996.347336283</v>
      </c>
      <c r="H911">
        <v>2371646.4134327439</v>
      </c>
      <c r="I911">
        <v>0</v>
      </c>
      <c r="J911">
        <v>4949150.433233629</v>
      </c>
      <c r="K911">
        <v>949611.66310846212</v>
      </c>
      <c r="L911">
        <v>7291098.2212389382</v>
      </c>
      <c r="M911">
        <v>0</v>
      </c>
      <c r="N911">
        <v>17768463081.16758</v>
      </c>
      <c r="O911">
        <v>278179288.25476182</v>
      </c>
      <c r="P911">
        <v>165983430.18446019</v>
      </c>
      <c r="Q911">
        <v>753116318.58556771</v>
      </c>
      <c r="R911">
        <v>0</v>
      </c>
      <c r="S911">
        <v>3763416475.2714062</v>
      </c>
      <c r="T911">
        <v>8318598168.8301277</v>
      </c>
      <c r="U911">
        <v>3208083217.3451328</v>
      </c>
      <c r="V911">
        <v>19</v>
      </c>
      <c r="W911">
        <v>11</v>
      </c>
      <c r="X911">
        <v>401364.13425991818</v>
      </c>
      <c r="Y911">
        <f t="shared" si="57"/>
        <v>15</v>
      </c>
      <c r="Z911">
        <f t="shared" si="57"/>
        <v>15</v>
      </c>
      <c r="AA911">
        <f t="shared" si="57"/>
        <v>15</v>
      </c>
      <c r="AB911">
        <f t="shared" si="57"/>
        <v>10</v>
      </c>
      <c r="AC911">
        <f t="shared" si="57"/>
        <v>10</v>
      </c>
      <c r="AD911">
        <f t="shared" si="57"/>
        <v>15</v>
      </c>
      <c r="AE911">
        <f t="shared" si="57"/>
        <v>5</v>
      </c>
      <c r="AF911">
        <f t="shared" si="57"/>
        <v>3</v>
      </c>
      <c r="AG911">
        <f t="shared" si="57"/>
        <v>3</v>
      </c>
    </row>
    <row r="912" spans="1:33" x14ac:dyDescent="0.25">
      <c r="A912" t="s">
        <v>63</v>
      </c>
      <c r="B912">
        <v>2009</v>
      </c>
      <c r="C912">
        <v>3407900.8849557531</v>
      </c>
      <c r="D912">
        <v>0</v>
      </c>
      <c r="E912">
        <v>2057308.8694371679</v>
      </c>
      <c r="F912">
        <v>1982079.4574017699</v>
      </c>
      <c r="G912">
        <v>1079179.973238938</v>
      </c>
      <c r="H912">
        <v>2405490.6949522132</v>
      </c>
      <c r="I912">
        <v>0</v>
      </c>
      <c r="J912">
        <v>5019776.6613238947</v>
      </c>
      <c r="K912">
        <v>1202711.3521937339</v>
      </c>
      <c r="L912">
        <v>7395144.9203539826</v>
      </c>
      <c r="M912">
        <v>0</v>
      </c>
      <c r="N912">
        <v>18022025696.2696</v>
      </c>
      <c r="O912">
        <v>282149010.76114202</v>
      </c>
      <c r="P912">
        <v>168352075.82527441</v>
      </c>
      <c r="Q912">
        <v>763863570.18207502</v>
      </c>
      <c r="R912">
        <v>0</v>
      </c>
      <c r="S912">
        <v>3817121836.215045</v>
      </c>
      <c r="T912">
        <v>10535751445.21711</v>
      </c>
      <c r="U912">
        <v>3253863764.9557519</v>
      </c>
      <c r="V912">
        <v>19</v>
      </c>
      <c r="W912">
        <v>11</v>
      </c>
      <c r="X912">
        <v>406932.4309972882</v>
      </c>
      <c r="Y912">
        <f t="shared" si="57"/>
        <v>15</v>
      </c>
      <c r="Z912">
        <f t="shared" si="57"/>
        <v>15</v>
      </c>
      <c r="AA912">
        <f t="shared" si="57"/>
        <v>15</v>
      </c>
      <c r="AB912">
        <f t="shared" si="57"/>
        <v>10</v>
      </c>
      <c r="AC912">
        <f t="shared" si="57"/>
        <v>10</v>
      </c>
      <c r="AD912">
        <f t="shared" si="57"/>
        <v>15</v>
      </c>
      <c r="AE912">
        <f t="shared" si="57"/>
        <v>5</v>
      </c>
      <c r="AF912">
        <f t="shared" si="57"/>
        <v>3</v>
      </c>
      <c r="AG912">
        <f t="shared" si="57"/>
        <v>3</v>
      </c>
    </row>
    <row r="913" spans="1:33" x14ac:dyDescent="0.25">
      <c r="A913" t="s">
        <v>63</v>
      </c>
      <c r="B913">
        <v>2010</v>
      </c>
      <c r="C913">
        <v>3445046.9026548681</v>
      </c>
      <c r="D913">
        <v>0</v>
      </c>
      <c r="E913">
        <v>2079733.4745699121</v>
      </c>
      <c r="F913">
        <v>2003684.064193805</v>
      </c>
      <c r="G913">
        <v>1090943.0026637169</v>
      </c>
      <c r="H913">
        <v>2431710.4715672568</v>
      </c>
      <c r="I913">
        <v>0</v>
      </c>
      <c r="J913">
        <v>5074492.0767663727</v>
      </c>
      <c r="K913">
        <v>1518207.819220623</v>
      </c>
      <c r="L913">
        <v>7648004.1238938067</v>
      </c>
      <c r="M913">
        <v>0</v>
      </c>
      <c r="N913">
        <v>18218465237.23243</v>
      </c>
      <c r="O913">
        <v>285224426.53798819</v>
      </c>
      <c r="P913">
        <v>170187108.4155398</v>
      </c>
      <c r="Q913">
        <v>772189660.24618244</v>
      </c>
      <c r="R913">
        <v>0</v>
      </c>
      <c r="S913">
        <v>3858728350.0410962</v>
      </c>
      <c r="T913">
        <v>13299500496.37266</v>
      </c>
      <c r="U913">
        <v>3365121814.5132751</v>
      </c>
      <c r="V913">
        <v>19</v>
      </c>
      <c r="W913">
        <v>11</v>
      </c>
      <c r="X913">
        <v>411206.92613968649</v>
      </c>
      <c r="Y913">
        <f t="shared" si="57"/>
        <v>15</v>
      </c>
      <c r="Z913">
        <f t="shared" si="57"/>
        <v>15</v>
      </c>
      <c r="AA913">
        <f t="shared" si="57"/>
        <v>15</v>
      </c>
      <c r="AB913">
        <f t="shared" si="57"/>
        <v>10</v>
      </c>
      <c r="AC913">
        <f t="shared" si="57"/>
        <v>10</v>
      </c>
      <c r="AD913">
        <f t="shared" si="57"/>
        <v>15</v>
      </c>
      <c r="AE913">
        <f t="shared" si="57"/>
        <v>5</v>
      </c>
      <c r="AF913">
        <f t="shared" si="57"/>
        <v>3</v>
      </c>
      <c r="AG913">
        <f t="shared" si="57"/>
        <v>3</v>
      </c>
    </row>
    <row r="914" spans="1:33" x14ac:dyDescent="0.25">
      <c r="A914" t="s">
        <v>63</v>
      </c>
      <c r="B914">
        <v>2011</v>
      </c>
      <c r="C914">
        <v>3482360.1769911512</v>
      </c>
      <c r="D914">
        <v>0</v>
      </c>
      <c r="E914">
        <v>2081413.642507965</v>
      </c>
      <c r="F914">
        <v>2058893.219243363</v>
      </c>
      <c r="G914">
        <v>1136945.32710531</v>
      </c>
      <c r="H914">
        <v>2490207.903684956</v>
      </c>
      <c r="I914">
        <v>0</v>
      </c>
      <c r="J914">
        <v>5441389.7534389384</v>
      </c>
      <c r="K914">
        <v>1916334.8714893381</v>
      </c>
      <c r="L914">
        <v>7661192.3893805323</v>
      </c>
      <c r="M914">
        <v>0</v>
      </c>
      <c r="N914">
        <v>18233183508.36977</v>
      </c>
      <c r="O914">
        <v>293083449.75929272</v>
      </c>
      <c r="P914">
        <v>177363471.02842829</v>
      </c>
      <c r="Q914">
        <v>790765519.81515765</v>
      </c>
      <c r="R914">
        <v>0</v>
      </c>
      <c r="S914">
        <v>4137723458.344193</v>
      </c>
      <c r="T914">
        <v>16787093474.246599</v>
      </c>
      <c r="U914">
        <v>3370924651.3274341</v>
      </c>
      <c r="V914">
        <v>19</v>
      </c>
      <c r="W914">
        <v>11</v>
      </c>
      <c r="X914">
        <v>415497.90435472532</v>
      </c>
      <c r="Y914">
        <f t="shared" si="57"/>
        <v>15</v>
      </c>
      <c r="Z914">
        <f t="shared" si="57"/>
        <v>15</v>
      </c>
      <c r="AA914">
        <f t="shared" si="57"/>
        <v>15</v>
      </c>
      <c r="AB914">
        <f t="shared" si="57"/>
        <v>10</v>
      </c>
      <c r="AC914">
        <f t="shared" si="57"/>
        <v>10</v>
      </c>
      <c r="AD914">
        <f t="shared" si="57"/>
        <v>15</v>
      </c>
      <c r="AE914">
        <f t="shared" si="57"/>
        <v>5</v>
      </c>
      <c r="AF914">
        <f t="shared" si="57"/>
        <v>3</v>
      </c>
      <c r="AG914">
        <f t="shared" si="57"/>
        <v>3</v>
      </c>
    </row>
    <row r="915" spans="1:33" x14ac:dyDescent="0.25">
      <c r="A915" t="s">
        <v>63</v>
      </c>
      <c r="B915">
        <v>2012</v>
      </c>
      <c r="C915">
        <v>3535405.333333333</v>
      </c>
      <c r="D915">
        <v>0</v>
      </c>
      <c r="E915">
        <v>2088964.9493066671</v>
      </c>
      <c r="F915">
        <v>2181617.316877333</v>
      </c>
      <c r="G915">
        <v>1235917.602642667</v>
      </c>
      <c r="H915">
        <v>2621966.1927653342</v>
      </c>
      <c r="I915">
        <v>0</v>
      </c>
      <c r="J915">
        <v>5764916.7862613341</v>
      </c>
      <c r="K915">
        <v>2418647.8265683251</v>
      </c>
      <c r="L915">
        <v>7742537.6799999997</v>
      </c>
      <c r="M915">
        <v>0</v>
      </c>
      <c r="N915">
        <v>18299332955.926399</v>
      </c>
      <c r="O915">
        <v>310553225.05748838</v>
      </c>
      <c r="P915">
        <v>192803146.012256</v>
      </c>
      <c r="Q915">
        <v>832605364.51263154</v>
      </c>
      <c r="R915">
        <v>0</v>
      </c>
      <c r="S915">
        <v>4383738806.2195568</v>
      </c>
      <c r="T915">
        <v>21187354960.738529</v>
      </c>
      <c r="U915">
        <v>3406716579.1999998</v>
      </c>
      <c r="V915">
        <v>19</v>
      </c>
      <c r="W915">
        <v>11</v>
      </c>
      <c r="X915">
        <v>419795.94848834717</v>
      </c>
      <c r="Y915">
        <f t="shared" si="57"/>
        <v>15</v>
      </c>
      <c r="Z915">
        <f t="shared" si="57"/>
        <v>15</v>
      </c>
      <c r="AA915">
        <f t="shared" si="57"/>
        <v>15</v>
      </c>
      <c r="AB915">
        <f t="shared" si="57"/>
        <v>10</v>
      </c>
      <c r="AC915">
        <f t="shared" si="57"/>
        <v>10</v>
      </c>
      <c r="AD915">
        <f t="shared" si="57"/>
        <v>15</v>
      </c>
      <c r="AE915">
        <f t="shared" si="57"/>
        <v>5</v>
      </c>
      <c r="AF915">
        <f t="shared" si="57"/>
        <v>3</v>
      </c>
      <c r="AG915">
        <f t="shared" si="57"/>
        <v>3</v>
      </c>
    </row>
    <row r="916" spans="1:33" x14ac:dyDescent="0.25">
      <c r="A916" t="s">
        <v>63</v>
      </c>
      <c r="B916">
        <v>2013</v>
      </c>
      <c r="C916">
        <v>3572915.555555556</v>
      </c>
      <c r="D916">
        <v>0</v>
      </c>
      <c r="E916">
        <v>2081780.6859377781</v>
      </c>
      <c r="F916">
        <v>2235123.0757511109</v>
      </c>
      <c r="G916">
        <v>1281011.7057955561</v>
      </c>
      <c r="H916">
        <v>2678350.3962488892</v>
      </c>
      <c r="I916">
        <v>0</v>
      </c>
      <c r="J916">
        <v>5939193.2155199992</v>
      </c>
      <c r="K916">
        <v>3052233.8574517318</v>
      </c>
      <c r="L916">
        <v>7824685.0666666664</v>
      </c>
      <c r="M916">
        <v>0</v>
      </c>
      <c r="N916">
        <v>18236398808.81493</v>
      </c>
      <c r="O916">
        <v>318169769.83317071</v>
      </c>
      <c r="P916">
        <v>199837826.10410669</v>
      </c>
      <c r="Q916">
        <v>850510168.32883453</v>
      </c>
      <c r="R916">
        <v>0</v>
      </c>
      <c r="S916">
        <v>4516261507.6350002</v>
      </c>
      <c r="T916">
        <v>26737568591.27718</v>
      </c>
      <c r="U916">
        <v>3442861429.333333</v>
      </c>
      <c r="V916">
        <v>19</v>
      </c>
      <c r="W916">
        <v>11</v>
      </c>
      <c r="X916">
        <v>424083.63767574821</v>
      </c>
      <c r="Y916">
        <f t="shared" ref="Y916:AG931" si="58">Y915</f>
        <v>15</v>
      </c>
      <c r="Z916">
        <f t="shared" si="58"/>
        <v>15</v>
      </c>
      <c r="AA916">
        <f t="shared" si="58"/>
        <v>15</v>
      </c>
      <c r="AB916">
        <f t="shared" si="58"/>
        <v>10</v>
      </c>
      <c r="AC916">
        <f t="shared" si="58"/>
        <v>10</v>
      </c>
      <c r="AD916">
        <f t="shared" si="58"/>
        <v>15</v>
      </c>
      <c r="AE916">
        <f t="shared" si="58"/>
        <v>5</v>
      </c>
      <c r="AF916">
        <f t="shared" si="58"/>
        <v>3</v>
      </c>
      <c r="AG916">
        <f t="shared" si="58"/>
        <v>3</v>
      </c>
    </row>
    <row r="917" spans="1:33" x14ac:dyDescent="0.25">
      <c r="A917" t="s">
        <v>63</v>
      </c>
      <c r="B917">
        <v>2014</v>
      </c>
      <c r="C917">
        <v>3617613.777777778</v>
      </c>
      <c r="D917">
        <v>0</v>
      </c>
      <c r="E917">
        <v>2077530.4755297781</v>
      </c>
      <c r="F917">
        <v>2293661.1930693332</v>
      </c>
      <c r="G917">
        <v>1328988.3030871111</v>
      </c>
      <c r="H917">
        <v>2740754.8446373329</v>
      </c>
      <c r="I917">
        <v>0</v>
      </c>
      <c r="J917">
        <v>6136435.2523760004</v>
      </c>
      <c r="K917">
        <v>3859036.4666802902</v>
      </c>
      <c r="L917">
        <v>7922574.1733333338</v>
      </c>
      <c r="M917">
        <v>0</v>
      </c>
      <c r="N917">
        <v>18199166965.64085</v>
      </c>
      <c r="O917">
        <v>326502670.83341962</v>
      </c>
      <c r="P917">
        <v>207322175.28158939</v>
      </c>
      <c r="Q917">
        <v>870326700.91458499</v>
      </c>
      <c r="R917">
        <v>0</v>
      </c>
      <c r="S917">
        <v>4666247639.8275843</v>
      </c>
      <c r="T917">
        <v>33805159448.119339</v>
      </c>
      <c r="U917">
        <v>3485932636.2666669</v>
      </c>
      <c r="V917">
        <v>19</v>
      </c>
      <c r="W917">
        <v>11</v>
      </c>
      <c r="X917">
        <v>429220.67308762512</v>
      </c>
      <c r="Y917">
        <f t="shared" si="58"/>
        <v>15</v>
      </c>
      <c r="Z917">
        <f t="shared" si="58"/>
        <v>15</v>
      </c>
      <c r="AA917">
        <f t="shared" si="58"/>
        <v>15</v>
      </c>
      <c r="AB917">
        <f t="shared" si="58"/>
        <v>10</v>
      </c>
      <c r="AC917">
        <f t="shared" si="58"/>
        <v>10</v>
      </c>
      <c r="AD917">
        <f t="shared" si="58"/>
        <v>15</v>
      </c>
      <c r="AE917">
        <f t="shared" si="58"/>
        <v>5</v>
      </c>
      <c r="AF917">
        <f t="shared" si="58"/>
        <v>3</v>
      </c>
      <c r="AG917">
        <f t="shared" si="58"/>
        <v>3</v>
      </c>
    </row>
    <row r="918" spans="1:33" x14ac:dyDescent="0.25">
      <c r="A918" t="s">
        <v>63</v>
      </c>
      <c r="B918">
        <v>2015</v>
      </c>
      <c r="C918">
        <v>3661184.888888889</v>
      </c>
      <c r="D918">
        <v>0</v>
      </c>
      <c r="E918">
        <v>2069539.6762177779</v>
      </c>
      <c r="F918">
        <v>2349774.0899831108</v>
      </c>
      <c r="G918">
        <v>1375573.0640835559</v>
      </c>
      <c r="H918">
        <v>2800242.617527111</v>
      </c>
      <c r="I918">
        <v>0</v>
      </c>
      <c r="J918">
        <v>6175078.9138862221</v>
      </c>
      <c r="K918">
        <v>4876856.475648459</v>
      </c>
      <c r="L918">
        <v>8017994.9066666663</v>
      </c>
      <c r="M918">
        <v>0</v>
      </c>
      <c r="N918">
        <v>18129167563.66774</v>
      </c>
      <c r="O918">
        <v>334490341.7090959</v>
      </c>
      <c r="P918">
        <v>214589397.9970347</v>
      </c>
      <c r="Q918">
        <v>889217043.19573414</v>
      </c>
      <c r="R918">
        <v>0</v>
      </c>
      <c r="S918">
        <v>4695632924.1009817</v>
      </c>
      <c r="T918">
        <v>42721262726.680496</v>
      </c>
      <c r="U918">
        <v>3527917758.9333329</v>
      </c>
      <c r="V918">
        <v>19</v>
      </c>
      <c r="W918">
        <v>11</v>
      </c>
      <c r="X918">
        <v>434219.87129486451</v>
      </c>
      <c r="Y918">
        <f t="shared" si="58"/>
        <v>15</v>
      </c>
      <c r="Z918">
        <f t="shared" si="58"/>
        <v>15</v>
      </c>
      <c r="AA918">
        <f t="shared" si="58"/>
        <v>15</v>
      </c>
      <c r="AB918">
        <f t="shared" si="58"/>
        <v>10</v>
      </c>
      <c r="AC918">
        <f t="shared" si="58"/>
        <v>10</v>
      </c>
      <c r="AD918">
        <f t="shared" si="58"/>
        <v>15</v>
      </c>
      <c r="AE918">
        <f t="shared" si="58"/>
        <v>5</v>
      </c>
      <c r="AF918">
        <f t="shared" si="58"/>
        <v>3</v>
      </c>
      <c r="AG918">
        <f t="shared" si="58"/>
        <v>3</v>
      </c>
    </row>
    <row r="919" spans="1:33" x14ac:dyDescent="0.25">
      <c r="A919" t="s">
        <v>63</v>
      </c>
      <c r="B919">
        <v>2020</v>
      </c>
      <c r="C919">
        <v>3544093.333333333</v>
      </c>
      <c r="D919">
        <v>0</v>
      </c>
      <c r="E919">
        <v>1623793.6984399999</v>
      </c>
      <c r="F919">
        <v>3437770.5333333332</v>
      </c>
      <c r="G919">
        <v>1984692.2666666671</v>
      </c>
      <c r="H919">
        <v>1594842</v>
      </c>
      <c r="I919">
        <v>0</v>
      </c>
      <c r="J919">
        <v>8587689.0119066667</v>
      </c>
      <c r="K919">
        <v>4690547.0408972539</v>
      </c>
      <c r="L919">
        <v>7867887.1999999993</v>
      </c>
      <c r="M919">
        <v>0</v>
      </c>
      <c r="N919">
        <v>14224432798.3344</v>
      </c>
      <c r="O919">
        <v>639940984.77999997</v>
      </c>
      <c r="P919">
        <v>309611993.60000002</v>
      </c>
      <c r="Q919">
        <v>646150236.29999983</v>
      </c>
      <c r="R919">
        <v>0</v>
      </c>
      <c r="S919">
        <v>11075256262.355631</v>
      </c>
      <c r="T919">
        <v>41089192078.259941</v>
      </c>
      <c r="U919">
        <v>3461870367.9999981</v>
      </c>
      <c r="V919">
        <v>19</v>
      </c>
      <c r="W919">
        <v>11</v>
      </c>
      <c r="X919">
        <v>407570.57296257489</v>
      </c>
      <c r="Y919">
        <f t="shared" si="58"/>
        <v>15</v>
      </c>
      <c r="Z919">
        <f t="shared" si="58"/>
        <v>15</v>
      </c>
      <c r="AA919">
        <f t="shared" si="58"/>
        <v>15</v>
      </c>
      <c r="AB919">
        <f t="shared" si="58"/>
        <v>10</v>
      </c>
      <c r="AC919">
        <f t="shared" si="58"/>
        <v>10</v>
      </c>
      <c r="AD919">
        <f t="shared" si="58"/>
        <v>15</v>
      </c>
      <c r="AE919">
        <f t="shared" si="58"/>
        <v>5</v>
      </c>
      <c r="AF919">
        <f t="shared" si="58"/>
        <v>3</v>
      </c>
      <c r="AG919">
        <f t="shared" si="58"/>
        <v>3</v>
      </c>
    </row>
    <row r="920" spans="1:33" x14ac:dyDescent="0.25">
      <c r="A920" t="s">
        <v>63</v>
      </c>
      <c r="B920">
        <v>2025</v>
      </c>
      <c r="C920">
        <v>3591537.333333334</v>
      </c>
      <c r="D920">
        <v>0</v>
      </c>
      <c r="E920">
        <v>1590680.032860134</v>
      </c>
      <c r="F920">
        <v>3367664.839555555</v>
      </c>
      <c r="G920">
        <v>1944218.876444445</v>
      </c>
      <c r="H920">
        <v>1562318.7400000009</v>
      </c>
      <c r="I920">
        <v>0</v>
      </c>
      <c r="J920">
        <v>8412562.1701672468</v>
      </c>
      <c r="K920">
        <v>4594893.7530146111</v>
      </c>
      <c r="L920">
        <v>7707439.1173333339</v>
      </c>
      <c r="M920">
        <v>0</v>
      </c>
      <c r="N920">
        <v>13934357087.854771</v>
      </c>
      <c r="O920">
        <v>605994449.55382442</v>
      </c>
      <c r="P920">
        <v>293188206.56782228</v>
      </c>
      <c r="Q920">
        <v>611874322.92730033</v>
      </c>
      <c r="R920">
        <v>0</v>
      </c>
      <c r="S920">
        <v>10487754311.7215</v>
      </c>
      <c r="T920">
        <v>38238705812.587593</v>
      </c>
      <c r="U920">
        <v>3278230771.2391109</v>
      </c>
      <c r="V920">
        <v>18.524999999999999</v>
      </c>
      <c r="W920">
        <v>10.63333333333334</v>
      </c>
      <c r="X920">
        <v>411895.39301877283</v>
      </c>
      <c r="Y920">
        <f t="shared" si="58"/>
        <v>15</v>
      </c>
      <c r="Z920">
        <f t="shared" si="58"/>
        <v>15</v>
      </c>
      <c r="AA920">
        <f t="shared" si="58"/>
        <v>15</v>
      </c>
      <c r="AB920">
        <f t="shared" si="58"/>
        <v>10</v>
      </c>
      <c r="AC920">
        <f t="shared" si="58"/>
        <v>10</v>
      </c>
      <c r="AD920">
        <f t="shared" si="58"/>
        <v>15</v>
      </c>
      <c r="AE920">
        <f t="shared" si="58"/>
        <v>5</v>
      </c>
      <c r="AF920">
        <f t="shared" si="58"/>
        <v>3</v>
      </c>
      <c r="AG920">
        <f t="shared" si="58"/>
        <v>3</v>
      </c>
    </row>
    <row r="921" spans="1:33" x14ac:dyDescent="0.25">
      <c r="A921" t="s">
        <v>63</v>
      </c>
      <c r="B921">
        <v>2030</v>
      </c>
      <c r="C921">
        <v>3623876</v>
      </c>
      <c r="D921">
        <v>0</v>
      </c>
      <c r="E921">
        <v>1549657.8001744</v>
      </c>
      <c r="F921">
        <v>3280815.7386666662</v>
      </c>
      <c r="G921">
        <v>1894079.1893333329</v>
      </c>
      <c r="H921">
        <v>1522027.92</v>
      </c>
      <c r="I921">
        <v>0</v>
      </c>
      <c r="J921">
        <v>8195609.6242757328</v>
      </c>
      <c r="K921">
        <v>4476395.5027012108</v>
      </c>
      <c r="L921">
        <v>7508671.0720000006</v>
      </c>
      <c r="M921">
        <v>0</v>
      </c>
      <c r="N921">
        <v>13575002329.52775</v>
      </c>
      <c r="O921">
        <v>570008926.43594658</v>
      </c>
      <c r="P921">
        <v>275777929.96693331</v>
      </c>
      <c r="Q921">
        <v>575539637.6688</v>
      </c>
      <c r="R921">
        <v>0</v>
      </c>
      <c r="S921">
        <v>9864964242.411541</v>
      </c>
      <c r="T921">
        <v>35291902143.296349</v>
      </c>
      <c r="U921">
        <v>3083560920.2346668</v>
      </c>
      <c r="V921">
        <v>18.05</v>
      </c>
      <c r="W921">
        <v>10.266666666666669</v>
      </c>
      <c r="X921">
        <v>414593.66284129152</v>
      </c>
      <c r="Y921">
        <f t="shared" si="58"/>
        <v>15</v>
      </c>
      <c r="Z921">
        <f t="shared" si="58"/>
        <v>15</v>
      </c>
      <c r="AA921">
        <f t="shared" si="58"/>
        <v>15</v>
      </c>
      <c r="AB921">
        <f t="shared" si="58"/>
        <v>10</v>
      </c>
      <c r="AC921">
        <f t="shared" si="58"/>
        <v>10</v>
      </c>
      <c r="AD921">
        <f t="shared" si="58"/>
        <v>15</v>
      </c>
      <c r="AE921">
        <f t="shared" si="58"/>
        <v>5</v>
      </c>
      <c r="AF921">
        <f t="shared" si="58"/>
        <v>3</v>
      </c>
      <c r="AG921">
        <f t="shared" si="58"/>
        <v>3</v>
      </c>
    </row>
    <row r="922" spans="1:33" x14ac:dyDescent="0.25">
      <c r="A922" t="s">
        <v>63</v>
      </c>
      <c r="B922">
        <v>2035</v>
      </c>
      <c r="C922">
        <v>3643160.888888889</v>
      </c>
      <c r="D922">
        <v>0</v>
      </c>
      <c r="E922">
        <v>1502265.0431712</v>
      </c>
      <c r="F922">
        <v>3180479.4560000012</v>
      </c>
      <c r="G922">
        <v>1836153.088</v>
      </c>
      <c r="H922">
        <v>1475480.16</v>
      </c>
      <c r="I922">
        <v>0</v>
      </c>
      <c r="J922">
        <v>7944965.556035202</v>
      </c>
      <c r="K922">
        <v>4339495.1339321434</v>
      </c>
      <c r="L922">
        <v>7279035.4560000002</v>
      </c>
      <c r="M922">
        <v>0</v>
      </c>
      <c r="N922">
        <v>13159841778.17971</v>
      </c>
      <c r="O922">
        <v>532841625.66096032</v>
      </c>
      <c r="P922">
        <v>257795893.55520001</v>
      </c>
      <c r="Q922">
        <v>538011708.14160001</v>
      </c>
      <c r="R922">
        <v>0</v>
      </c>
      <c r="S922">
        <v>9221721520.8900566</v>
      </c>
      <c r="T922">
        <v>32311880767.258739</v>
      </c>
      <c r="U922">
        <v>2882498040.5760002</v>
      </c>
      <c r="V922">
        <v>17.574999999999999</v>
      </c>
      <c r="W922">
        <v>9.9</v>
      </c>
      <c r="X922">
        <v>416471.55528527353</v>
      </c>
      <c r="Y922">
        <f t="shared" si="58"/>
        <v>15</v>
      </c>
      <c r="Z922">
        <f t="shared" si="58"/>
        <v>15</v>
      </c>
      <c r="AA922">
        <f t="shared" si="58"/>
        <v>15</v>
      </c>
      <c r="AB922">
        <f t="shared" si="58"/>
        <v>10</v>
      </c>
      <c r="AC922">
        <f t="shared" si="58"/>
        <v>10</v>
      </c>
      <c r="AD922">
        <f t="shared" si="58"/>
        <v>15</v>
      </c>
      <c r="AE922">
        <f t="shared" si="58"/>
        <v>5</v>
      </c>
      <c r="AF922">
        <f t="shared" si="58"/>
        <v>3</v>
      </c>
      <c r="AG922">
        <f t="shared" si="58"/>
        <v>3</v>
      </c>
    </row>
    <row r="923" spans="1:33" x14ac:dyDescent="0.25">
      <c r="A923" t="s">
        <v>63</v>
      </c>
      <c r="B923">
        <v>2040</v>
      </c>
      <c r="C923">
        <v>3647467.555555555</v>
      </c>
      <c r="D923">
        <v>0</v>
      </c>
      <c r="E923">
        <v>1448335.6874664889</v>
      </c>
      <c r="F923">
        <v>3066304.391703703</v>
      </c>
      <c r="G923">
        <v>1770237.586962963</v>
      </c>
      <c r="H923">
        <v>1422512.3466666669</v>
      </c>
      <c r="I923">
        <v>0</v>
      </c>
      <c r="J923">
        <v>7659751.6548792282</v>
      </c>
      <c r="K923">
        <v>4183712.9184565898</v>
      </c>
      <c r="L923">
        <v>7017727.5768888891</v>
      </c>
      <c r="M923">
        <v>0</v>
      </c>
      <c r="N923">
        <v>12687420622.20644</v>
      </c>
      <c r="O923">
        <v>494686887.51355851</v>
      </c>
      <c r="P923">
        <v>239336121.75739259</v>
      </c>
      <c r="Q923">
        <v>499486760.28506672</v>
      </c>
      <c r="R923">
        <v>0</v>
      </c>
      <c r="S923">
        <v>8561389533.0102348</v>
      </c>
      <c r="T923">
        <v>29319460132.543781</v>
      </c>
      <c r="U923">
        <v>2676093449.3202958</v>
      </c>
      <c r="V923">
        <v>17.100000000000001</v>
      </c>
      <c r="W923">
        <v>9.5333333333333314</v>
      </c>
      <c r="X923">
        <v>416732.10729911982</v>
      </c>
      <c r="Y923">
        <f t="shared" si="58"/>
        <v>15</v>
      </c>
      <c r="Z923">
        <f t="shared" si="58"/>
        <v>15</v>
      </c>
      <c r="AA923">
        <f t="shared" si="58"/>
        <v>15</v>
      </c>
      <c r="AB923">
        <f t="shared" si="58"/>
        <v>10</v>
      </c>
      <c r="AC923">
        <f t="shared" si="58"/>
        <v>10</v>
      </c>
      <c r="AD923">
        <f t="shared" si="58"/>
        <v>15</v>
      </c>
      <c r="AE923">
        <f t="shared" si="58"/>
        <v>5</v>
      </c>
      <c r="AF923">
        <f t="shared" si="58"/>
        <v>3</v>
      </c>
      <c r="AG923">
        <f t="shared" si="58"/>
        <v>3</v>
      </c>
    </row>
    <row r="924" spans="1:33" x14ac:dyDescent="0.25">
      <c r="A924" t="s">
        <v>63</v>
      </c>
      <c r="B924">
        <v>2045</v>
      </c>
      <c r="C924">
        <v>3636304</v>
      </c>
      <c r="D924">
        <v>0</v>
      </c>
      <c r="E924">
        <v>1388368.1394799999</v>
      </c>
      <c r="F924">
        <v>2939345.7333333329</v>
      </c>
      <c r="G924">
        <v>1696941.8666666669</v>
      </c>
      <c r="H924">
        <v>1363614</v>
      </c>
      <c r="I924">
        <v>0</v>
      </c>
      <c r="J924">
        <v>7342603.821746666</v>
      </c>
      <c r="K924">
        <v>4010488.570420187</v>
      </c>
      <c r="L924">
        <v>6727162.3999999994</v>
      </c>
      <c r="M924">
        <v>0</v>
      </c>
      <c r="N924">
        <v>12162104901.844801</v>
      </c>
      <c r="O924">
        <v>455966006.88333338</v>
      </c>
      <c r="P924">
        <v>220602442.66666669</v>
      </c>
      <c r="Q924">
        <v>460390176.74999982</v>
      </c>
      <c r="R924">
        <v>0</v>
      </c>
      <c r="S924">
        <v>7891259496.204958</v>
      </c>
      <c r="T924">
        <v>26348909907.660629</v>
      </c>
      <c r="U924">
        <v>2466626213.333333</v>
      </c>
      <c r="V924">
        <v>16.625</v>
      </c>
      <c r="W924">
        <v>9.1666666666666679</v>
      </c>
      <c r="X924">
        <v>415110.39546122821</v>
      </c>
      <c r="Y924">
        <f t="shared" si="58"/>
        <v>15</v>
      </c>
      <c r="Z924">
        <f t="shared" si="58"/>
        <v>15</v>
      </c>
      <c r="AA924">
        <f t="shared" si="58"/>
        <v>15</v>
      </c>
      <c r="AB924">
        <f t="shared" si="58"/>
        <v>10</v>
      </c>
      <c r="AC924">
        <f t="shared" si="58"/>
        <v>10</v>
      </c>
      <c r="AD924">
        <f t="shared" si="58"/>
        <v>15</v>
      </c>
      <c r="AE924">
        <f t="shared" si="58"/>
        <v>5</v>
      </c>
      <c r="AF924">
        <f t="shared" si="58"/>
        <v>3</v>
      </c>
      <c r="AG924">
        <f t="shared" si="58"/>
        <v>3</v>
      </c>
    </row>
    <row r="925" spans="1:33" x14ac:dyDescent="0.25">
      <c r="A925" t="s">
        <v>63</v>
      </c>
      <c r="B925">
        <v>2050</v>
      </c>
      <c r="C925">
        <v>3608344.444444445</v>
      </c>
      <c r="D925">
        <v>0</v>
      </c>
      <c r="E925">
        <v>1322585.252613334</v>
      </c>
      <c r="F925">
        <v>2800075.2888888889</v>
      </c>
      <c r="G925">
        <v>1616538.311111111</v>
      </c>
      <c r="H925">
        <v>1299004.0000000009</v>
      </c>
      <c r="I925">
        <v>0</v>
      </c>
      <c r="J925">
        <v>6994700.6519911122</v>
      </c>
      <c r="K925">
        <v>3820465.831921719</v>
      </c>
      <c r="L925">
        <v>6408419.7333333343</v>
      </c>
      <c r="M925">
        <v>0</v>
      </c>
      <c r="N925">
        <v>11585846812.892799</v>
      </c>
      <c r="O925">
        <v>416987212.0213334</v>
      </c>
      <c r="P925">
        <v>201743981.22666669</v>
      </c>
      <c r="Q925">
        <v>421033176.48000008</v>
      </c>
      <c r="R925">
        <v>0</v>
      </c>
      <c r="S925">
        <v>7216665819.3476315</v>
      </c>
      <c r="T925">
        <v>23427096481.343979</v>
      </c>
      <c r="U925">
        <v>2255763746.1333332</v>
      </c>
      <c r="V925">
        <v>16.149999999999999</v>
      </c>
      <c r="W925">
        <v>8.8000000000000007</v>
      </c>
      <c r="X925">
        <v>411428.48247563018</v>
      </c>
      <c r="Y925">
        <f t="shared" si="58"/>
        <v>15</v>
      </c>
      <c r="Z925">
        <f t="shared" si="58"/>
        <v>15</v>
      </c>
      <c r="AA925">
        <f t="shared" si="58"/>
        <v>15</v>
      </c>
      <c r="AB925">
        <f t="shared" si="58"/>
        <v>10</v>
      </c>
      <c r="AC925">
        <f t="shared" si="58"/>
        <v>10</v>
      </c>
      <c r="AD925">
        <f t="shared" si="58"/>
        <v>15</v>
      </c>
      <c r="AE925">
        <f t="shared" si="58"/>
        <v>5</v>
      </c>
      <c r="AF925">
        <f t="shared" si="58"/>
        <v>3</v>
      </c>
      <c r="AG925">
        <f t="shared" si="58"/>
        <v>3</v>
      </c>
    </row>
    <row r="926" spans="1:33" x14ac:dyDescent="0.25">
      <c r="A926" t="s">
        <v>64</v>
      </c>
      <c r="B926">
        <v>1990</v>
      </c>
      <c r="C926">
        <v>22954607.228915662</v>
      </c>
      <c r="D926">
        <v>0</v>
      </c>
      <c r="E926">
        <v>10297827.031214461</v>
      </c>
      <c r="F926">
        <v>22036422.939759031</v>
      </c>
      <c r="G926">
        <v>13084126.120481931</v>
      </c>
      <c r="H926">
        <v>9181842.8915662654</v>
      </c>
      <c r="I926">
        <v>0</v>
      </c>
      <c r="J926">
        <v>52933507.906737342</v>
      </c>
      <c r="K926">
        <v>0</v>
      </c>
      <c r="L926">
        <v>11947129.82614517</v>
      </c>
      <c r="M926">
        <v>0</v>
      </c>
      <c r="N926">
        <v>90208964793.438644</v>
      </c>
      <c r="O926">
        <v>4102080130.236145</v>
      </c>
      <c r="P926">
        <v>2041123674.7951801</v>
      </c>
      <c r="Q926">
        <v>3720023647.5180721</v>
      </c>
      <c r="R926">
        <v>0</v>
      </c>
      <c r="S926">
        <v>69554629389.452866</v>
      </c>
      <c r="T926">
        <v>0</v>
      </c>
      <c r="U926">
        <v>5256737123.5038738</v>
      </c>
      <c r="V926">
        <v>19</v>
      </c>
      <c r="W926">
        <v>11</v>
      </c>
      <c r="X926">
        <v>2057271.017184268</v>
      </c>
      <c r="Y926">
        <f t="shared" si="58"/>
        <v>15</v>
      </c>
      <c r="Z926">
        <f t="shared" si="58"/>
        <v>15</v>
      </c>
      <c r="AA926">
        <f t="shared" si="58"/>
        <v>15</v>
      </c>
      <c r="AB926">
        <f t="shared" si="58"/>
        <v>10</v>
      </c>
      <c r="AC926">
        <f t="shared" si="58"/>
        <v>10</v>
      </c>
      <c r="AD926">
        <f t="shared" si="58"/>
        <v>15</v>
      </c>
      <c r="AE926">
        <f t="shared" si="58"/>
        <v>5</v>
      </c>
      <c r="AF926">
        <f t="shared" si="58"/>
        <v>3</v>
      </c>
      <c r="AG926">
        <f t="shared" si="58"/>
        <v>3</v>
      </c>
    </row>
    <row r="927" spans="1:33" x14ac:dyDescent="0.25">
      <c r="A927" t="s">
        <v>64</v>
      </c>
      <c r="B927">
        <v>1991</v>
      </c>
      <c r="C927">
        <v>23166949.09090909</v>
      </c>
      <c r="D927">
        <v>0</v>
      </c>
      <c r="E927">
        <v>10393087.20031636</v>
      </c>
      <c r="F927">
        <v>22240271.127272729</v>
      </c>
      <c r="G927">
        <v>13205160.981818181</v>
      </c>
      <c r="H927">
        <v>9266779.6363636367</v>
      </c>
      <c r="I927">
        <v>0</v>
      </c>
      <c r="J927">
        <v>53423169.939229093</v>
      </c>
      <c r="K927">
        <v>0</v>
      </c>
      <c r="L927">
        <v>12894499.935830159</v>
      </c>
      <c r="M927">
        <v>0</v>
      </c>
      <c r="N927">
        <v>91043443874.771332</v>
      </c>
      <c r="O927">
        <v>4140026470.3418179</v>
      </c>
      <c r="P927">
        <v>2060005113.163636</v>
      </c>
      <c r="Q927">
        <v>3754435769.6727271</v>
      </c>
      <c r="R927">
        <v>0</v>
      </c>
      <c r="S927">
        <v>70198045300.147018</v>
      </c>
      <c r="T927">
        <v>0</v>
      </c>
      <c r="U927">
        <v>5673579971.7652702</v>
      </c>
      <c r="V927">
        <v>19</v>
      </c>
      <c r="W927">
        <v>11</v>
      </c>
      <c r="X927">
        <v>2074219.806453292</v>
      </c>
      <c r="Y927">
        <f t="shared" si="58"/>
        <v>15</v>
      </c>
      <c r="Z927">
        <f t="shared" si="58"/>
        <v>15</v>
      </c>
      <c r="AA927">
        <f t="shared" si="58"/>
        <v>15</v>
      </c>
      <c r="AB927">
        <f t="shared" si="58"/>
        <v>10</v>
      </c>
      <c r="AC927">
        <f t="shared" si="58"/>
        <v>10</v>
      </c>
      <c r="AD927">
        <f t="shared" si="58"/>
        <v>15</v>
      </c>
      <c r="AE927">
        <f t="shared" si="58"/>
        <v>5</v>
      </c>
      <c r="AF927">
        <f t="shared" si="58"/>
        <v>3</v>
      </c>
      <c r="AG927">
        <f t="shared" si="58"/>
        <v>3</v>
      </c>
    </row>
    <row r="928" spans="1:33" x14ac:dyDescent="0.25">
      <c r="A928" t="s">
        <v>64</v>
      </c>
      <c r="B928">
        <v>1992</v>
      </c>
      <c r="C928">
        <v>23378696.74796747</v>
      </c>
      <c r="D928">
        <v>0</v>
      </c>
      <c r="E928">
        <v>10488080.79898292</v>
      </c>
      <c r="F928">
        <v>22443548.87804877</v>
      </c>
      <c r="G928">
        <v>13325857.14634146</v>
      </c>
      <c r="H928">
        <v>9351478.69918699</v>
      </c>
      <c r="I928">
        <v>0</v>
      </c>
      <c r="J928">
        <v>53911461.730386972</v>
      </c>
      <c r="K928">
        <v>0</v>
      </c>
      <c r="L928">
        <v>13819556.956879901</v>
      </c>
      <c r="M928">
        <v>0</v>
      </c>
      <c r="N928">
        <v>91875587799.090408</v>
      </c>
      <c r="O928">
        <v>4177866623.6487789</v>
      </c>
      <c r="P928">
        <v>2078833714.829268</v>
      </c>
      <c r="Q928">
        <v>3788751594.9756088</v>
      </c>
      <c r="R928">
        <v>0</v>
      </c>
      <c r="S928">
        <v>70839660713.728485</v>
      </c>
      <c r="T928">
        <v>0</v>
      </c>
      <c r="U928">
        <v>6080605061.0271549</v>
      </c>
      <c r="V928">
        <v>19</v>
      </c>
      <c r="W928">
        <v>11</v>
      </c>
      <c r="X928">
        <v>2090949.7527193001</v>
      </c>
      <c r="Y928">
        <f t="shared" si="58"/>
        <v>15</v>
      </c>
      <c r="Z928">
        <f t="shared" si="58"/>
        <v>15</v>
      </c>
      <c r="AA928">
        <f t="shared" si="58"/>
        <v>15</v>
      </c>
      <c r="AB928">
        <f t="shared" si="58"/>
        <v>10</v>
      </c>
      <c r="AC928">
        <f t="shared" si="58"/>
        <v>10</v>
      </c>
      <c r="AD928">
        <f t="shared" si="58"/>
        <v>15</v>
      </c>
      <c r="AE928">
        <f t="shared" si="58"/>
        <v>5</v>
      </c>
      <c r="AF928">
        <f t="shared" si="58"/>
        <v>3</v>
      </c>
      <c r="AG928">
        <f t="shared" si="58"/>
        <v>3</v>
      </c>
    </row>
    <row r="929" spans="1:33" x14ac:dyDescent="0.25">
      <c r="A929" t="s">
        <v>64</v>
      </c>
      <c r="B929">
        <v>1993</v>
      </c>
      <c r="C929">
        <v>23578408.997955009</v>
      </c>
      <c r="D929">
        <v>0</v>
      </c>
      <c r="E929">
        <v>10577675.109435581</v>
      </c>
      <c r="F929">
        <v>22635272.63803681</v>
      </c>
      <c r="G929">
        <v>13439693.12883435</v>
      </c>
      <c r="H929">
        <v>9431363.5991820041</v>
      </c>
      <c r="I929">
        <v>0</v>
      </c>
      <c r="J929">
        <v>54371999.776556231</v>
      </c>
      <c r="K929">
        <v>0</v>
      </c>
      <c r="L929">
        <v>14700880.0569217</v>
      </c>
      <c r="M929">
        <v>0</v>
      </c>
      <c r="N929">
        <v>92660433958.655701</v>
      </c>
      <c r="O929">
        <v>4213556001.5705519</v>
      </c>
      <c r="P929">
        <v>2096592128.0981591</v>
      </c>
      <c r="Q929">
        <v>3821116962.2085891</v>
      </c>
      <c r="R929">
        <v>0</v>
      </c>
      <c r="S929">
        <v>71444807706.394882</v>
      </c>
      <c r="T929">
        <v>0</v>
      </c>
      <c r="U929">
        <v>6468387225.0455465</v>
      </c>
      <c r="V929">
        <v>19</v>
      </c>
      <c r="W929">
        <v>11</v>
      </c>
      <c r="X929">
        <v>2106435.432652486</v>
      </c>
      <c r="Y929">
        <f t="shared" si="58"/>
        <v>15</v>
      </c>
      <c r="Z929">
        <f t="shared" si="58"/>
        <v>15</v>
      </c>
      <c r="AA929">
        <f t="shared" si="58"/>
        <v>15</v>
      </c>
      <c r="AB929">
        <f t="shared" si="58"/>
        <v>10</v>
      </c>
      <c r="AC929">
        <f t="shared" si="58"/>
        <v>10</v>
      </c>
      <c r="AD929">
        <f t="shared" si="58"/>
        <v>15</v>
      </c>
      <c r="AE929">
        <f t="shared" si="58"/>
        <v>5</v>
      </c>
      <c r="AF929">
        <f t="shared" si="58"/>
        <v>3</v>
      </c>
      <c r="AG929">
        <f t="shared" si="58"/>
        <v>3</v>
      </c>
    </row>
    <row r="930" spans="1:33" x14ac:dyDescent="0.25">
      <c r="A930" t="s">
        <v>64</v>
      </c>
      <c r="B930">
        <v>1994</v>
      </c>
      <c r="C930">
        <v>23781076.954732511</v>
      </c>
      <c r="D930">
        <v>0</v>
      </c>
      <c r="E930">
        <v>10668595.400201229</v>
      </c>
      <c r="F930">
        <v>22829833.876543209</v>
      </c>
      <c r="G930">
        <v>13555213.86419753</v>
      </c>
      <c r="H930">
        <v>9512430.7818930037</v>
      </c>
      <c r="I930">
        <v>0</v>
      </c>
      <c r="J930">
        <v>54839353.706228793</v>
      </c>
      <c r="K930">
        <v>0</v>
      </c>
      <c r="L930">
        <v>15532901.00331842</v>
      </c>
      <c r="M930">
        <v>0</v>
      </c>
      <c r="N930">
        <v>93456895705.762802</v>
      </c>
      <c r="O930">
        <v>4249773576.1185179</v>
      </c>
      <c r="P930">
        <v>2114613362.8148141</v>
      </c>
      <c r="Q930">
        <v>3853961331.2839499</v>
      </c>
      <c r="R930">
        <v>0</v>
      </c>
      <c r="S930">
        <v>72058910769.984634</v>
      </c>
      <c r="T930">
        <v>0</v>
      </c>
      <c r="U930">
        <v>6834476441.4601059</v>
      </c>
      <c r="V930">
        <v>19</v>
      </c>
      <c r="W930">
        <v>11</v>
      </c>
      <c r="X930">
        <v>2122014.892425294</v>
      </c>
      <c r="Y930">
        <f t="shared" si="58"/>
        <v>15</v>
      </c>
      <c r="Z930">
        <f t="shared" si="58"/>
        <v>15</v>
      </c>
      <c r="AA930">
        <f t="shared" si="58"/>
        <v>15</v>
      </c>
      <c r="AB930">
        <f t="shared" si="58"/>
        <v>10</v>
      </c>
      <c r="AC930">
        <f t="shared" si="58"/>
        <v>10</v>
      </c>
      <c r="AD930">
        <f t="shared" si="58"/>
        <v>15</v>
      </c>
      <c r="AE930">
        <f t="shared" si="58"/>
        <v>5</v>
      </c>
      <c r="AF930">
        <f t="shared" si="58"/>
        <v>3</v>
      </c>
      <c r="AG930">
        <f t="shared" si="58"/>
        <v>3</v>
      </c>
    </row>
    <row r="931" spans="1:33" x14ac:dyDescent="0.25">
      <c r="A931" t="s">
        <v>64</v>
      </c>
      <c r="B931">
        <v>1995</v>
      </c>
      <c r="C931">
        <v>24082906.068162929</v>
      </c>
      <c r="D931">
        <v>0</v>
      </c>
      <c r="E931">
        <v>10804001.071581051</v>
      </c>
      <c r="F931">
        <v>23119589.82543641</v>
      </c>
      <c r="G931">
        <v>13727256.45885287</v>
      </c>
      <c r="H931">
        <v>9633162.427265171</v>
      </c>
      <c r="I931">
        <v>0</v>
      </c>
      <c r="J931">
        <v>55535374.056432247</v>
      </c>
      <c r="K931">
        <v>0</v>
      </c>
      <c r="L931">
        <v>16367390.565546559</v>
      </c>
      <c r="M931">
        <v>0</v>
      </c>
      <c r="N931">
        <v>94643049387.049973</v>
      </c>
      <c r="O931">
        <v>4303711646.0049868</v>
      </c>
      <c r="P931">
        <v>2141452007.5810471</v>
      </c>
      <c r="Q931">
        <v>3902875757.4064841</v>
      </c>
      <c r="R931">
        <v>0</v>
      </c>
      <c r="S931">
        <v>72973481510.151978</v>
      </c>
      <c r="T931">
        <v>0</v>
      </c>
      <c r="U931">
        <v>7201651848.8404865</v>
      </c>
      <c r="V931">
        <v>19</v>
      </c>
      <c r="W931">
        <v>11</v>
      </c>
      <c r="X931">
        <v>2138259.1837154431</v>
      </c>
      <c r="Y931">
        <f t="shared" si="58"/>
        <v>15</v>
      </c>
      <c r="Z931">
        <f t="shared" si="58"/>
        <v>15</v>
      </c>
      <c r="AA931">
        <f t="shared" si="58"/>
        <v>15</v>
      </c>
      <c r="AB931">
        <f t="shared" si="58"/>
        <v>10</v>
      </c>
      <c r="AC931">
        <f t="shared" si="58"/>
        <v>10</v>
      </c>
      <c r="AD931">
        <f t="shared" si="58"/>
        <v>15</v>
      </c>
      <c r="AE931">
        <f t="shared" si="58"/>
        <v>5</v>
      </c>
      <c r="AF931">
        <f t="shared" si="58"/>
        <v>3</v>
      </c>
      <c r="AG931">
        <f t="shared" si="58"/>
        <v>3</v>
      </c>
    </row>
    <row r="932" spans="1:33" x14ac:dyDescent="0.25">
      <c r="A932" t="s">
        <v>64</v>
      </c>
      <c r="B932">
        <v>1996</v>
      </c>
      <c r="C932">
        <v>24388995.38203191</v>
      </c>
      <c r="D932">
        <v>0</v>
      </c>
      <c r="E932">
        <v>10941317.941301011</v>
      </c>
      <c r="F932">
        <v>23413435.566750631</v>
      </c>
      <c r="G932">
        <v>13901727.367758179</v>
      </c>
      <c r="H932">
        <v>9755598.1528127622</v>
      </c>
      <c r="I932">
        <v>0</v>
      </c>
      <c r="J932">
        <v>56241218.46292863</v>
      </c>
      <c r="K932">
        <v>0</v>
      </c>
      <c r="L932">
        <v>17131328.710815601</v>
      </c>
      <c r="M932">
        <v>0</v>
      </c>
      <c r="N932">
        <v>95845945165.796814</v>
      </c>
      <c r="O932">
        <v>4358411030.7506304</v>
      </c>
      <c r="P932">
        <v>2168669469.3702769</v>
      </c>
      <c r="Q932">
        <v>3952480591.6120911</v>
      </c>
      <c r="R932">
        <v>0</v>
      </c>
      <c r="S932">
        <v>73900961060.288223</v>
      </c>
      <c r="T932">
        <v>0</v>
      </c>
      <c r="U932">
        <v>7537784632.7588644</v>
      </c>
      <c r="V932">
        <v>19</v>
      </c>
      <c r="W932">
        <v>11</v>
      </c>
      <c r="X932">
        <v>2154399.0618557371</v>
      </c>
      <c r="Y932">
        <f t="shared" ref="Y932:AG947" si="59">Y931</f>
        <v>15</v>
      </c>
      <c r="Z932">
        <f t="shared" si="59"/>
        <v>15</v>
      </c>
      <c r="AA932">
        <f t="shared" si="59"/>
        <v>15</v>
      </c>
      <c r="AB932">
        <f t="shared" si="59"/>
        <v>10</v>
      </c>
      <c r="AC932">
        <f t="shared" si="59"/>
        <v>10</v>
      </c>
      <c r="AD932">
        <f t="shared" si="59"/>
        <v>15</v>
      </c>
      <c r="AE932">
        <f t="shared" si="59"/>
        <v>5</v>
      </c>
      <c r="AF932">
        <f t="shared" si="59"/>
        <v>3</v>
      </c>
      <c r="AG932">
        <f t="shared" si="59"/>
        <v>3</v>
      </c>
    </row>
    <row r="933" spans="1:33" x14ac:dyDescent="0.25">
      <c r="A933" t="s">
        <v>64</v>
      </c>
      <c r="B933">
        <v>1997</v>
      </c>
      <c r="C933">
        <v>24698605.59796438</v>
      </c>
      <c r="D933">
        <v>0</v>
      </c>
      <c r="E933">
        <v>11080214.34754198</v>
      </c>
      <c r="F933">
        <v>23710661.3740458</v>
      </c>
      <c r="G933">
        <v>14078205.190839689</v>
      </c>
      <c r="H933">
        <v>9879442.2391857505</v>
      </c>
      <c r="I933">
        <v>0</v>
      </c>
      <c r="J933">
        <v>56955182.097750627</v>
      </c>
      <c r="K933">
        <v>0</v>
      </c>
      <c r="L933">
        <v>17811183.578632839</v>
      </c>
      <c r="M933">
        <v>0</v>
      </c>
      <c r="N933">
        <v>97062677684.467789</v>
      </c>
      <c r="O933">
        <v>4413739614.7786245</v>
      </c>
      <c r="P933">
        <v>2196200009.7709918</v>
      </c>
      <c r="Q933">
        <v>4002656023.2061071</v>
      </c>
      <c r="R933">
        <v>0</v>
      </c>
      <c r="S933">
        <v>74839109276.444336</v>
      </c>
      <c r="T933">
        <v>0</v>
      </c>
      <c r="U933">
        <v>7836920774.5984507</v>
      </c>
      <c r="V933">
        <v>19</v>
      </c>
      <c r="W933">
        <v>11</v>
      </c>
      <c r="X933">
        <v>2170355.7637790348</v>
      </c>
      <c r="Y933">
        <f t="shared" si="59"/>
        <v>15</v>
      </c>
      <c r="Z933">
        <f t="shared" si="59"/>
        <v>15</v>
      </c>
      <c r="AA933">
        <f t="shared" si="59"/>
        <v>15</v>
      </c>
      <c r="AB933">
        <f t="shared" si="59"/>
        <v>10</v>
      </c>
      <c r="AC933">
        <f t="shared" si="59"/>
        <v>10</v>
      </c>
      <c r="AD933">
        <f t="shared" si="59"/>
        <v>15</v>
      </c>
      <c r="AE933">
        <f t="shared" si="59"/>
        <v>5</v>
      </c>
      <c r="AF933">
        <f t="shared" si="59"/>
        <v>3</v>
      </c>
      <c r="AG933">
        <f t="shared" si="59"/>
        <v>3</v>
      </c>
    </row>
    <row r="934" spans="1:33" x14ac:dyDescent="0.25">
      <c r="A934" t="s">
        <v>64</v>
      </c>
      <c r="B934">
        <v>1998</v>
      </c>
      <c r="C934">
        <v>25019107.11225364</v>
      </c>
      <c r="D934">
        <v>0</v>
      </c>
      <c r="E934">
        <v>11223996.77537789</v>
      </c>
      <c r="F934">
        <v>24018342.82776349</v>
      </c>
      <c r="G934">
        <v>14260891.053984569</v>
      </c>
      <c r="H934">
        <v>10007642.844901459</v>
      </c>
      <c r="I934">
        <v>0</v>
      </c>
      <c r="J934">
        <v>57694261.153713793</v>
      </c>
      <c r="K934">
        <v>0</v>
      </c>
      <c r="L934">
        <v>18400569.533523761</v>
      </c>
      <c r="M934">
        <v>0</v>
      </c>
      <c r="N934">
        <v>98322211752.310318</v>
      </c>
      <c r="O934">
        <v>4471014517.388175</v>
      </c>
      <c r="P934">
        <v>2224699004.4215932</v>
      </c>
      <c r="Q934">
        <v>4054596498.611825</v>
      </c>
      <c r="R934">
        <v>0</v>
      </c>
      <c r="S934">
        <v>75810259155.979919</v>
      </c>
      <c r="T934">
        <v>0</v>
      </c>
      <c r="U934">
        <v>8096250594.7504568</v>
      </c>
      <c r="V934">
        <v>19</v>
      </c>
      <c r="W934">
        <v>11</v>
      </c>
      <c r="X934">
        <v>2186760.5098572308</v>
      </c>
      <c r="Y934">
        <f t="shared" si="59"/>
        <v>15</v>
      </c>
      <c r="Z934">
        <f t="shared" si="59"/>
        <v>15</v>
      </c>
      <c r="AA934">
        <f t="shared" si="59"/>
        <v>15</v>
      </c>
      <c r="AB934">
        <f t="shared" si="59"/>
        <v>10</v>
      </c>
      <c r="AC934">
        <f t="shared" si="59"/>
        <v>10</v>
      </c>
      <c r="AD934">
        <f t="shared" si="59"/>
        <v>15</v>
      </c>
      <c r="AE934">
        <f t="shared" si="59"/>
        <v>5</v>
      </c>
      <c r="AF934">
        <f t="shared" si="59"/>
        <v>3</v>
      </c>
      <c r="AG934">
        <f t="shared" si="59"/>
        <v>3</v>
      </c>
    </row>
    <row r="935" spans="1:33" x14ac:dyDescent="0.25">
      <c r="A935" t="s">
        <v>64</v>
      </c>
      <c r="B935">
        <v>1999</v>
      </c>
      <c r="C935">
        <v>25359170.995671</v>
      </c>
      <c r="D935">
        <v>0</v>
      </c>
      <c r="E935">
        <v>11376555.214564931</v>
      </c>
      <c r="F935">
        <v>24344804.155844159</v>
      </c>
      <c r="G935">
        <v>14454727.467532471</v>
      </c>
      <c r="H935">
        <v>10143668.3982684</v>
      </c>
      <c r="I935">
        <v>0</v>
      </c>
      <c r="J935">
        <v>58478451.18938528</v>
      </c>
      <c r="K935">
        <v>0</v>
      </c>
      <c r="L935">
        <v>18895942.481931821</v>
      </c>
      <c r="M935">
        <v>0</v>
      </c>
      <c r="N935">
        <v>99658623679.588821</v>
      </c>
      <c r="O935">
        <v>4531785293.6103897</v>
      </c>
      <c r="P935">
        <v>2254937484.9350648</v>
      </c>
      <c r="Q935">
        <v>4109707251.5584421</v>
      </c>
      <c r="R935">
        <v>0</v>
      </c>
      <c r="S935">
        <v>76840684862.852264</v>
      </c>
      <c r="T935">
        <v>0</v>
      </c>
      <c r="U935">
        <v>8314214692.0499992</v>
      </c>
      <c r="V935">
        <v>19</v>
      </c>
      <c r="W935">
        <v>11</v>
      </c>
      <c r="X935">
        <v>2204343.2835369562</v>
      </c>
      <c r="Y935">
        <f t="shared" si="59"/>
        <v>15</v>
      </c>
      <c r="Z935">
        <f t="shared" si="59"/>
        <v>15</v>
      </c>
      <c r="AA935">
        <f t="shared" si="59"/>
        <v>15</v>
      </c>
      <c r="AB935">
        <f t="shared" si="59"/>
        <v>10</v>
      </c>
      <c r="AC935">
        <f t="shared" si="59"/>
        <v>10</v>
      </c>
      <c r="AD935">
        <f t="shared" si="59"/>
        <v>15</v>
      </c>
      <c r="AE935">
        <f t="shared" si="59"/>
        <v>5</v>
      </c>
      <c r="AF935">
        <f t="shared" si="59"/>
        <v>3</v>
      </c>
      <c r="AG935">
        <f t="shared" si="59"/>
        <v>3</v>
      </c>
    </row>
    <row r="936" spans="1:33" x14ac:dyDescent="0.25">
      <c r="A936" t="s">
        <v>64</v>
      </c>
      <c r="B936">
        <v>2000</v>
      </c>
      <c r="C936">
        <v>25356684.112149529</v>
      </c>
      <c r="D936">
        <v>0</v>
      </c>
      <c r="E936">
        <v>11375439.55634019</v>
      </c>
      <c r="F936">
        <v>24342416.74766355</v>
      </c>
      <c r="G936">
        <v>14453309.94392523</v>
      </c>
      <c r="H936">
        <v>10142673.644859809</v>
      </c>
      <c r="I936">
        <v>0</v>
      </c>
      <c r="J936">
        <v>58472716.416089714</v>
      </c>
      <c r="K936">
        <v>0</v>
      </c>
      <c r="L936">
        <v>19017513.084112149</v>
      </c>
      <c r="M936">
        <v>0</v>
      </c>
      <c r="N936">
        <v>99648850513.540024</v>
      </c>
      <c r="O936">
        <v>4531340877.57757</v>
      </c>
      <c r="P936">
        <v>2254716351.252336</v>
      </c>
      <c r="Q936">
        <v>4109304227.2149529</v>
      </c>
      <c r="R936">
        <v>0</v>
      </c>
      <c r="S936">
        <v>76833149370.741882</v>
      </c>
      <c r="T936">
        <v>0</v>
      </c>
      <c r="U936">
        <v>8367705757.0093451</v>
      </c>
      <c r="V936">
        <v>19</v>
      </c>
      <c r="W936">
        <v>11</v>
      </c>
      <c r="X936">
        <v>2222767.446997588</v>
      </c>
      <c r="Y936">
        <f t="shared" si="59"/>
        <v>15</v>
      </c>
      <c r="Z936">
        <f t="shared" si="59"/>
        <v>15</v>
      </c>
      <c r="AA936">
        <f t="shared" si="59"/>
        <v>15</v>
      </c>
      <c r="AB936">
        <f t="shared" si="59"/>
        <v>10</v>
      </c>
      <c r="AC936">
        <f t="shared" si="59"/>
        <v>10</v>
      </c>
      <c r="AD936">
        <f t="shared" si="59"/>
        <v>15</v>
      </c>
      <c r="AE936">
        <f t="shared" si="59"/>
        <v>5</v>
      </c>
      <c r="AF936">
        <f t="shared" si="59"/>
        <v>3</v>
      </c>
      <c r="AG936">
        <f t="shared" si="59"/>
        <v>3</v>
      </c>
    </row>
    <row r="937" spans="1:33" x14ac:dyDescent="0.25">
      <c r="A937" t="s">
        <v>64</v>
      </c>
      <c r="B937">
        <v>2001</v>
      </c>
      <c r="C937">
        <v>25358072.06303725</v>
      </c>
      <c r="D937">
        <v>0</v>
      </c>
      <c r="E937">
        <v>11376062.21470358</v>
      </c>
      <c r="F937">
        <v>24343749.180515759</v>
      </c>
      <c r="G937">
        <v>14454101.075931231</v>
      </c>
      <c r="H937">
        <v>10143228.8252149</v>
      </c>
      <c r="I937">
        <v>0</v>
      </c>
      <c r="J937">
        <v>58475917.041940399</v>
      </c>
      <c r="K937">
        <v>0</v>
      </c>
      <c r="L937">
        <v>20540038.37106017</v>
      </c>
      <c r="M937">
        <v>0</v>
      </c>
      <c r="N937">
        <v>99654305000.803375</v>
      </c>
      <c r="O937">
        <v>4531588909.9530087</v>
      </c>
      <c r="P937">
        <v>2254839767.8452721</v>
      </c>
      <c r="Q937">
        <v>4109529158.5358171</v>
      </c>
      <c r="R937">
        <v>0</v>
      </c>
      <c r="S937">
        <v>76837354993.10968</v>
      </c>
      <c r="T937">
        <v>0</v>
      </c>
      <c r="U937">
        <v>9037616883.2664757</v>
      </c>
      <c r="V937">
        <v>19</v>
      </c>
      <c r="W937">
        <v>11</v>
      </c>
      <c r="X937">
        <v>2241607.3184337579</v>
      </c>
      <c r="Y937">
        <f t="shared" si="59"/>
        <v>15</v>
      </c>
      <c r="Z937">
        <f t="shared" si="59"/>
        <v>15</v>
      </c>
      <c r="AA937">
        <f t="shared" si="59"/>
        <v>15</v>
      </c>
      <c r="AB937">
        <f t="shared" si="59"/>
        <v>10</v>
      </c>
      <c r="AC937">
        <f t="shared" si="59"/>
        <v>10</v>
      </c>
      <c r="AD937">
        <f t="shared" si="59"/>
        <v>15</v>
      </c>
      <c r="AE937">
        <f t="shared" si="59"/>
        <v>5</v>
      </c>
      <c r="AF937">
        <f t="shared" si="59"/>
        <v>3</v>
      </c>
      <c r="AG937">
        <f t="shared" si="59"/>
        <v>3</v>
      </c>
    </row>
    <row r="938" spans="1:33" x14ac:dyDescent="0.25">
      <c r="A938" t="s">
        <v>64</v>
      </c>
      <c r="B938">
        <v>2002</v>
      </c>
      <c r="C938">
        <v>25370262.955032121</v>
      </c>
      <c r="D938">
        <v>0</v>
      </c>
      <c r="E938">
        <v>11381531.256097641</v>
      </c>
      <c r="F938">
        <v>24355452.436830841</v>
      </c>
      <c r="G938">
        <v>14461049.88436831</v>
      </c>
      <c r="H938">
        <v>10148105.18201285</v>
      </c>
      <c r="I938">
        <v>0</v>
      </c>
      <c r="J938">
        <v>58504029.336407714</v>
      </c>
      <c r="K938">
        <v>0</v>
      </c>
      <c r="L938">
        <v>22325831.400428269</v>
      </c>
      <c r="M938">
        <v>0</v>
      </c>
      <c r="N938">
        <v>99702213803.415359</v>
      </c>
      <c r="O938">
        <v>4533767471.1160603</v>
      </c>
      <c r="P938">
        <v>2255923781.9614558</v>
      </c>
      <c r="Q938">
        <v>4111504814.492506</v>
      </c>
      <c r="R938">
        <v>0</v>
      </c>
      <c r="S938">
        <v>76874294548.039719</v>
      </c>
      <c r="T938">
        <v>0</v>
      </c>
      <c r="U938">
        <v>9823365816.1884365</v>
      </c>
      <c r="V938">
        <v>19</v>
      </c>
      <c r="W938">
        <v>11</v>
      </c>
      <c r="X938">
        <v>2261489.0581687111</v>
      </c>
      <c r="Y938">
        <f t="shared" si="59"/>
        <v>15</v>
      </c>
      <c r="Z938">
        <f t="shared" si="59"/>
        <v>15</v>
      </c>
      <c r="AA938">
        <f t="shared" si="59"/>
        <v>15</v>
      </c>
      <c r="AB938">
        <f t="shared" si="59"/>
        <v>10</v>
      </c>
      <c r="AC938">
        <f t="shared" si="59"/>
        <v>10</v>
      </c>
      <c r="AD938">
        <f t="shared" si="59"/>
        <v>15</v>
      </c>
      <c r="AE938">
        <f t="shared" si="59"/>
        <v>5</v>
      </c>
      <c r="AF938">
        <f t="shared" si="59"/>
        <v>3</v>
      </c>
      <c r="AG938">
        <f t="shared" si="59"/>
        <v>3</v>
      </c>
    </row>
    <row r="939" spans="1:33" x14ac:dyDescent="0.25">
      <c r="A939" t="s">
        <v>64</v>
      </c>
      <c r="B939">
        <v>2003</v>
      </c>
      <c r="C939">
        <v>25391775.53342817</v>
      </c>
      <c r="D939">
        <v>0</v>
      </c>
      <c r="E939">
        <v>11391182.164479939</v>
      </c>
      <c r="F939">
        <v>24376104.512091041</v>
      </c>
      <c r="G939">
        <v>14473312.05405405</v>
      </c>
      <c r="H939">
        <v>10156710.213371269</v>
      </c>
      <c r="I939">
        <v>0</v>
      </c>
      <c r="J939">
        <v>58553637.514289618</v>
      </c>
      <c r="K939">
        <v>0</v>
      </c>
      <c r="L939">
        <v>24122186.75675676</v>
      </c>
      <c r="M939">
        <v>0</v>
      </c>
      <c r="N939">
        <v>99786755760.844299</v>
      </c>
      <c r="O939">
        <v>4537611854.9257469</v>
      </c>
      <c r="P939">
        <v>2257836680.4324322</v>
      </c>
      <c r="Q939">
        <v>4114991142.9473691</v>
      </c>
      <c r="R939">
        <v>0</v>
      </c>
      <c r="S939">
        <v>76939479693.77655</v>
      </c>
      <c r="T939">
        <v>0</v>
      </c>
      <c r="U939">
        <v>10613762172.972969</v>
      </c>
      <c r="V939">
        <v>19</v>
      </c>
      <c r="W939">
        <v>11</v>
      </c>
      <c r="X939">
        <v>2282303.657532474</v>
      </c>
      <c r="Y939">
        <f t="shared" si="59"/>
        <v>15</v>
      </c>
      <c r="Z939">
        <f t="shared" si="59"/>
        <v>15</v>
      </c>
      <c r="AA939">
        <f t="shared" si="59"/>
        <v>15</v>
      </c>
      <c r="AB939">
        <f t="shared" si="59"/>
        <v>10</v>
      </c>
      <c r="AC939">
        <f t="shared" si="59"/>
        <v>10</v>
      </c>
      <c r="AD939">
        <f t="shared" si="59"/>
        <v>15</v>
      </c>
      <c r="AE939">
        <f t="shared" si="59"/>
        <v>5</v>
      </c>
      <c r="AF939">
        <f t="shared" si="59"/>
        <v>3</v>
      </c>
      <c r="AG939">
        <f t="shared" si="59"/>
        <v>3</v>
      </c>
    </row>
    <row r="940" spans="1:33" x14ac:dyDescent="0.25">
      <c r="A940" t="s">
        <v>64</v>
      </c>
      <c r="B940">
        <v>2004</v>
      </c>
      <c r="C940">
        <v>25426120.05669738</v>
      </c>
      <c r="D940">
        <v>0</v>
      </c>
      <c r="E940">
        <v>11406589.70147541</v>
      </c>
      <c r="F940">
        <v>24409075.254429478</v>
      </c>
      <c r="G940">
        <v>14492888.432317499</v>
      </c>
      <c r="H940">
        <v>10170448.022678951</v>
      </c>
      <c r="I940">
        <v>0</v>
      </c>
      <c r="J940">
        <v>58632836.259704597</v>
      </c>
      <c r="K940">
        <v>0</v>
      </c>
      <c r="L940">
        <v>33308217.274273571</v>
      </c>
      <c r="M940">
        <v>0</v>
      </c>
      <c r="N940">
        <v>99921725784.924576</v>
      </c>
      <c r="O940">
        <v>4543749358.6120481</v>
      </c>
      <c r="P940">
        <v>2260890595.4415312</v>
      </c>
      <c r="Q940">
        <v>4120557016.3883781</v>
      </c>
      <c r="R940">
        <v>0</v>
      </c>
      <c r="S940">
        <v>77043546845.251846</v>
      </c>
      <c r="T940">
        <v>0</v>
      </c>
      <c r="U940">
        <v>14655615600.68037</v>
      </c>
      <c r="V940">
        <v>19</v>
      </c>
      <c r="W940">
        <v>11</v>
      </c>
      <c r="X940">
        <v>2304390.261794012</v>
      </c>
      <c r="Y940">
        <f t="shared" si="59"/>
        <v>15</v>
      </c>
      <c r="Z940">
        <f t="shared" si="59"/>
        <v>15</v>
      </c>
      <c r="AA940">
        <f t="shared" si="59"/>
        <v>15</v>
      </c>
      <c r="AB940">
        <f t="shared" si="59"/>
        <v>10</v>
      </c>
      <c r="AC940">
        <f t="shared" si="59"/>
        <v>10</v>
      </c>
      <c r="AD940">
        <f t="shared" si="59"/>
        <v>15</v>
      </c>
      <c r="AE940">
        <f t="shared" si="59"/>
        <v>5</v>
      </c>
      <c r="AF940">
        <f t="shared" si="59"/>
        <v>3</v>
      </c>
      <c r="AG940">
        <f t="shared" si="59"/>
        <v>3</v>
      </c>
    </row>
    <row r="941" spans="1:33" x14ac:dyDescent="0.25">
      <c r="A941" t="s">
        <v>64</v>
      </c>
      <c r="B941">
        <v>2005</v>
      </c>
      <c r="C941">
        <v>25500868.644067802</v>
      </c>
      <c r="D941">
        <v>0</v>
      </c>
      <c r="E941">
        <v>11440123.188495761</v>
      </c>
      <c r="F941">
        <v>24480833.898305081</v>
      </c>
      <c r="G941">
        <v>14535495.12711864</v>
      </c>
      <c r="H941">
        <v>10200347.457627119</v>
      </c>
      <c r="I941">
        <v>0</v>
      </c>
      <c r="J941">
        <v>58805207.100169487</v>
      </c>
      <c r="K941">
        <v>0</v>
      </c>
      <c r="L941">
        <v>42076433.262711868</v>
      </c>
      <c r="M941">
        <v>0</v>
      </c>
      <c r="N941">
        <v>100215479131.2229</v>
      </c>
      <c r="O941">
        <v>4557107230.1694918</v>
      </c>
      <c r="P941">
        <v>2267537239.8305082</v>
      </c>
      <c r="Q941">
        <v>4132670772.4576268</v>
      </c>
      <c r="R941">
        <v>0</v>
      </c>
      <c r="S941">
        <v>77270042129.622711</v>
      </c>
      <c r="T941">
        <v>0</v>
      </c>
      <c r="U941">
        <v>18513630635.59322</v>
      </c>
      <c r="V941">
        <v>19</v>
      </c>
      <c r="W941">
        <v>11</v>
      </c>
      <c r="X941">
        <v>2330297.519783562</v>
      </c>
      <c r="Y941">
        <f t="shared" si="59"/>
        <v>15</v>
      </c>
      <c r="Z941">
        <f t="shared" si="59"/>
        <v>15</v>
      </c>
      <c r="AA941">
        <f t="shared" si="59"/>
        <v>15</v>
      </c>
      <c r="AB941">
        <f t="shared" si="59"/>
        <v>10</v>
      </c>
      <c r="AC941">
        <f t="shared" si="59"/>
        <v>10</v>
      </c>
      <c r="AD941">
        <f t="shared" si="59"/>
        <v>15</v>
      </c>
      <c r="AE941">
        <f t="shared" si="59"/>
        <v>5</v>
      </c>
      <c r="AF941">
        <f t="shared" si="59"/>
        <v>3</v>
      </c>
      <c r="AG941">
        <f t="shared" si="59"/>
        <v>3</v>
      </c>
    </row>
    <row r="942" spans="1:33" x14ac:dyDescent="0.25">
      <c r="A942" t="s">
        <v>64</v>
      </c>
      <c r="B942">
        <v>2006</v>
      </c>
      <c r="C942">
        <v>25752064.99575191</v>
      </c>
      <c r="D942">
        <v>0</v>
      </c>
      <c r="E942">
        <v>11552814.142199241</v>
      </c>
      <c r="F942">
        <v>24721982.395921841</v>
      </c>
      <c r="G942">
        <v>14678677.04757859</v>
      </c>
      <c r="H942">
        <v>10300825.99830077</v>
      </c>
      <c r="I942">
        <v>0</v>
      </c>
      <c r="J942">
        <v>59384467.896723866</v>
      </c>
      <c r="K942">
        <v>0</v>
      </c>
      <c r="L942">
        <v>45066113.742565848</v>
      </c>
      <c r="M942">
        <v>0</v>
      </c>
      <c r="N942">
        <v>101202651885.6653</v>
      </c>
      <c r="O942">
        <v>4601997023.0008497</v>
      </c>
      <c r="P942">
        <v>2289873619.4222598</v>
      </c>
      <c r="Q942">
        <v>4173379653.211555</v>
      </c>
      <c r="R942">
        <v>0</v>
      </c>
      <c r="S942">
        <v>78031190816.295166</v>
      </c>
      <c r="T942">
        <v>0</v>
      </c>
      <c r="U942">
        <v>19829090046.72897</v>
      </c>
      <c r="V942">
        <v>19</v>
      </c>
      <c r="W942">
        <v>11</v>
      </c>
      <c r="X942">
        <v>2358291.8938114769</v>
      </c>
      <c r="Y942">
        <f t="shared" si="59"/>
        <v>15</v>
      </c>
      <c r="Z942">
        <f t="shared" si="59"/>
        <v>15</v>
      </c>
      <c r="AA942">
        <f t="shared" si="59"/>
        <v>15</v>
      </c>
      <c r="AB942">
        <f t="shared" si="59"/>
        <v>10</v>
      </c>
      <c r="AC942">
        <f t="shared" si="59"/>
        <v>10</v>
      </c>
      <c r="AD942">
        <f t="shared" si="59"/>
        <v>15</v>
      </c>
      <c r="AE942">
        <f t="shared" si="59"/>
        <v>5</v>
      </c>
      <c r="AF942">
        <f t="shared" si="59"/>
        <v>3</v>
      </c>
      <c r="AG942">
        <f t="shared" si="59"/>
        <v>3</v>
      </c>
    </row>
    <row r="943" spans="1:33" x14ac:dyDescent="0.25">
      <c r="A943" t="s">
        <v>64</v>
      </c>
      <c r="B943">
        <v>2007</v>
      </c>
      <c r="C943">
        <v>26010766.18398637</v>
      </c>
      <c r="D943">
        <v>0</v>
      </c>
      <c r="E943">
        <v>11668871.89316141</v>
      </c>
      <c r="F943">
        <v>24970335.53662692</v>
      </c>
      <c r="G943">
        <v>14826136.72487223</v>
      </c>
      <c r="H943">
        <v>10404306.47359455</v>
      </c>
      <c r="I943">
        <v>0</v>
      </c>
      <c r="J943">
        <v>59981034.906402037</v>
      </c>
      <c r="K943">
        <v>5868412.3532741023</v>
      </c>
      <c r="L943">
        <v>48119917.440374792</v>
      </c>
      <c r="M943">
        <v>0</v>
      </c>
      <c r="N943">
        <v>102219317784.09399</v>
      </c>
      <c r="O943">
        <v>4648227960.1431007</v>
      </c>
      <c r="P943">
        <v>2312877329.0800681</v>
      </c>
      <c r="Q943">
        <v>4215304767.7768321</v>
      </c>
      <c r="R943">
        <v>0</v>
      </c>
      <c r="S943">
        <v>78815079867.012283</v>
      </c>
      <c r="T943">
        <v>51407292214.681137</v>
      </c>
      <c r="U943">
        <v>21172763673.764912</v>
      </c>
      <c r="V943">
        <v>19</v>
      </c>
      <c r="W943">
        <v>11</v>
      </c>
      <c r="X943">
        <v>2387016.5710952398</v>
      </c>
      <c r="Y943">
        <f t="shared" si="59"/>
        <v>15</v>
      </c>
      <c r="Z943">
        <f t="shared" si="59"/>
        <v>15</v>
      </c>
      <c r="AA943">
        <f t="shared" si="59"/>
        <v>15</v>
      </c>
      <c r="AB943">
        <f t="shared" si="59"/>
        <v>10</v>
      </c>
      <c r="AC943">
        <f t="shared" si="59"/>
        <v>10</v>
      </c>
      <c r="AD943">
        <f t="shared" si="59"/>
        <v>15</v>
      </c>
      <c r="AE943">
        <f t="shared" si="59"/>
        <v>5</v>
      </c>
      <c r="AF943">
        <f t="shared" si="59"/>
        <v>3</v>
      </c>
      <c r="AG943">
        <f t="shared" si="59"/>
        <v>3</v>
      </c>
    </row>
    <row r="944" spans="1:33" x14ac:dyDescent="0.25">
      <c r="A944" t="s">
        <v>64</v>
      </c>
      <c r="B944">
        <v>2008</v>
      </c>
      <c r="C944">
        <v>26290199.402220331</v>
      </c>
      <c r="D944">
        <v>0</v>
      </c>
      <c r="E944">
        <v>11794230.385225881</v>
      </c>
      <c r="F944">
        <v>25238591.426131509</v>
      </c>
      <c r="G944">
        <v>14985413.659265591</v>
      </c>
      <c r="H944">
        <v>10516079.760888129</v>
      </c>
      <c r="I944">
        <v>0</v>
      </c>
      <c r="J944">
        <v>60625410.14311529</v>
      </c>
      <c r="K944">
        <v>7387743.1121313563</v>
      </c>
      <c r="L944">
        <v>51791692.822374053</v>
      </c>
      <c r="M944">
        <v>0</v>
      </c>
      <c r="N944">
        <v>103317458174.5787</v>
      </c>
      <c r="O944">
        <v>4698163793.9743814</v>
      </c>
      <c r="P944">
        <v>2337724530.8454309</v>
      </c>
      <c r="Q944">
        <v>4260589715.123826</v>
      </c>
      <c r="R944">
        <v>0</v>
      </c>
      <c r="S944">
        <v>79661788928.053497</v>
      </c>
      <c r="T944">
        <v>64716629662.270683</v>
      </c>
      <c r="U944">
        <v>22788344841.844582</v>
      </c>
      <c r="V944">
        <v>19</v>
      </c>
      <c r="W944">
        <v>11</v>
      </c>
      <c r="X944">
        <v>2417690.6100349999</v>
      </c>
      <c r="Y944">
        <f t="shared" si="59"/>
        <v>15</v>
      </c>
      <c r="Z944">
        <f t="shared" si="59"/>
        <v>15</v>
      </c>
      <c r="AA944">
        <f t="shared" si="59"/>
        <v>15</v>
      </c>
      <c r="AB944">
        <f t="shared" si="59"/>
        <v>10</v>
      </c>
      <c r="AC944">
        <f t="shared" si="59"/>
        <v>10</v>
      </c>
      <c r="AD944">
        <f t="shared" si="59"/>
        <v>15</v>
      </c>
      <c r="AE944">
        <f t="shared" si="59"/>
        <v>5</v>
      </c>
      <c r="AF944">
        <f t="shared" si="59"/>
        <v>3</v>
      </c>
      <c r="AG944">
        <f t="shared" si="59"/>
        <v>3</v>
      </c>
    </row>
    <row r="945" spans="1:33" x14ac:dyDescent="0.25">
      <c r="A945" t="s">
        <v>64</v>
      </c>
      <c r="B945">
        <v>2009</v>
      </c>
      <c r="C945">
        <v>26559222.174657531</v>
      </c>
      <c r="D945">
        <v>0</v>
      </c>
      <c r="E945">
        <v>11914918.574328341</v>
      </c>
      <c r="F945">
        <v>25496853.287671231</v>
      </c>
      <c r="G945">
        <v>15138756.639554789</v>
      </c>
      <c r="H945">
        <v>10623688.869863009</v>
      </c>
      <c r="I945">
        <v>0</v>
      </c>
      <c r="J945">
        <v>61245778.808537669</v>
      </c>
      <c r="K945">
        <v>9295672.9419692494</v>
      </c>
      <c r="L945">
        <v>51790483.24058219</v>
      </c>
      <c r="M945">
        <v>0</v>
      </c>
      <c r="N945">
        <v>104374686711.1162</v>
      </c>
      <c r="O945">
        <v>4746239239.5</v>
      </c>
      <c r="P945">
        <v>2361646035.7705479</v>
      </c>
      <c r="Q945">
        <v>4304187545.625</v>
      </c>
      <c r="R945">
        <v>0</v>
      </c>
      <c r="S945">
        <v>80476953354.418503</v>
      </c>
      <c r="T945">
        <v>81430094971.65062</v>
      </c>
      <c r="U945">
        <v>22787812625.856159</v>
      </c>
      <c r="V945">
        <v>19</v>
      </c>
      <c r="W945">
        <v>11</v>
      </c>
      <c r="X945">
        <v>2447454.277189686</v>
      </c>
      <c r="Y945">
        <f t="shared" si="59"/>
        <v>15</v>
      </c>
      <c r="Z945">
        <f t="shared" si="59"/>
        <v>15</v>
      </c>
      <c r="AA945">
        <f t="shared" si="59"/>
        <v>15</v>
      </c>
      <c r="AB945">
        <f t="shared" si="59"/>
        <v>10</v>
      </c>
      <c r="AC945">
        <f t="shared" si="59"/>
        <v>10</v>
      </c>
      <c r="AD945">
        <f t="shared" si="59"/>
        <v>15</v>
      </c>
      <c r="AE945">
        <f t="shared" si="59"/>
        <v>5</v>
      </c>
      <c r="AF945">
        <f t="shared" si="59"/>
        <v>3</v>
      </c>
      <c r="AG945">
        <f t="shared" si="59"/>
        <v>3</v>
      </c>
    </row>
    <row r="946" spans="1:33" x14ac:dyDescent="0.25">
      <c r="A946" t="s">
        <v>64</v>
      </c>
      <c r="B946">
        <v>2010</v>
      </c>
      <c r="C946">
        <v>26828410.729613729</v>
      </c>
      <c r="D946">
        <v>0</v>
      </c>
      <c r="E946">
        <v>12035681.136287119</v>
      </c>
      <c r="F946">
        <v>25755274.30042918</v>
      </c>
      <c r="G946">
        <v>15292194.11587983</v>
      </c>
      <c r="H946">
        <v>10731364.291845489</v>
      </c>
      <c r="I946">
        <v>0</v>
      </c>
      <c r="J946">
        <v>61866529.7697751</v>
      </c>
      <c r="K946">
        <v>11695132.38563405</v>
      </c>
      <c r="L946">
        <v>54193389.673819743</v>
      </c>
      <c r="M946">
        <v>0</v>
      </c>
      <c r="N946">
        <v>105432566753.8752</v>
      </c>
      <c r="O946">
        <v>4794344311.0248928</v>
      </c>
      <c r="P946">
        <v>2385582282.0772529</v>
      </c>
      <c r="Q946">
        <v>4347812242.8412008</v>
      </c>
      <c r="R946">
        <v>0</v>
      </c>
      <c r="S946">
        <v>81292620117.484482</v>
      </c>
      <c r="T946">
        <v>102449359698.1543</v>
      </c>
      <c r="U946">
        <v>23845091456.48069</v>
      </c>
      <c r="V946">
        <v>19</v>
      </c>
      <c r="W946">
        <v>11</v>
      </c>
      <c r="X946">
        <v>2477276.4895952139</v>
      </c>
      <c r="Y946">
        <f t="shared" si="59"/>
        <v>15</v>
      </c>
      <c r="Z946">
        <f t="shared" si="59"/>
        <v>15</v>
      </c>
      <c r="AA946">
        <f t="shared" si="59"/>
        <v>15</v>
      </c>
      <c r="AB946">
        <f t="shared" si="59"/>
        <v>10</v>
      </c>
      <c r="AC946">
        <f t="shared" si="59"/>
        <v>10</v>
      </c>
      <c r="AD946">
        <f t="shared" si="59"/>
        <v>15</v>
      </c>
      <c r="AE946">
        <f t="shared" si="59"/>
        <v>5</v>
      </c>
      <c r="AF946">
        <f t="shared" si="59"/>
        <v>3</v>
      </c>
      <c r="AG946">
        <f t="shared" si="59"/>
        <v>3</v>
      </c>
    </row>
    <row r="947" spans="1:33" x14ac:dyDescent="0.25">
      <c r="A947" t="s">
        <v>64</v>
      </c>
      <c r="B947">
        <v>2011</v>
      </c>
      <c r="C947">
        <v>27048296.995708149</v>
      </c>
      <c r="D947">
        <v>0</v>
      </c>
      <c r="E947">
        <v>12189991.24854077</v>
      </c>
      <c r="F947">
        <v>26236848.08583691</v>
      </c>
      <c r="G947">
        <v>15147046.31759657</v>
      </c>
      <c r="H947">
        <v>11089801.76824034</v>
      </c>
      <c r="I947">
        <v>0</v>
      </c>
      <c r="J947">
        <v>63138028.228171669</v>
      </c>
      <c r="K947">
        <v>14723523.439306671</v>
      </c>
      <c r="L947">
        <v>57342389.630901277</v>
      </c>
      <c r="M947">
        <v>0</v>
      </c>
      <c r="N947">
        <v>106784323337.21719</v>
      </c>
      <c r="O947">
        <v>4883989271.1785402</v>
      </c>
      <c r="P947">
        <v>2362939225.545064</v>
      </c>
      <c r="Q947">
        <v>4493033186.4025745</v>
      </c>
      <c r="R947">
        <v>0</v>
      </c>
      <c r="S947">
        <v>82963369091.817566</v>
      </c>
      <c r="T947">
        <v>128978065328.3264</v>
      </c>
      <c r="U947">
        <v>25230651437.596569</v>
      </c>
      <c r="V947">
        <v>19</v>
      </c>
      <c r="W947">
        <v>11</v>
      </c>
      <c r="X947">
        <v>2509039.7102302429</v>
      </c>
      <c r="Y947">
        <f t="shared" si="59"/>
        <v>15</v>
      </c>
      <c r="Z947">
        <f t="shared" si="59"/>
        <v>15</v>
      </c>
      <c r="AA947">
        <f t="shared" si="59"/>
        <v>15</v>
      </c>
      <c r="AB947">
        <f t="shared" si="59"/>
        <v>10</v>
      </c>
      <c r="AC947">
        <f t="shared" si="59"/>
        <v>10</v>
      </c>
      <c r="AD947">
        <f t="shared" si="59"/>
        <v>15</v>
      </c>
      <c r="AE947">
        <f t="shared" si="59"/>
        <v>5</v>
      </c>
      <c r="AF947">
        <f t="shared" si="59"/>
        <v>3</v>
      </c>
      <c r="AG947">
        <f t="shared" si="59"/>
        <v>3</v>
      </c>
    </row>
    <row r="948" spans="1:33" x14ac:dyDescent="0.25">
      <c r="A948" t="s">
        <v>64</v>
      </c>
      <c r="B948">
        <v>2012</v>
      </c>
      <c r="C948">
        <v>27251203.00429184</v>
      </c>
      <c r="D948">
        <v>0</v>
      </c>
      <c r="E948">
        <v>12345149.226583259</v>
      </c>
      <c r="F948">
        <v>26433666.91416309</v>
      </c>
      <c r="G948">
        <v>15260673.68240343</v>
      </c>
      <c r="H948">
        <v>11445505.261802571</v>
      </c>
      <c r="I948">
        <v>0</v>
      </c>
      <c r="J948">
        <v>64308642.404866092</v>
      </c>
      <c r="K948">
        <v>18523333.011841681</v>
      </c>
      <c r="L948">
        <v>60497670.669527903</v>
      </c>
      <c r="M948">
        <v>0</v>
      </c>
      <c r="N948">
        <v>108143507224.8694</v>
      </c>
      <c r="O948">
        <v>4920627096.0714588</v>
      </c>
      <c r="P948">
        <v>2380665094.454936</v>
      </c>
      <c r="Q948">
        <v>4637146456.819313</v>
      </c>
      <c r="R948">
        <v>0</v>
      </c>
      <c r="S948">
        <v>84501556119.994049</v>
      </c>
      <c r="T948">
        <v>162264397183.73318</v>
      </c>
      <c r="U948">
        <v>26618975094.59227</v>
      </c>
      <c r="V948">
        <v>19</v>
      </c>
      <c r="W948">
        <v>11</v>
      </c>
      <c r="X948">
        <v>2539406.9393895431</v>
      </c>
      <c r="Y948">
        <f t="shared" ref="Y948:AG958" si="60">Y947</f>
        <v>15</v>
      </c>
      <c r="Z948">
        <f t="shared" si="60"/>
        <v>15</v>
      </c>
      <c r="AA948">
        <f t="shared" si="60"/>
        <v>15</v>
      </c>
      <c r="AB948">
        <f t="shared" si="60"/>
        <v>10</v>
      </c>
      <c r="AC948">
        <f t="shared" si="60"/>
        <v>10</v>
      </c>
      <c r="AD948">
        <f t="shared" si="60"/>
        <v>15</v>
      </c>
      <c r="AE948">
        <f t="shared" si="60"/>
        <v>5</v>
      </c>
      <c r="AF948">
        <f t="shared" si="60"/>
        <v>3</v>
      </c>
      <c r="AG948">
        <f t="shared" si="60"/>
        <v>3</v>
      </c>
    </row>
    <row r="949" spans="1:33" x14ac:dyDescent="0.25">
      <c r="A949" t="s">
        <v>64</v>
      </c>
      <c r="B949">
        <v>2013</v>
      </c>
      <c r="C949">
        <v>27427166.094420601</v>
      </c>
      <c r="D949">
        <v>0</v>
      </c>
      <c r="E949">
        <v>12489837.750409439</v>
      </c>
      <c r="F949">
        <v>26604351.111587979</v>
      </c>
      <c r="G949">
        <v>15359213.01287554</v>
      </c>
      <c r="H949">
        <v>11519409.759656649</v>
      </c>
      <c r="I949">
        <v>0</v>
      </c>
      <c r="J949">
        <v>65388311.297891423</v>
      </c>
      <c r="K949">
        <v>23279627.242534801</v>
      </c>
      <c r="L949">
        <v>60888308.729613744</v>
      </c>
      <c r="M949">
        <v>0</v>
      </c>
      <c r="N949">
        <v>109410978693.5867</v>
      </c>
      <c r="O949">
        <v>4952399959.4221029</v>
      </c>
      <c r="P949">
        <v>2396037230.008584</v>
      </c>
      <c r="Q949">
        <v>4667088864.1248922</v>
      </c>
      <c r="R949">
        <v>0</v>
      </c>
      <c r="S949">
        <v>85920241045.429321</v>
      </c>
      <c r="T949">
        <v>203929534644.6048</v>
      </c>
      <c r="U949">
        <v>26790855841.030041</v>
      </c>
      <c r="V949">
        <v>19</v>
      </c>
      <c r="W949">
        <v>11</v>
      </c>
      <c r="X949">
        <v>2567424.0025724801</v>
      </c>
      <c r="Y949">
        <f t="shared" si="60"/>
        <v>15</v>
      </c>
      <c r="Z949">
        <f t="shared" si="60"/>
        <v>15</v>
      </c>
      <c r="AA949">
        <f t="shared" si="60"/>
        <v>15</v>
      </c>
      <c r="AB949">
        <f t="shared" si="60"/>
        <v>10</v>
      </c>
      <c r="AC949">
        <f t="shared" si="60"/>
        <v>10</v>
      </c>
      <c r="AD949">
        <f t="shared" si="60"/>
        <v>15</v>
      </c>
      <c r="AE949">
        <f t="shared" si="60"/>
        <v>5</v>
      </c>
      <c r="AF949">
        <f t="shared" si="60"/>
        <v>3</v>
      </c>
      <c r="AG949">
        <f t="shared" si="60"/>
        <v>3</v>
      </c>
    </row>
    <row r="950" spans="1:33" x14ac:dyDescent="0.25">
      <c r="A950" t="s">
        <v>64</v>
      </c>
      <c r="B950">
        <v>2014</v>
      </c>
      <c r="C950">
        <v>27618521.459227469</v>
      </c>
      <c r="D950">
        <v>0</v>
      </c>
      <c r="E950">
        <v>12632269.8191073</v>
      </c>
      <c r="F950">
        <v>26789965.815450639</v>
      </c>
      <c r="G950">
        <v>15466372.01716738</v>
      </c>
      <c r="H950">
        <v>12152149.442060091</v>
      </c>
      <c r="I950">
        <v>0</v>
      </c>
      <c r="J950">
        <v>66393710.373038627</v>
      </c>
      <c r="K950">
        <v>29272319.76067647</v>
      </c>
      <c r="L950">
        <v>61313117.639484987</v>
      </c>
      <c r="M950">
        <v>0</v>
      </c>
      <c r="N950">
        <v>110658683615.3799</v>
      </c>
      <c r="O950">
        <v>4986952136.5461369</v>
      </c>
      <c r="P950">
        <v>2412754034.678112</v>
      </c>
      <c r="Q950">
        <v>4923443346.4506435</v>
      </c>
      <c r="R950">
        <v>0</v>
      </c>
      <c r="S950">
        <v>87241335430.17276</v>
      </c>
      <c r="T950">
        <v>256425521103.52579</v>
      </c>
      <c r="U950">
        <v>26977771761.37339</v>
      </c>
      <c r="V950">
        <v>19</v>
      </c>
      <c r="W950">
        <v>11</v>
      </c>
      <c r="X950">
        <v>2597037.5378873311</v>
      </c>
      <c r="Y950">
        <f t="shared" si="60"/>
        <v>15</v>
      </c>
      <c r="Z950">
        <f t="shared" si="60"/>
        <v>15</v>
      </c>
      <c r="AA950">
        <f t="shared" si="60"/>
        <v>15</v>
      </c>
      <c r="AB950">
        <f t="shared" si="60"/>
        <v>10</v>
      </c>
      <c r="AC950">
        <f t="shared" si="60"/>
        <v>10</v>
      </c>
      <c r="AD950">
        <f t="shared" si="60"/>
        <v>15</v>
      </c>
      <c r="AE950">
        <f t="shared" si="60"/>
        <v>5</v>
      </c>
      <c r="AF950">
        <f t="shared" si="60"/>
        <v>3</v>
      </c>
      <c r="AG950">
        <f t="shared" si="60"/>
        <v>3</v>
      </c>
    </row>
    <row r="951" spans="1:33" x14ac:dyDescent="0.25">
      <c r="A951" t="s">
        <v>64</v>
      </c>
      <c r="B951">
        <v>2015</v>
      </c>
      <c r="C951">
        <v>27843418.454935621</v>
      </c>
      <c r="D951">
        <v>0</v>
      </c>
      <c r="E951">
        <v>12756991.1900794</v>
      </c>
      <c r="F951">
        <v>27008115.901287548</v>
      </c>
      <c r="G951">
        <v>15592314.33476395</v>
      </c>
      <c r="H951">
        <v>12529538.304721029</v>
      </c>
      <c r="I951">
        <v>0</v>
      </c>
      <c r="J951">
        <v>67467359.414736047</v>
      </c>
      <c r="K951">
        <v>36850289.131473862</v>
      </c>
      <c r="L951">
        <v>61812388.969957083</v>
      </c>
      <c r="M951">
        <v>0</v>
      </c>
      <c r="N951">
        <v>111751242825.0955</v>
      </c>
      <c r="O951">
        <v>5027560775.0246782</v>
      </c>
      <c r="P951">
        <v>2432401036.223176</v>
      </c>
      <c r="Q951">
        <v>5076342444.1577244</v>
      </c>
      <c r="R951">
        <v>0</v>
      </c>
      <c r="S951">
        <v>88652110270.963165</v>
      </c>
      <c r="T951">
        <v>322808532791.711</v>
      </c>
      <c r="U951">
        <v>27197451146.78112</v>
      </c>
      <c r="V951">
        <v>19</v>
      </c>
      <c r="W951">
        <v>11</v>
      </c>
      <c r="X951">
        <v>2629981.42668832</v>
      </c>
      <c r="Y951">
        <f t="shared" si="60"/>
        <v>15</v>
      </c>
      <c r="Z951">
        <f t="shared" si="60"/>
        <v>15</v>
      </c>
      <c r="AA951">
        <f t="shared" si="60"/>
        <v>15</v>
      </c>
      <c r="AB951">
        <f t="shared" si="60"/>
        <v>10</v>
      </c>
      <c r="AC951">
        <f t="shared" si="60"/>
        <v>10</v>
      </c>
      <c r="AD951">
        <f t="shared" si="60"/>
        <v>15</v>
      </c>
      <c r="AE951">
        <f t="shared" si="60"/>
        <v>5</v>
      </c>
      <c r="AF951">
        <f t="shared" si="60"/>
        <v>3</v>
      </c>
      <c r="AG951">
        <f t="shared" si="60"/>
        <v>3</v>
      </c>
    </row>
    <row r="952" spans="1:33" x14ac:dyDescent="0.25">
      <c r="A952" t="s">
        <v>64</v>
      </c>
      <c r="B952">
        <v>2020</v>
      </c>
      <c r="C952">
        <v>27928381.545064371</v>
      </c>
      <c r="D952">
        <v>0</v>
      </c>
      <c r="E952">
        <v>15786936.594070811</v>
      </c>
      <c r="F952">
        <v>17924630.774293128</v>
      </c>
      <c r="G952">
        <v>10493195.657348501</v>
      </c>
      <c r="H952">
        <v>21360910.9112163</v>
      </c>
      <c r="I952">
        <v>0</v>
      </c>
      <c r="J952">
        <v>47104957.878878087</v>
      </c>
      <c r="K952">
        <v>37201811.032756507</v>
      </c>
      <c r="L952">
        <v>61163155.583690979</v>
      </c>
      <c r="M952">
        <v>0</v>
      </c>
      <c r="N952">
        <v>138293564564.0603</v>
      </c>
      <c r="O952">
        <v>2551571190.7206278</v>
      </c>
      <c r="P952">
        <v>1636938522.546365</v>
      </c>
      <c r="Q952">
        <v>6783157259.8567343</v>
      </c>
      <c r="R952">
        <v>0</v>
      </c>
      <c r="S952">
        <v>35819395053.730217</v>
      </c>
      <c r="T952">
        <v>325887864646.94708</v>
      </c>
      <c r="U952">
        <v>26911788456.82402</v>
      </c>
      <c r="V952">
        <v>19</v>
      </c>
      <c r="W952">
        <v>11</v>
      </c>
      <c r="X952">
        <v>2685929.9313616022</v>
      </c>
      <c r="Y952">
        <f t="shared" si="60"/>
        <v>15</v>
      </c>
      <c r="Z952">
        <f t="shared" si="60"/>
        <v>15</v>
      </c>
      <c r="AA952">
        <f t="shared" si="60"/>
        <v>15</v>
      </c>
      <c r="AB952">
        <f t="shared" si="60"/>
        <v>10</v>
      </c>
      <c r="AC952">
        <f t="shared" si="60"/>
        <v>10</v>
      </c>
      <c r="AD952">
        <f t="shared" si="60"/>
        <v>15</v>
      </c>
      <c r="AE952">
        <f t="shared" si="60"/>
        <v>5</v>
      </c>
      <c r="AF952">
        <f t="shared" si="60"/>
        <v>3</v>
      </c>
      <c r="AG952">
        <f t="shared" si="60"/>
        <v>3</v>
      </c>
    </row>
    <row r="953" spans="1:33" x14ac:dyDescent="0.25">
      <c r="A953" t="s">
        <v>64</v>
      </c>
      <c r="B953">
        <v>2025</v>
      </c>
      <c r="C953">
        <v>28395690.987124462</v>
      </c>
      <c r="D953">
        <v>0</v>
      </c>
      <c r="E953">
        <v>15516053.923642339</v>
      </c>
      <c r="F953">
        <v>17617068.13719428</v>
      </c>
      <c r="G953">
        <v>10313146.485423749</v>
      </c>
      <c r="H953">
        <v>20994386.313113589</v>
      </c>
      <c r="I953">
        <v>0</v>
      </c>
      <c r="J953">
        <v>46296699.943298407</v>
      </c>
      <c r="K953">
        <v>36563477.822429113</v>
      </c>
      <c r="L953">
        <v>60113677.819742493</v>
      </c>
      <c r="M953">
        <v>0</v>
      </c>
      <c r="N953">
        <v>135920632371.1069</v>
      </c>
      <c r="O953">
        <v>2424196661.0186181</v>
      </c>
      <c r="P953">
        <v>1555222490.0019021</v>
      </c>
      <c r="Q953">
        <v>6444541794.6049118</v>
      </c>
      <c r="R953">
        <v>0</v>
      </c>
      <c r="S953">
        <v>34031289506.931511</v>
      </c>
      <c r="T953">
        <v>304281262438.25513</v>
      </c>
      <c r="U953">
        <v>25568350965.997139</v>
      </c>
      <c r="V953">
        <v>18.524999999999999</v>
      </c>
      <c r="W953">
        <v>10.63333333333334</v>
      </c>
      <c r="X953">
        <v>2730381.8579490632</v>
      </c>
      <c r="Y953">
        <f t="shared" si="60"/>
        <v>15</v>
      </c>
      <c r="Z953">
        <f t="shared" si="60"/>
        <v>15</v>
      </c>
      <c r="AA953">
        <f t="shared" si="60"/>
        <v>15</v>
      </c>
      <c r="AB953">
        <f t="shared" si="60"/>
        <v>10</v>
      </c>
      <c r="AC953">
        <f t="shared" si="60"/>
        <v>10</v>
      </c>
      <c r="AD953">
        <f t="shared" si="60"/>
        <v>15</v>
      </c>
      <c r="AE953">
        <f t="shared" si="60"/>
        <v>5</v>
      </c>
      <c r="AF953">
        <f t="shared" si="60"/>
        <v>3</v>
      </c>
      <c r="AG953">
        <f t="shared" si="60"/>
        <v>3</v>
      </c>
    </row>
    <row r="954" spans="1:33" x14ac:dyDescent="0.25">
      <c r="A954" t="s">
        <v>64</v>
      </c>
      <c r="B954">
        <v>2030</v>
      </c>
      <c r="C954">
        <v>28682554.077253219</v>
      </c>
      <c r="D954">
        <v>0</v>
      </c>
      <c r="E954">
        <v>15132361.00177997</v>
      </c>
      <c r="F954">
        <v>17181419.71901568</v>
      </c>
      <c r="G954">
        <v>10058115.06261093</v>
      </c>
      <c r="H954">
        <v>20475220.97205276</v>
      </c>
      <c r="I954">
        <v>0</v>
      </c>
      <c r="J954">
        <v>45151839.519298308</v>
      </c>
      <c r="K954">
        <v>35659308.005272113</v>
      </c>
      <c r="L954">
        <v>58627140.533905573</v>
      </c>
      <c r="M954">
        <v>0</v>
      </c>
      <c r="N954">
        <v>132559482375.5925</v>
      </c>
      <c r="O954">
        <v>2282723423.868423</v>
      </c>
      <c r="P954">
        <v>1464461553.1161511</v>
      </c>
      <c r="Q954">
        <v>6068445991.6969948</v>
      </c>
      <c r="R954">
        <v>0</v>
      </c>
      <c r="S954">
        <v>32045263881.057541</v>
      </c>
      <c r="T954">
        <v>281137984313.56531</v>
      </c>
      <c r="U954">
        <v>24076212379.257221</v>
      </c>
      <c r="V954">
        <v>18.05</v>
      </c>
      <c r="W954">
        <v>10.266666666666669</v>
      </c>
      <c r="X954">
        <v>2766790.7589281611</v>
      </c>
      <c r="Y954">
        <f t="shared" si="60"/>
        <v>15</v>
      </c>
      <c r="Z954">
        <f t="shared" si="60"/>
        <v>15</v>
      </c>
      <c r="AA954">
        <f t="shared" si="60"/>
        <v>15</v>
      </c>
      <c r="AB954">
        <f t="shared" si="60"/>
        <v>10</v>
      </c>
      <c r="AC954">
        <f t="shared" si="60"/>
        <v>10</v>
      </c>
      <c r="AD954">
        <f t="shared" si="60"/>
        <v>15</v>
      </c>
      <c r="AE954">
        <f t="shared" si="60"/>
        <v>5</v>
      </c>
      <c r="AF954">
        <f t="shared" si="60"/>
        <v>3</v>
      </c>
      <c r="AG954">
        <f t="shared" si="60"/>
        <v>3</v>
      </c>
    </row>
    <row r="955" spans="1:33" x14ac:dyDescent="0.25">
      <c r="A955" t="s">
        <v>64</v>
      </c>
      <c r="B955">
        <v>2035</v>
      </c>
      <c r="C955">
        <v>28864526.18025751</v>
      </c>
      <c r="D955">
        <v>0</v>
      </c>
      <c r="E955">
        <v>14684495.752154941</v>
      </c>
      <c r="F955">
        <v>16672909.458755281</v>
      </c>
      <c r="G955">
        <v>9760429.8426545933</v>
      </c>
      <c r="H955">
        <v>19869225.65177872</v>
      </c>
      <c r="I955">
        <v>0</v>
      </c>
      <c r="J955">
        <v>43815502.124561213</v>
      </c>
      <c r="K955">
        <v>34603916.524764962</v>
      </c>
      <c r="L955">
        <v>56891981.101287559</v>
      </c>
      <c r="M955">
        <v>0</v>
      </c>
      <c r="N955">
        <v>128636182788.8772</v>
      </c>
      <c r="O955">
        <v>2136049795.3084331</v>
      </c>
      <c r="P955">
        <v>1370364349.908705</v>
      </c>
      <c r="Q955">
        <v>5678525345.1500978</v>
      </c>
      <c r="R955">
        <v>0</v>
      </c>
      <c r="S955">
        <v>29986234266.496571</v>
      </c>
      <c r="T955">
        <v>257660762443.39981</v>
      </c>
      <c r="U955">
        <v>22529224516.109871</v>
      </c>
      <c r="V955">
        <v>17.574999999999999</v>
      </c>
      <c r="W955">
        <v>9.9</v>
      </c>
      <c r="X955">
        <v>2803155.187182629</v>
      </c>
      <c r="Y955">
        <f t="shared" si="60"/>
        <v>15</v>
      </c>
      <c r="Z955">
        <f t="shared" si="60"/>
        <v>15</v>
      </c>
      <c r="AA955">
        <f t="shared" si="60"/>
        <v>15</v>
      </c>
      <c r="AB955">
        <f t="shared" si="60"/>
        <v>10</v>
      </c>
      <c r="AC955">
        <f t="shared" si="60"/>
        <v>10</v>
      </c>
      <c r="AD955">
        <f t="shared" si="60"/>
        <v>15</v>
      </c>
      <c r="AE955">
        <f t="shared" si="60"/>
        <v>5</v>
      </c>
      <c r="AF955">
        <f t="shared" si="60"/>
        <v>3</v>
      </c>
      <c r="AG955">
        <f t="shared" si="60"/>
        <v>3</v>
      </c>
    </row>
    <row r="956" spans="1:33" x14ac:dyDescent="0.25">
      <c r="A956" t="s">
        <v>64</v>
      </c>
      <c r="B956">
        <v>2040</v>
      </c>
      <c r="C956">
        <v>28973250.214592271</v>
      </c>
      <c r="D956">
        <v>0</v>
      </c>
      <c r="E956">
        <v>14193889.044877959</v>
      </c>
      <c r="F956">
        <v>16115870.16041325</v>
      </c>
      <c r="G956">
        <v>9434335.4075760245</v>
      </c>
      <c r="H956">
        <v>19205397.92914604</v>
      </c>
      <c r="I956">
        <v>0</v>
      </c>
      <c r="J956">
        <v>42351633.048780143</v>
      </c>
      <c r="K956">
        <v>33447805.083715942</v>
      </c>
      <c r="L956">
        <v>54991228.907296129</v>
      </c>
      <c r="M956">
        <v>0</v>
      </c>
      <c r="N956">
        <v>124338468033.131</v>
      </c>
      <c r="O956">
        <v>1988214901.690182</v>
      </c>
      <c r="P956">
        <v>1275522147.1042781</v>
      </c>
      <c r="Q956">
        <v>5285517564.0802794</v>
      </c>
      <c r="R956">
        <v>0</v>
      </c>
      <c r="S956">
        <v>27910902613.397461</v>
      </c>
      <c r="T956">
        <v>234402218026.6813</v>
      </c>
      <c r="U956">
        <v>20969988623.31559</v>
      </c>
      <c r="V956">
        <v>17.100000000000001</v>
      </c>
      <c r="W956">
        <v>9.5333333333333314</v>
      </c>
      <c r="X956">
        <v>2833679.2594057</v>
      </c>
      <c r="Y956">
        <f t="shared" si="60"/>
        <v>15</v>
      </c>
      <c r="Z956">
        <f t="shared" si="60"/>
        <v>15</v>
      </c>
      <c r="AA956">
        <f t="shared" si="60"/>
        <v>15</v>
      </c>
      <c r="AB956">
        <f t="shared" si="60"/>
        <v>10</v>
      </c>
      <c r="AC956">
        <f t="shared" si="60"/>
        <v>10</v>
      </c>
      <c r="AD956">
        <f t="shared" si="60"/>
        <v>15</v>
      </c>
      <c r="AE956">
        <f t="shared" si="60"/>
        <v>5</v>
      </c>
      <c r="AF956">
        <f t="shared" si="60"/>
        <v>3</v>
      </c>
      <c r="AG956">
        <f t="shared" si="60"/>
        <v>3</v>
      </c>
    </row>
    <row r="957" spans="1:33" x14ac:dyDescent="0.25">
      <c r="A957" t="s">
        <v>64</v>
      </c>
      <c r="B957">
        <v>2045</v>
      </c>
      <c r="C957">
        <v>29006899.14163091</v>
      </c>
      <c r="D957">
        <v>0</v>
      </c>
      <c r="E957">
        <v>13663820.702744991</v>
      </c>
      <c r="F957">
        <v>15514025.764493929</v>
      </c>
      <c r="G957">
        <v>9082011.7764127348</v>
      </c>
      <c r="H957">
        <v>18488175.650733199</v>
      </c>
      <c r="I957">
        <v>0</v>
      </c>
      <c r="J957">
        <v>40770018.605704568</v>
      </c>
      <c r="K957">
        <v>32198702.562718712</v>
      </c>
      <c r="L957">
        <v>52937590.933476403</v>
      </c>
      <c r="M957">
        <v>0</v>
      </c>
      <c r="N957">
        <v>119695069356.0461</v>
      </c>
      <c r="O957">
        <v>1840351306.313092</v>
      </c>
      <c r="P957">
        <v>1180661530.933656</v>
      </c>
      <c r="Q957">
        <v>4892433481.5752697</v>
      </c>
      <c r="R957">
        <v>0</v>
      </c>
      <c r="S957">
        <v>25835168040.073212</v>
      </c>
      <c r="T957">
        <v>211545475837.06189</v>
      </c>
      <c r="U957">
        <v>19410450008.941341</v>
      </c>
      <c r="V957">
        <v>16.625</v>
      </c>
      <c r="W957">
        <v>9.1666666666666679</v>
      </c>
      <c r="X957">
        <v>2853360.8382609752</v>
      </c>
      <c r="Y957">
        <f t="shared" si="60"/>
        <v>15</v>
      </c>
      <c r="Z957">
        <f t="shared" si="60"/>
        <v>15</v>
      </c>
      <c r="AA957">
        <f t="shared" si="60"/>
        <v>15</v>
      </c>
      <c r="AB957">
        <f t="shared" si="60"/>
        <v>10</v>
      </c>
      <c r="AC957">
        <f t="shared" si="60"/>
        <v>10</v>
      </c>
      <c r="AD957">
        <f t="shared" si="60"/>
        <v>15</v>
      </c>
      <c r="AE957">
        <f t="shared" si="60"/>
        <v>5</v>
      </c>
      <c r="AF957">
        <f t="shared" si="60"/>
        <v>3</v>
      </c>
      <c r="AG957">
        <f t="shared" si="60"/>
        <v>3</v>
      </c>
    </row>
    <row r="958" spans="1:33" x14ac:dyDescent="0.25">
      <c r="A958" t="s">
        <v>64</v>
      </c>
      <c r="B958">
        <v>2050</v>
      </c>
      <c r="C958">
        <v>28930386.695278969</v>
      </c>
      <c r="D958">
        <v>0</v>
      </c>
      <c r="E958">
        <v>13082668.028245499</v>
      </c>
      <c r="F958">
        <v>14854179.754989531</v>
      </c>
      <c r="G958">
        <v>8695733.6227014624</v>
      </c>
      <c r="H958">
        <v>17701832.433869869</v>
      </c>
      <c r="I958">
        <v>0</v>
      </c>
      <c r="J958">
        <v>39035979.066724129</v>
      </c>
      <c r="K958">
        <v>30829220.152430739</v>
      </c>
      <c r="L958">
        <v>50686037.490128748</v>
      </c>
      <c r="M958">
        <v>0</v>
      </c>
      <c r="N958">
        <v>114604171927.4305</v>
      </c>
      <c r="O958">
        <v>1691593990.498208</v>
      </c>
      <c r="P958">
        <v>1085227556.113142</v>
      </c>
      <c r="Q958">
        <v>4496973511.5003014</v>
      </c>
      <c r="R958">
        <v>0</v>
      </c>
      <c r="S958">
        <v>23746887265.590519</v>
      </c>
      <c r="T958">
        <v>189044777974.70529</v>
      </c>
      <c r="U958">
        <v>17841485196.525318</v>
      </c>
      <c r="V958">
        <v>16.149999999999999</v>
      </c>
      <c r="W958">
        <v>8.8000000000000007</v>
      </c>
      <c r="X958">
        <v>2857596.4533655941</v>
      </c>
      <c r="Y958">
        <f t="shared" si="60"/>
        <v>15</v>
      </c>
      <c r="Z958">
        <f t="shared" si="60"/>
        <v>15</v>
      </c>
      <c r="AA958">
        <f t="shared" si="60"/>
        <v>15</v>
      </c>
      <c r="AB958">
        <f t="shared" si="60"/>
        <v>10</v>
      </c>
      <c r="AC958">
        <f t="shared" si="60"/>
        <v>10</v>
      </c>
      <c r="AD958">
        <f t="shared" si="60"/>
        <v>15</v>
      </c>
      <c r="AE958">
        <f t="shared" si="60"/>
        <v>5</v>
      </c>
      <c r="AF958">
        <f t="shared" si="60"/>
        <v>3</v>
      </c>
      <c r="AG958">
        <f t="shared" si="60"/>
        <v>3</v>
      </c>
    </row>
    <row r="961" spans="3:3" x14ac:dyDescent="0.25">
      <c r="C961">
        <f>AVERAGE(C2:C958)</f>
        <v>7098284.3543988224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ECC6-03D9-422D-806E-27F7CB9AAFD2}">
  <dimension ref="A1:K9"/>
  <sheetViews>
    <sheetView workbookViewId="0">
      <selection activeCell="G29" sqref="G29"/>
    </sheetView>
  </sheetViews>
  <sheetFormatPr defaultRowHeight="15" x14ac:dyDescent="0.25"/>
  <sheetData>
    <row r="1" spans="1:11" ht="75" x14ac:dyDescent="0.25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  <c r="H1" s="1" t="s">
        <v>89</v>
      </c>
      <c r="I1" s="1" t="s">
        <v>90</v>
      </c>
      <c r="J1" s="1" t="s">
        <v>91</v>
      </c>
    </row>
    <row r="2" spans="1:11" x14ac:dyDescent="0.25">
      <c r="A2">
        <v>1990</v>
      </c>
      <c r="B2" s="9">
        <f>B3*1</f>
        <v>8760</v>
      </c>
      <c r="C2" s="9">
        <f t="shared" ref="C2:J2" si="0">C3*1</f>
        <v>8760</v>
      </c>
      <c r="D2" s="9">
        <f t="shared" si="0"/>
        <v>142.35</v>
      </c>
      <c r="E2" s="9">
        <f t="shared" si="0"/>
        <v>156</v>
      </c>
      <c r="F2" s="9">
        <f t="shared" si="0"/>
        <v>317.54999999999995</v>
      </c>
      <c r="G2" s="9">
        <f t="shared" si="0"/>
        <v>36.299730792346992</v>
      </c>
      <c r="H2" s="9">
        <f t="shared" si="0"/>
        <v>1021.9999999999999</v>
      </c>
      <c r="I2" s="9">
        <f t="shared" si="0"/>
        <v>8760</v>
      </c>
      <c r="J2" s="9">
        <f t="shared" si="0"/>
        <v>440.00000000000006</v>
      </c>
    </row>
    <row r="3" spans="1:11" x14ac:dyDescent="0.25">
      <c r="A3">
        <v>2020</v>
      </c>
      <c r="B3" s="8">
        <f>[1]fridge!$D$2</f>
        <v>8760</v>
      </c>
      <c r="C3" s="8">
        <f>[1]freeze!$D$2</f>
        <v>8760</v>
      </c>
      <c r="D3" s="8">
        <f>[1]wmachine!$D$2</f>
        <v>142.35</v>
      </c>
      <c r="E3" s="8">
        <f>[1]dryer!$D$2</f>
        <v>156</v>
      </c>
      <c r="F3" s="8">
        <f>[1]dmachine!$D$2</f>
        <v>317.54999999999995</v>
      </c>
      <c r="G3" s="8">
        <f>[1]ac!$D$2</f>
        <v>36.299730792346992</v>
      </c>
      <c r="H3" s="8">
        <f>[1]tv!$D$2</f>
        <v>1021.9999999999999</v>
      </c>
      <c r="I3" s="8">
        <f>[1]smartp!$D$2</f>
        <v>8760</v>
      </c>
      <c r="J3" s="8">
        <f>[1]comp!$D$2</f>
        <v>440.00000000000006</v>
      </c>
      <c r="K3" s="8"/>
    </row>
    <row r="4" spans="1:11" x14ac:dyDescent="0.25">
      <c r="A4">
        <f>A3+5</f>
        <v>2025</v>
      </c>
      <c r="B4" s="8">
        <f>[1]fridge!$E$2</f>
        <v>8760</v>
      </c>
      <c r="C4" s="8">
        <f>[1]freeze!$E$2</f>
        <v>8760</v>
      </c>
      <c r="D4" s="8">
        <f>[1]wmachine!$E$2</f>
        <v>147.095</v>
      </c>
      <c r="E4" s="8">
        <f>[1]dryer!$E$2</f>
        <v>161.20000000000002</v>
      </c>
      <c r="F4" s="8">
        <f>[1]dmachine!$E$2</f>
        <v>328.13499999999999</v>
      </c>
      <c r="G4" s="8">
        <f>[1]ac!$E$2</f>
        <v>37.509721818758557</v>
      </c>
      <c r="H4" s="8">
        <f>[1]tv!$E$2</f>
        <v>1056.0666666666666</v>
      </c>
      <c r="I4" s="8">
        <f>[1]smartp!$E$2</f>
        <v>8760</v>
      </c>
      <c r="J4" s="8">
        <f>[1]comp!$E$2</f>
        <v>454.66666666666669</v>
      </c>
    </row>
    <row r="5" spans="1:11" x14ac:dyDescent="0.25">
      <c r="A5">
        <f t="shared" ref="A5:A9" si="1">A4+5</f>
        <v>2030</v>
      </c>
      <c r="B5" s="8">
        <f>[1]fridge!$F$2</f>
        <v>8760</v>
      </c>
      <c r="C5" s="8">
        <f>[1]freeze!$F$2</f>
        <v>8760</v>
      </c>
      <c r="D5" s="8">
        <f>[1]wmachine!$F$2</f>
        <v>151.83999999999997</v>
      </c>
      <c r="E5" s="8">
        <f>[1]dryer!$F$2</f>
        <v>166.4</v>
      </c>
      <c r="F5" s="8">
        <f>[1]dmachine!$F$2</f>
        <v>338.71999999999997</v>
      </c>
      <c r="G5" s="8">
        <f>[1]ac!$F$2</f>
        <v>38.719712845170129</v>
      </c>
      <c r="H5" s="8">
        <f>[1]tv!$F$2</f>
        <v>1090.1333333333332</v>
      </c>
      <c r="I5" s="8">
        <f>[1]smartp!$F$2</f>
        <v>8760</v>
      </c>
      <c r="J5" s="8">
        <f>[1]comp!$F$2</f>
        <v>469.33333333333337</v>
      </c>
    </row>
    <row r="6" spans="1:11" x14ac:dyDescent="0.25">
      <c r="A6">
        <f t="shared" si="1"/>
        <v>2035</v>
      </c>
      <c r="B6" s="8">
        <f>[1]fridge!$G$2</f>
        <v>8760</v>
      </c>
      <c r="C6" s="8">
        <f>[1]freeze!$G$2</f>
        <v>8760</v>
      </c>
      <c r="D6" s="8">
        <f>[1]wmachine!$G$2</f>
        <v>156.58499999999998</v>
      </c>
      <c r="E6" s="8">
        <f>[1]dryer!$G$2</f>
        <v>171.6</v>
      </c>
      <c r="F6" s="8">
        <f>[1]dmachine!$G$2</f>
        <v>349.30499999999995</v>
      </c>
      <c r="G6" s="8">
        <f>[1]ac!$G$2</f>
        <v>39.929703871581694</v>
      </c>
      <c r="H6" s="8">
        <f>[1]tv!$G$2</f>
        <v>1124.1999999999998</v>
      </c>
      <c r="I6" s="8">
        <f>[1]smartp!$G$2</f>
        <v>8760</v>
      </c>
      <c r="J6" s="8">
        <f>[1]comp!$G$2</f>
        <v>484</v>
      </c>
    </row>
    <row r="7" spans="1:11" x14ac:dyDescent="0.25">
      <c r="A7">
        <f t="shared" si="1"/>
        <v>2040</v>
      </c>
      <c r="B7" s="8">
        <f>[1]fridge!$H$2</f>
        <v>8760</v>
      </c>
      <c r="C7" s="8">
        <f>[1]freeze!$H$2</f>
        <v>8760</v>
      </c>
      <c r="D7" s="8">
        <f>[1]wmachine!$H$2</f>
        <v>161.32999999999998</v>
      </c>
      <c r="E7" s="8">
        <f>[1]dryer!$H$2</f>
        <v>176.8</v>
      </c>
      <c r="F7" s="8">
        <f>[1]dmachine!$H$2</f>
        <v>359.89</v>
      </c>
      <c r="G7" s="8">
        <f>[1]ac!$H$2</f>
        <v>41.139694897993259</v>
      </c>
      <c r="H7" s="8">
        <f>[1]tv!$H$2</f>
        <v>1158.2666666666664</v>
      </c>
      <c r="I7" s="8">
        <f>[1]smartp!$H$2</f>
        <v>8760</v>
      </c>
      <c r="J7" s="8">
        <f>[1]comp!$H$2</f>
        <v>498.66666666666669</v>
      </c>
    </row>
    <row r="8" spans="1:11" x14ac:dyDescent="0.25">
      <c r="A8">
        <f t="shared" si="1"/>
        <v>2045</v>
      </c>
      <c r="B8" s="8">
        <f>[1]fridge!$I$2</f>
        <v>8760</v>
      </c>
      <c r="C8" s="8">
        <f>[1]freeze!$I$2</f>
        <v>8760</v>
      </c>
      <c r="D8" s="8">
        <f>[1]wmachine!$I$2</f>
        <v>166.07499999999999</v>
      </c>
      <c r="E8" s="8">
        <f>[1]dryer!$I$2</f>
        <v>182</v>
      </c>
      <c r="F8" s="8">
        <f>[1]dmachine!$I$2</f>
        <v>370.47499999999997</v>
      </c>
      <c r="G8" s="8">
        <f>[1]ac!$I$2</f>
        <v>42.349685924404824</v>
      </c>
      <c r="H8" s="8">
        <f>[1]tv!$I$2</f>
        <v>1192.3333333333333</v>
      </c>
      <c r="I8" s="8">
        <f>[1]smartp!$I$2</f>
        <v>8760</v>
      </c>
      <c r="J8" s="8">
        <f>[1]comp!$I$2</f>
        <v>513.33333333333337</v>
      </c>
    </row>
    <row r="9" spans="1:11" x14ac:dyDescent="0.25">
      <c r="A9">
        <f t="shared" si="1"/>
        <v>2050</v>
      </c>
      <c r="B9" s="8">
        <f>[1]fridge!$J$2</f>
        <v>8760</v>
      </c>
      <c r="C9" s="8">
        <f>[1]freeze!$J$2</f>
        <v>8760</v>
      </c>
      <c r="D9" s="8">
        <f>[1]wmachine!$J$2</f>
        <v>170.82</v>
      </c>
      <c r="E9" s="8">
        <f>[1]dryer!$J$2</f>
        <v>187.2</v>
      </c>
      <c r="F9" s="8">
        <f>[1]dmachine!$J$2</f>
        <v>381.05999999999995</v>
      </c>
      <c r="G9" s="8">
        <f>[1]ac!$J$2</f>
        <v>43.559676950816389</v>
      </c>
      <c r="H9" s="8">
        <f>[1]tv!$J$2</f>
        <v>1226.3999999999999</v>
      </c>
      <c r="I9" s="8">
        <f>[1]smartp!$J$2</f>
        <v>8760</v>
      </c>
      <c r="J9" s="8">
        <f>[1]comp!$J$2</f>
        <v>528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DC3C2-70D3-4741-857E-73B6F0D14DE8}">
  <dimension ref="A1:AG958"/>
  <sheetViews>
    <sheetView topLeftCell="T1" workbookViewId="0">
      <selection activeCell="W1" sqref="W1"/>
    </sheetView>
  </sheetViews>
  <sheetFormatPr defaultColWidth="12.7109375" defaultRowHeight="15" x14ac:dyDescent="0.25"/>
  <cols>
    <col min="3" max="3" width="14.28515625" bestFit="1" customWidth="1"/>
    <col min="4" max="4" width="13.28515625" style="7" bestFit="1" customWidth="1"/>
    <col min="5" max="12" width="12.7109375" style="7"/>
  </cols>
  <sheetData>
    <row r="1" spans="1:33" s="2" customFormat="1" ht="45" x14ac:dyDescent="0.25">
      <c r="A1" s="1" t="s">
        <v>0</v>
      </c>
      <c r="B1" s="1" t="s">
        <v>1</v>
      </c>
      <c r="C1" s="1" t="s">
        <v>94</v>
      </c>
      <c r="D1" s="5" t="s">
        <v>74</v>
      </c>
      <c r="E1" s="5" t="s">
        <v>75</v>
      </c>
      <c r="F1" s="5" t="s">
        <v>76</v>
      </c>
      <c r="G1" s="5" t="s">
        <v>77</v>
      </c>
      <c r="H1" s="5" t="s">
        <v>78</v>
      </c>
      <c r="I1" s="5" t="s">
        <v>79</v>
      </c>
      <c r="J1" s="5" t="s">
        <v>80</v>
      </c>
      <c r="K1" s="5" t="s">
        <v>81</v>
      </c>
      <c r="L1" s="5" t="s">
        <v>82</v>
      </c>
      <c r="M1" s="1" t="s">
        <v>83</v>
      </c>
      <c r="N1" s="1" t="s">
        <v>84</v>
      </c>
      <c r="O1" s="1" t="s">
        <v>85</v>
      </c>
      <c r="P1" s="1" t="s">
        <v>86</v>
      </c>
      <c r="Q1" s="1" t="s">
        <v>87</v>
      </c>
      <c r="R1" s="1" t="s">
        <v>88</v>
      </c>
      <c r="S1" s="1" t="s">
        <v>89</v>
      </c>
      <c r="T1" s="1" t="s">
        <v>90</v>
      </c>
      <c r="U1" s="1" t="s">
        <v>91</v>
      </c>
      <c r="V1" s="1" t="s">
        <v>92</v>
      </c>
      <c r="W1" s="1" t="s">
        <v>93</v>
      </c>
      <c r="X1" s="1" t="s">
        <v>2</v>
      </c>
      <c r="Y1" s="3" t="s">
        <v>65</v>
      </c>
      <c r="Z1" s="3" t="s">
        <v>66</v>
      </c>
      <c r="AA1" s="3" t="s">
        <v>67</v>
      </c>
      <c r="AB1" s="3" t="s">
        <v>68</v>
      </c>
      <c r="AC1" s="3" t="s">
        <v>69</v>
      </c>
      <c r="AD1" s="3" t="s">
        <v>70</v>
      </c>
      <c r="AE1" s="3" t="s">
        <v>71</v>
      </c>
      <c r="AF1" s="3" t="s">
        <v>72</v>
      </c>
      <c r="AG1" s="3" t="s">
        <v>73</v>
      </c>
    </row>
    <row r="2" spans="1:33" x14ac:dyDescent="0.25">
      <c r="A2" t="s">
        <v>3</v>
      </c>
      <c r="B2" t="s">
        <v>4</v>
      </c>
      <c r="C2" s="4">
        <v>2800299.6336996341</v>
      </c>
      <c r="D2" s="6">
        <f>IF(_original_lifestyles!D2=0,_original_lifestyles!$C2,_original_lifestyles!D2)</f>
        <v>2758575.1691575102</v>
      </c>
      <c r="E2" s="6">
        <f>IF(_original_lifestyles!E2=0,_original_lifestyles!$C2,_original_lifestyles!E2)</f>
        <v>2394256.1868131869</v>
      </c>
      <c r="F2" s="6">
        <f>IF(_original_lifestyles!F2=0,_original_lifestyles!$C2,_original_lifestyles!F2)</f>
        <v>2640682.5545787551</v>
      </c>
      <c r="G2" s="6">
        <f>IF(_original_lifestyles!G2=0,_original_lifestyles!$C2/3,_original_lifestyles!G2)</f>
        <v>1007547.8082051279</v>
      </c>
      <c r="H2" s="6">
        <f>IF(_original_lifestyles!H2=0,_original_lifestyles!$C2*3*2,_original_lifestyles!H2)</f>
        <v>2002214.2380952381</v>
      </c>
      <c r="I2" s="6">
        <f>IF(_original_lifestyles!I2=0,_original_lifestyles!$C2/10,_original_lifestyles!I2)</f>
        <v>20442.18732600733</v>
      </c>
      <c r="J2" s="6">
        <f>IF(_original_lifestyles!J2=0,_original_lifestyles!$C2*1.2,_original_lifestyles!J2)</f>
        <v>3691304.5717494511</v>
      </c>
      <c r="K2" s="6">
        <f>IF(_original_lifestyles!K2=0,_original_lifestyles!$C2,_original_lifestyles!K2)</f>
        <v>2800299.6336996341</v>
      </c>
      <c r="L2" s="6">
        <f>IF(_original_lifestyles!L2=0,_original_lifestyles!$C2/3*2,_original_lifestyles!L2)</f>
        <v>1982152.7940556919</v>
      </c>
      <c r="M2">
        <f>IF(_original_lifestyles!M2&lt;&gt;0,_original_lifestyles!M2,'_new names_lifestyles'!$C$2*INDEX('_hours per hh'!B$2:B$9,MATCH(_original_lifestyles!$B2,'_hours per hh'!$A$2:$A$9,1)))</f>
        <v>24165118481.81979</v>
      </c>
      <c r="N2">
        <f>IF(_original_lifestyles!N2&lt;&gt;0,_original_lifestyles!N2,'_new names_lifestyles'!$C$2*INDEX('_hours per hh'!C$2:C$9,MATCH(_original_lifestyles!$B2,'_hours per hh'!$A$2:$A$9,1)))</f>
        <v>20973684196.483521</v>
      </c>
      <c r="O2">
        <f>IF(_original_lifestyles!O2&lt;&gt;0,_original_lifestyles!O2,'_new names_lifestyles'!$C$2*INDEX('_hours per hh'!D$2:D$9,MATCH(_original_lifestyles!$B2,'_hours per hh'!$A$2:$A$9,1)))</f>
        <v>375901161.64428568</v>
      </c>
      <c r="P2">
        <f>IF(_original_lifestyles!P2&lt;&gt;0,_original_lifestyles!P2,'_new names_lifestyles'!$C$2*INDEX('_hours per hh'!E$2:E$9,MATCH(_original_lifestyles!$B2,'_hours per hh'!$A$2:$A$9,1)))</f>
        <v>157177458.08000001</v>
      </c>
      <c r="Q2">
        <f>IF(_original_lifestyles!Q2&lt;&gt;0,_original_lifestyles!Q2,'_new names_lifestyles'!$C$2*INDEX('_hours per hh'!F$2:F$9,MATCH(_original_lifestyles!$B2,'_hours per hh'!$A$2:$A$9,1)))</f>
        <v>635803131.30714285</v>
      </c>
      <c r="R2">
        <f>IF(_original_lifestyles!R2&lt;&gt;0,_original_lifestyles!R2,'_new names_lifestyles'!$C$2*INDEX('_hours per hh'!G$2:G$9,MATCH(_original_lifestyles!$B2,'_hours per hh'!$A$2:$A$9,1)))</f>
        <v>48727.423318887348</v>
      </c>
      <c r="S2">
        <f>IF(_original_lifestyles!S2&lt;&gt;0,_original_lifestyles!S2,'_new names_lifestyles'!$C$2*INDEX('_hours per hh'!H$2:H$9,MATCH(_original_lifestyles!$B2,'_hours per hh'!$A$2:$A$9,1)))</f>
        <v>3615325219.3142748</v>
      </c>
      <c r="T2">
        <f>IF(_original_lifestyles!T2&lt;&gt;0,_original_lifestyles!T2,'_new names_lifestyles'!$C$2*INDEX('_hours per hh'!I$2:I$9,MATCH(_original_lifestyles!$B2,'_hours per hh'!$A$2:$A$9,1)))</f>
        <v>24530624791.208794</v>
      </c>
      <c r="U2">
        <f>IF(_original_lifestyles!U2&lt;&gt;0,_original_lifestyles!U2,'_new names_lifestyles'!$C$2*INDEX('_hours per hh'!J$2:J$9,MATCH(_original_lifestyles!$B2,'_hours per hh'!$A$2:$A$9,1)))</f>
        <v>872147229.38450432</v>
      </c>
      <c r="V2">
        <v>19</v>
      </c>
      <c r="W2">
        <v>11</v>
      </c>
      <c r="X2">
        <v>312149.95524636877</v>
      </c>
      <c r="Y2">
        <v>15</v>
      </c>
      <c r="Z2">
        <v>15</v>
      </c>
      <c r="AA2">
        <v>15</v>
      </c>
      <c r="AB2">
        <v>10</v>
      </c>
      <c r="AC2">
        <v>10</v>
      </c>
      <c r="AD2">
        <v>15</v>
      </c>
      <c r="AE2">
        <v>5</v>
      </c>
      <c r="AF2">
        <v>3</v>
      </c>
      <c r="AG2">
        <v>3</v>
      </c>
    </row>
    <row r="3" spans="1:33" x14ac:dyDescent="0.25">
      <c r="A3" t="s">
        <v>3</v>
      </c>
      <c r="B3" t="s">
        <v>5</v>
      </c>
      <c r="C3">
        <v>2824498.9010989009</v>
      </c>
      <c r="D3" s="6">
        <f>IF(_original_lifestyles!D3=0,_original_lifestyles!$C3,_original_lifestyles!D3)</f>
        <v>2782413.867472528</v>
      </c>
      <c r="E3" s="6">
        <f>IF(_original_lifestyles!E3=0,_original_lifestyles!$C3,_original_lifestyles!E3)</f>
        <v>2414946.560439561</v>
      </c>
      <c r="F3" s="6">
        <f>IF(_original_lifestyles!F3=0,_original_lifestyles!$C3,_original_lifestyles!F3)</f>
        <v>2663502.463736264</v>
      </c>
      <c r="G3" s="6">
        <f>IF(_original_lifestyles!G3=0,_original_lifestyles!$C3/3,_original_lifestyles!G3)</f>
        <v>1016254.704615385</v>
      </c>
      <c r="H3" s="6">
        <f>IF(_original_lifestyles!H3=0,_original_lifestyles!$C3*3*2,_original_lifestyles!H3)</f>
        <v>2019516.7142857141</v>
      </c>
      <c r="I3" s="6">
        <f>IF(_original_lifestyles!I3=0,_original_lifestyles!$C3/10,_original_lifestyles!I3)</f>
        <v>20618.841978021981</v>
      </c>
      <c r="J3" s="6">
        <f>IF(_original_lifestyles!J3=0,_original_lifestyles!$C3*1.2,_original_lifestyles!J3)</f>
        <v>3723203.6104483521</v>
      </c>
      <c r="K3" s="6">
        <f>IF(_original_lifestyles!K3=0,_original_lifestyles!$C3,_original_lifestyles!K3)</f>
        <v>2824498.9010989009</v>
      </c>
      <c r="L3" s="6">
        <f>IF(_original_lifestyles!L3=0,_original_lifestyles!$C3/3*2,_original_lifestyles!L3)</f>
        <v>2138040.7505638651</v>
      </c>
      <c r="M3">
        <f>IF(_original_lifestyles!M3&lt;&gt;0,_original_lifestyles!M3,'_new names_lifestyles'!$C$2*INDEX('_hours per hh'!B$2:B$9,MATCH(_original_lifestyles!$B3,'_hours per hh'!$A$2:$A$9,1)))</f>
        <v>24373945479.059349</v>
      </c>
      <c r="N3">
        <f>IF(_original_lifestyles!N3&lt;&gt;0,_original_lifestyles!N3,'_new names_lifestyles'!$C$2*INDEX('_hours per hh'!C$2:C$9,MATCH(_original_lifestyles!$B3,'_hours per hh'!$A$2:$A$9,1)))</f>
        <v>21154931869.45055</v>
      </c>
      <c r="O3">
        <f>IF(_original_lifestyles!O3&lt;&gt;0,_original_lifestyles!O3,'_new names_lifestyles'!$C$2*INDEX('_hours per hh'!D$2:D$9,MATCH(_original_lifestyles!$B3,'_hours per hh'!$A$2:$A$9,1)))</f>
        <v>379149575.71285719</v>
      </c>
      <c r="P3">
        <f>IF(_original_lifestyles!P3&lt;&gt;0,_original_lifestyles!P3,'_new names_lifestyles'!$C$2*INDEX('_hours per hh'!E$2:E$9,MATCH(_original_lifestyles!$B3,'_hours per hh'!$A$2:$A$9,1)))</f>
        <v>158535733.91999999</v>
      </c>
      <c r="Q3">
        <f>IF(_original_lifestyles!Q3&lt;&gt;0,_original_lifestyles!Q3,'_new names_lifestyles'!$C$2*INDEX('_hours per hh'!F$2:F$9,MATCH(_original_lifestyles!$B3,'_hours per hh'!$A$2:$A$9,1)))</f>
        <v>641297532.62142849</v>
      </c>
      <c r="R3">
        <f>IF(_original_lifestyles!R3&lt;&gt;0,_original_lifestyles!R3,'_new names_lifestyles'!$C$2*INDEX('_hours per hh'!G$2:G$9,MATCH(_original_lifestyles!$B3,'_hours per hh'!$A$2:$A$9,1)))</f>
        <v>58488.950418277564</v>
      </c>
      <c r="S3">
        <f>IF(_original_lifestyles!S3&lt;&gt;0,_original_lifestyles!S3,'_new names_lifestyles'!$C$2*INDEX('_hours per hh'!H$2:H$9,MATCH(_original_lifestyles!$B3,'_hours per hh'!$A$2:$A$9,1)))</f>
        <v>3646567669.4666228</v>
      </c>
      <c r="T3">
        <f>IF(_original_lifestyles!T3&lt;&gt;0,_original_lifestyles!T3,'_new names_lifestyles'!$C$2*INDEX('_hours per hh'!I$2:I$9,MATCH(_original_lifestyles!$B3,'_hours per hh'!$A$2:$A$9,1)))</f>
        <v>24530624791.208794</v>
      </c>
      <c r="U3">
        <f>IF(_original_lifestyles!U3&lt;&gt;0,_original_lifestyles!U3,'_new names_lifestyles'!$C$2*INDEX('_hours per hh'!J$2:J$9,MATCH(_original_lifestyles!$B3,'_hours per hh'!$A$2:$A$9,1)))</f>
        <v>940737930.2481004</v>
      </c>
      <c r="V3">
        <v>19</v>
      </c>
      <c r="W3">
        <v>11</v>
      </c>
      <c r="X3">
        <v>317697.3731096058</v>
      </c>
      <c r="Y3">
        <f>Y2</f>
        <v>15</v>
      </c>
      <c r="Z3">
        <f t="shared" ref="Z3:AG18" si="0">Z2</f>
        <v>15</v>
      </c>
      <c r="AA3">
        <f t="shared" si="0"/>
        <v>15</v>
      </c>
      <c r="AB3">
        <f t="shared" si="0"/>
        <v>10</v>
      </c>
      <c r="AC3">
        <f t="shared" si="0"/>
        <v>10</v>
      </c>
      <c r="AD3">
        <f t="shared" si="0"/>
        <v>15</v>
      </c>
      <c r="AE3">
        <f t="shared" si="0"/>
        <v>5</v>
      </c>
      <c r="AF3">
        <f t="shared" si="0"/>
        <v>3</v>
      </c>
      <c r="AG3">
        <f t="shared" si="0"/>
        <v>3</v>
      </c>
    </row>
    <row r="4" spans="1:33" x14ac:dyDescent="0.25">
      <c r="A4" t="s">
        <v>3</v>
      </c>
      <c r="B4" t="s">
        <v>6</v>
      </c>
      <c r="C4">
        <v>2856739.560439561</v>
      </c>
      <c r="D4" s="6">
        <f>IF(_original_lifestyles!D4=0,_original_lifestyles!$C4,_original_lifestyles!D4)</f>
        <v>2814174.1409890121</v>
      </c>
      <c r="E4" s="6">
        <f>IF(_original_lifestyles!E4=0,_original_lifestyles!$C4,_original_lifestyles!E4)</f>
        <v>2442512.3241758239</v>
      </c>
      <c r="F4" s="6">
        <f>IF(_original_lifestyles!F4=0,_original_lifestyles!$C4,_original_lifestyles!F4)</f>
        <v>2693905.405494506</v>
      </c>
      <c r="G4" s="6">
        <f>IF(_original_lifestyles!G4=0,_original_lifestyles!$C4/3,_original_lifestyles!G4)</f>
        <v>1027854.893846154</v>
      </c>
      <c r="H4" s="6">
        <f>IF(_original_lifestyles!H4=0,_original_lifestyles!$C4*3*2,_original_lifestyles!H4)</f>
        <v>2042568.7857142859</v>
      </c>
      <c r="I4" s="6">
        <f>IF(_original_lifestyles!I4=0,_original_lifestyles!$C4/10,_original_lifestyles!I4)</f>
        <v>20854.198791208801</v>
      </c>
      <c r="J4" s="6">
        <f>IF(_original_lifestyles!J4=0,_original_lifestyles!$C4*1.2,_original_lifestyles!J4)</f>
        <v>3765702.6672593411</v>
      </c>
      <c r="K4" s="6">
        <f>IF(_original_lifestyles!K4=0,_original_lifestyles!$C4,_original_lifestyles!K4)</f>
        <v>2856739.560439561</v>
      </c>
      <c r="L4" s="6">
        <f>IF(_original_lifestyles!L4=0,_original_lifestyles!$C4/3*2,_original_lifestyles!L4)</f>
        <v>2296589.5263200421</v>
      </c>
      <c r="M4">
        <f>IF(_original_lifestyles!M4&lt;&gt;0,_original_lifestyles!M4,'_new names_lifestyles'!$C$2*INDEX('_hours per hh'!B$2:B$9,MATCH(_original_lifestyles!$B4,'_hours per hh'!$A$2:$A$9,1)))</f>
        <v>24652165475.06374</v>
      </c>
      <c r="N4">
        <f>IF(_original_lifestyles!N4&lt;&gt;0,_original_lifestyles!N4,'_new names_lifestyles'!$C$2*INDEX('_hours per hh'!C$2:C$9,MATCH(_original_lifestyles!$B4,'_hours per hh'!$A$2:$A$9,1)))</f>
        <v>21396407959.78022</v>
      </c>
      <c r="O4">
        <f>IF(_original_lifestyles!O4&lt;&gt;0,_original_lifestyles!O4,'_new names_lifestyles'!$C$2*INDEX('_hours per hh'!D$2:D$9,MATCH(_original_lifestyles!$B4,'_hours per hh'!$A$2:$A$9,1)))</f>
        <v>383477434.47214288</v>
      </c>
      <c r="P4">
        <f>IF(_original_lifestyles!P4&lt;&gt;0,_original_lifestyles!P4,'_new names_lifestyles'!$C$2*INDEX('_hours per hh'!E$2:E$9,MATCH(_original_lifestyles!$B4,'_hours per hh'!$A$2:$A$9,1)))</f>
        <v>160345363.44</v>
      </c>
      <c r="Q4">
        <f>IF(_original_lifestyles!Q4&lt;&gt;0,_original_lifestyles!Q4,'_new names_lifestyles'!$C$2*INDEX('_hours per hh'!F$2:F$9,MATCH(_original_lifestyles!$B4,'_hours per hh'!$A$2:$A$9,1)))</f>
        <v>648617717.90357149</v>
      </c>
      <c r="R4">
        <f>IF(_original_lifestyles!R4&lt;&gt;0,_original_lifestyles!R4,'_new names_lifestyles'!$C$2*INDEX('_hours per hh'!G$2:G$9,MATCH(_original_lifestyles!$B4,'_hours per hh'!$A$2:$A$9,1)))</f>
        <v>372146.62945391343</v>
      </c>
      <c r="S4">
        <f>IF(_original_lifestyles!S4&lt;&gt;0,_original_lifestyles!S4,'_new names_lifestyles'!$C$2*INDEX('_hours per hh'!H$2:H$9,MATCH(_original_lifestyles!$B4,'_hours per hh'!$A$2:$A$9,1)))</f>
        <v>3688191954.02492</v>
      </c>
      <c r="T4">
        <f>IF(_original_lifestyles!T4&lt;&gt;0,_original_lifestyles!T4,'_new names_lifestyles'!$C$2*INDEX('_hours per hh'!I$2:I$9,MATCH(_original_lifestyles!$B4,'_hours per hh'!$A$2:$A$9,1)))</f>
        <v>24530624791.208794</v>
      </c>
      <c r="U4">
        <f>IF(_original_lifestyles!U4&lt;&gt;0,_original_lifestyles!U4,'_new names_lifestyles'!$C$2*INDEX('_hours per hh'!J$2:J$9,MATCH(_original_lifestyles!$B4,'_hours per hh'!$A$2:$A$9,1)))</f>
        <v>1010499391.5808181</v>
      </c>
      <c r="V4">
        <v>19</v>
      </c>
      <c r="W4">
        <v>11</v>
      </c>
      <c r="X4">
        <v>324206.2282076219</v>
      </c>
      <c r="Y4">
        <f t="shared" ref="Y4:AG19" si="1">Y3</f>
        <v>15</v>
      </c>
      <c r="Z4">
        <f t="shared" si="0"/>
        <v>15</v>
      </c>
      <c r="AA4">
        <f t="shared" si="0"/>
        <v>15</v>
      </c>
      <c r="AB4">
        <f t="shared" si="0"/>
        <v>10</v>
      </c>
      <c r="AC4">
        <f t="shared" si="0"/>
        <v>10</v>
      </c>
      <c r="AD4">
        <f t="shared" si="0"/>
        <v>15</v>
      </c>
      <c r="AE4">
        <f t="shared" si="0"/>
        <v>5</v>
      </c>
      <c r="AF4">
        <f t="shared" si="0"/>
        <v>3</v>
      </c>
      <c r="AG4">
        <f t="shared" si="0"/>
        <v>3</v>
      </c>
    </row>
    <row r="5" spans="1:33" x14ac:dyDescent="0.25">
      <c r="A5" t="s">
        <v>3</v>
      </c>
      <c r="B5" t="s">
        <v>7</v>
      </c>
      <c r="C5">
        <v>2887369.5970695969</v>
      </c>
      <c r="D5" s="6">
        <f>IF(_original_lifestyles!D5=0,_original_lifestyles!$C5,_original_lifestyles!D5)</f>
        <v>2844347.7900732611</v>
      </c>
      <c r="E5" s="6">
        <f>IF(_original_lifestyles!E5=0,_original_lifestyles!$C5,_original_lifestyles!E5)</f>
        <v>2468701.0054945061</v>
      </c>
      <c r="F5" s="6">
        <f>IF(_original_lifestyles!F5=0,_original_lifestyles!$C5,_original_lifestyles!F5)</f>
        <v>2722789.5300366301</v>
      </c>
      <c r="G5" s="6">
        <f>IF(_original_lifestyles!G5=0,_original_lifestyles!$C5/3,_original_lifestyles!G5)</f>
        <v>1038875.5810256409</v>
      </c>
      <c r="H5" s="6">
        <f>IF(_original_lifestyles!H5=0,_original_lifestyles!$C5*3*2,_original_lifestyles!H5)</f>
        <v>2064469.2619047619</v>
      </c>
      <c r="I5" s="6">
        <f>IF(_original_lifestyles!I5=0,_original_lifestyles!$C5/10,_original_lifestyles!I5)</f>
        <v>21077.798058608059</v>
      </c>
      <c r="J5" s="6">
        <f>IF(_original_lifestyles!J5=0,_original_lifestyles!$C5*1.2,_original_lifestyles!J5)</f>
        <v>3806078.6302043959</v>
      </c>
      <c r="K5" s="6">
        <f>IF(_original_lifestyles!K5=0,_original_lifestyles!$C5,_original_lifestyles!K5)</f>
        <v>2887369.5970695969</v>
      </c>
      <c r="L5" s="6">
        <f>IF(_original_lifestyles!L5=0,_original_lifestyles!$C5/3*2,_original_lifestyles!L5)</f>
        <v>2448330.9631738681</v>
      </c>
      <c r="M5">
        <f>IF(_original_lifestyles!M5&lt;&gt;0,_original_lifestyles!M5,'_new names_lifestyles'!$C$2*INDEX('_hours per hh'!B$2:B$9,MATCH(_original_lifestyles!$B5,'_hours per hh'!$A$2:$A$9,1)))</f>
        <v>24916486641.041759</v>
      </c>
      <c r="N5">
        <f>IF(_original_lifestyles!N5&lt;&gt;0,_original_lifestyles!N5,'_new names_lifestyles'!$C$2*INDEX('_hours per hh'!C$2:C$9,MATCH(_original_lifestyles!$B5,'_hours per hh'!$A$2:$A$9,1)))</f>
        <v>21625820808.13187</v>
      </c>
      <c r="O5">
        <f>IF(_original_lifestyles!O5&lt;&gt;0,_original_lifestyles!O5,'_new names_lifestyles'!$C$2*INDEX('_hours per hh'!D$2:D$9,MATCH(_original_lifestyles!$B5,'_hours per hh'!$A$2:$A$9,1)))</f>
        <v>387589089.60071433</v>
      </c>
      <c r="P5">
        <f>IF(_original_lifestyles!P5&lt;&gt;0,_original_lifestyles!P5,'_new names_lifestyles'!$C$2*INDEX('_hours per hh'!E$2:E$9,MATCH(_original_lifestyles!$B5,'_hours per hh'!$A$2:$A$9,1)))</f>
        <v>162064590.63999999</v>
      </c>
      <c r="Q5">
        <f>IF(_original_lifestyles!Q5&lt;&gt;0,_original_lifestyles!Q5,'_new names_lifestyles'!$C$2*INDEX('_hours per hh'!F$2:F$9,MATCH(_original_lifestyles!$B5,'_hours per hh'!$A$2:$A$9,1)))</f>
        <v>655572214.1178571</v>
      </c>
      <c r="R5">
        <f>IF(_original_lifestyles!R5&lt;&gt;0,_original_lifestyles!R5,'_new names_lifestyles'!$C$2*INDEX('_hours per hh'!G$2:G$9,MATCH(_original_lifestyles!$B5,'_hours per hh'!$A$2:$A$9,1)))</f>
        <v>93437.426960814992</v>
      </c>
      <c r="S5">
        <f>IF(_original_lifestyles!S5&lt;&gt;0,_original_lifestyles!S5,'_new names_lifestyles'!$C$2*INDEX('_hours per hh'!H$2:H$9,MATCH(_original_lifestyles!$B5,'_hours per hh'!$A$2:$A$9,1)))</f>
        <v>3727736845.0660219</v>
      </c>
      <c r="T5">
        <f>IF(_original_lifestyles!T5&lt;&gt;0,_original_lifestyles!T5,'_new names_lifestyles'!$C$2*INDEX('_hours per hh'!I$2:I$9,MATCH(_original_lifestyles!$B5,'_hours per hh'!$A$2:$A$9,1)))</f>
        <v>24530624791.208794</v>
      </c>
      <c r="U5">
        <f>IF(_original_lifestyles!U5&lt;&gt;0,_original_lifestyles!U5,'_new names_lifestyles'!$C$2*INDEX('_hours per hh'!J$2:J$9,MATCH(_original_lifestyles!$B5,'_hours per hh'!$A$2:$A$9,1)))</f>
        <v>1077265623.7965021</v>
      </c>
      <c r="V5">
        <v>19</v>
      </c>
      <c r="W5">
        <v>11</v>
      </c>
      <c r="X5">
        <v>330595.73319669173</v>
      </c>
      <c r="Y5">
        <f t="shared" si="1"/>
        <v>15</v>
      </c>
      <c r="Z5">
        <f t="shared" si="0"/>
        <v>15</v>
      </c>
      <c r="AA5">
        <f t="shared" si="0"/>
        <v>15</v>
      </c>
      <c r="AB5">
        <f t="shared" si="0"/>
        <v>10</v>
      </c>
      <c r="AC5">
        <f t="shared" si="0"/>
        <v>10</v>
      </c>
      <c r="AD5">
        <f t="shared" si="0"/>
        <v>15</v>
      </c>
      <c r="AE5">
        <f t="shared" si="0"/>
        <v>5</v>
      </c>
      <c r="AF5">
        <f t="shared" si="0"/>
        <v>3</v>
      </c>
      <c r="AG5">
        <f t="shared" si="0"/>
        <v>3</v>
      </c>
    </row>
    <row r="6" spans="1:33" x14ac:dyDescent="0.25">
      <c r="A6" t="s">
        <v>3</v>
      </c>
      <c r="B6" t="s">
        <v>8</v>
      </c>
      <c r="C6">
        <v>2904302.564102564</v>
      </c>
      <c r="D6" s="6">
        <f>IF(_original_lifestyles!D6=0,_original_lifestyles!$C6,_original_lifestyles!D6)</f>
        <v>2861028.455897436</v>
      </c>
      <c r="E6" s="6">
        <f>IF(_original_lifestyles!E6=0,_original_lifestyles!$C6,_original_lifestyles!E6)</f>
        <v>2483178.692307692</v>
      </c>
      <c r="F6" s="6">
        <f>IF(_original_lifestyles!F6=0,_original_lifestyles!$C6,_original_lifestyles!F6)</f>
        <v>2738757.3179487181</v>
      </c>
      <c r="G6" s="6">
        <f>IF(_original_lifestyles!G6=0,_original_lifestyles!$C6/3,_original_lifestyles!G6)</f>
        <v>1044968.062564103</v>
      </c>
      <c r="H6" s="6">
        <f>IF(_original_lifestyles!H6=0,_original_lifestyles!$C6*3*2,_original_lifestyles!H6)</f>
        <v>2076576.333333333</v>
      </c>
      <c r="I6" s="6">
        <f>IF(_original_lifestyles!I6=0,_original_lifestyles!$C6/10,_original_lifestyles!I6)</f>
        <v>21201.408717948721</v>
      </c>
      <c r="J6" s="6">
        <f>IF(_original_lifestyles!J6=0,_original_lifestyles!$C6*1.2,_original_lifestyles!J6)</f>
        <v>3828399.362553847</v>
      </c>
      <c r="K6" s="6">
        <f>IF(_original_lifestyles!K6=0,_original_lifestyles!$C6,_original_lifestyles!K6)</f>
        <v>2904302.564102564</v>
      </c>
      <c r="L6" s="6">
        <f>IF(_original_lifestyles!L6=0,_original_lifestyles!$C6/3*2,_original_lifestyles!L6)</f>
        <v>2579893.7636404932</v>
      </c>
      <c r="M6">
        <f>IF(_original_lifestyles!M6&lt;&gt;0,_original_lifestyles!M6,'_new names_lifestyles'!$C$2*INDEX('_hours per hh'!B$2:B$9,MATCH(_original_lifestyles!$B6,'_hours per hh'!$A$2:$A$9,1)))</f>
        <v>25062609273.661541</v>
      </c>
      <c r="N6">
        <f>IF(_original_lifestyles!N6&lt;&gt;0,_original_lifestyles!N6,'_new names_lifestyles'!$C$2*INDEX('_hours per hh'!C$2:C$9,MATCH(_original_lifestyles!$B6,'_hours per hh'!$A$2:$A$9,1)))</f>
        <v>21752645344.615391</v>
      </c>
      <c r="O6">
        <f>IF(_original_lifestyles!O6&lt;&gt;0,_original_lifestyles!O6,'_new names_lifestyles'!$C$2*INDEX('_hours per hh'!D$2:D$9,MATCH(_original_lifestyles!$B6,'_hours per hh'!$A$2:$A$9,1)))</f>
        <v>389862104.20999998</v>
      </c>
      <c r="P6">
        <f>IF(_original_lifestyles!P6&lt;&gt;0,_original_lifestyles!P6,'_new names_lifestyles'!$C$2*INDEX('_hours per hh'!E$2:E$9,MATCH(_original_lifestyles!$B6,'_hours per hh'!$A$2:$A$9,1)))</f>
        <v>163015017.75999999</v>
      </c>
      <c r="Q6">
        <f>IF(_original_lifestyles!Q6&lt;&gt;0,_original_lifestyles!Q6,'_new names_lifestyles'!$C$2*INDEX('_hours per hh'!F$2:F$9,MATCH(_original_lifestyles!$B6,'_hours per hh'!$A$2:$A$9,1)))</f>
        <v>659416814.64999998</v>
      </c>
      <c r="R6">
        <f>IF(_original_lifestyles!R6&lt;&gt;0,_original_lifestyles!R6,'_new names_lifestyles'!$C$2*INDEX('_hours per hh'!G$2:G$9,MATCH(_original_lifestyles!$B6,'_hours per hh'!$A$2:$A$9,1)))</f>
        <v>348957.9213997823</v>
      </c>
      <c r="S6">
        <f>IF(_original_lifestyles!S6&lt;&gt;0,_original_lifestyles!S6,'_new names_lifestyles'!$C$2*INDEX('_hours per hh'!H$2:H$9,MATCH(_original_lifestyles!$B6,'_hours per hh'!$A$2:$A$9,1)))</f>
        <v>3749598142.34128</v>
      </c>
      <c r="T6">
        <f>IF(_original_lifestyles!T6&lt;&gt;0,_original_lifestyles!T6,'_new names_lifestyles'!$C$2*INDEX('_hours per hh'!I$2:I$9,MATCH(_original_lifestyles!$B6,'_hours per hh'!$A$2:$A$9,1)))</f>
        <v>24530624791.208794</v>
      </c>
      <c r="U6">
        <f>IF(_original_lifestyles!U6&lt;&gt;0,_original_lifestyles!U6,'_new names_lifestyles'!$C$2*INDEX('_hours per hh'!J$2:J$9,MATCH(_original_lifestyles!$B6,'_hours per hh'!$A$2:$A$9,1)))</f>
        <v>1135153256.001817</v>
      </c>
      <c r="V6">
        <v>19</v>
      </c>
      <c r="W6">
        <v>11</v>
      </c>
      <c r="X6">
        <v>335464.95316682302</v>
      </c>
      <c r="Y6">
        <f t="shared" si="1"/>
        <v>15</v>
      </c>
      <c r="Z6">
        <f t="shared" si="0"/>
        <v>15</v>
      </c>
      <c r="AA6">
        <f t="shared" si="0"/>
        <v>15</v>
      </c>
      <c r="AB6">
        <f t="shared" si="0"/>
        <v>10</v>
      </c>
      <c r="AC6">
        <f t="shared" si="0"/>
        <v>10</v>
      </c>
      <c r="AD6">
        <f t="shared" si="0"/>
        <v>15</v>
      </c>
      <c r="AE6">
        <f t="shared" si="0"/>
        <v>5</v>
      </c>
      <c r="AF6">
        <f t="shared" si="0"/>
        <v>3</v>
      </c>
      <c r="AG6">
        <f t="shared" si="0"/>
        <v>3</v>
      </c>
    </row>
    <row r="7" spans="1:33" x14ac:dyDescent="0.25">
      <c r="A7" t="s">
        <v>3</v>
      </c>
      <c r="B7" t="s">
        <v>9</v>
      </c>
      <c r="C7">
        <v>2970639.1174270762</v>
      </c>
      <c r="D7" s="6">
        <f>IF(_original_lifestyles!D7=0,_original_lifestyles!$C7,_original_lifestyles!D7)</f>
        <v>2926376.5945774131</v>
      </c>
      <c r="E7" s="6">
        <f>IF(_original_lifestyles!E7=0,_original_lifestyles!$C7,_original_lifestyles!E7)</f>
        <v>2539896.44540015</v>
      </c>
      <c r="F7" s="6">
        <f>IF(_original_lifestyles!F7=0,_original_lifestyles!$C7,_original_lifestyles!F7)</f>
        <v>2801312.6877337331</v>
      </c>
      <c r="G7" s="6">
        <f>IF(_original_lifestyles!G7=0,_original_lifestyles!$C7/3,_original_lifestyles!G7)</f>
        <v>1068835.954450262</v>
      </c>
      <c r="H7" s="6">
        <f>IF(_original_lifestyles!H7=0,_original_lifestyles!$C7*3*2,_original_lifestyles!H7)</f>
        <v>2124006.9689603592</v>
      </c>
      <c r="I7" s="6">
        <f>IF(_original_lifestyles!I7=0,_original_lifestyles!$C7/10,_original_lifestyles!I7)</f>
        <v>21685.665557217661</v>
      </c>
      <c r="J7" s="6">
        <f>IF(_original_lifestyles!J7=0,_original_lifestyles!$C7*1.2,_original_lifestyles!J7)</f>
        <v>3915843.013088258</v>
      </c>
      <c r="K7" s="6">
        <f>IF(_original_lifestyles!K7=0,_original_lifestyles!$C7,_original_lifestyles!K7)</f>
        <v>2970639.1174270762</v>
      </c>
      <c r="L7" s="6">
        <f>IF(_original_lifestyles!L7=0,_original_lifestyles!$C7/3*2,_original_lifestyles!L7)</f>
        <v>2745739.667637323</v>
      </c>
      <c r="M7">
        <f>IF(_original_lifestyles!M7&lt;&gt;0,_original_lifestyles!M7,'_new names_lifestyles'!$C$2*INDEX('_hours per hh'!B$2:B$9,MATCH(_original_lifestyles!$B7,'_hours per hh'!$A$2:$A$9,1)))</f>
        <v>25635058968.498138</v>
      </c>
      <c r="N7">
        <f>IF(_original_lifestyles!N7&lt;&gt;0,_original_lifestyles!N7,'_new names_lifestyles'!$C$2*INDEX('_hours per hh'!C$2:C$9,MATCH(_original_lifestyles!$B7,'_hours per hh'!$A$2:$A$9,1)))</f>
        <v>22249492861.705311</v>
      </c>
      <c r="O7">
        <f>IF(_original_lifestyles!O7&lt;&gt;0,_original_lifestyles!O7,'_new names_lifestyles'!$C$2*INDEX('_hours per hh'!D$2:D$9,MATCH(_original_lifestyles!$B7,'_hours per hh'!$A$2:$A$9,1)))</f>
        <v>398766861.0988968</v>
      </c>
      <c r="P7">
        <f>IF(_original_lifestyles!P7&lt;&gt;0,_original_lifestyles!P7,'_new names_lifestyles'!$C$2*INDEX('_hours per hh'!E$2:E$9,MATCH(_original_lifestyles!$B7,'_hours per hh'!$A$2:$A$9,1)))</f>
        <v>166738408.8942408</v>
      </c>
      <c r="Q7">
        <f>IF(_original_lifestyles!Q7&lt;&gt;0,_original_lifestyles!Q7,'_new names_lifestyles'!$C$2*INDEX('_hours per hh'!F$2:F$9,MATCH(_original_lifestyles!$B7,'_hours per hh'!$A$2:$A$9,1)))</f>
        <v>674478412.99336195</v>
      </c>
      <c r="R7">
        <f>IF(_original_lifestyles!R7&lt;&gt;0,_original_lifestyles!R7,'_new names_lifestyles'!$C$2*INDEX('_hours per hh'!G$2:G$9,MATCH(_original_lifestyles!$B7,'_hours per hh'!$A$2:$A$9,1)))</f>
        <v>75198.216818371395</v>
      </c>
      <c r="S7">
        <f>IF(_original_lifestyles!S7&lt;&gt;0,_original_lifestyles!S7,'_new names_lifestyles'!$C$2*INDEX('_hours per hh'!H$2:H$9,MATCH(_original_lifestyles!$B7,'_hours per hh'!$A$2:$A$9,1)))</f>
        <v>3835241911.0688581</v>
      </c>
      <c r="T7">
        <f>IF(_original_lifestyles!T7&lt;&gt;0,_original_lifestyles!T7,'_new names_lifestyles'!$C$2*INDEX('_hours per hh'!I$2:I$9,MATCH(_original_lifestyles!$B7,'_hours per hh'!$A$2:$A$9,1)))</f>
        <v>24530624791.208794</v>
      </c>
      <c r="U7">
        <f>IF(_original_lifestyles!U7&lt;&gt;0,_original_lifestyles!U7,'_new names_lifestyles'!$C$2*INDEX('_hours per hh'!J$2:J$9,MATCH(_original_lifestyles!$B7,'_hours per hh'!$A$2:$A$9,1)))</f>
        <v>1208125453.760422</v>
      </c>
      <c r="V7">
        <v>19</v>
      </c>
      <c r="W7">
        <v>11</v>
      </c>
      <c r="X7">
        <v>339024.62059279048</v>
      </c>
      <c r="Y7">
        <f t="shared" si="1"/>
        <v>15</v>
      </c>
      <c r="Z7">
        <f t="shared" si="0"/>
        <v>15</v>
      </c>
      <c r="AA7">
        <f t="shared" si="0"/>
        <v>15</v>
      </c>
      <c r="AB7">
        <f t="shared" si="0"/>
        <v>10</v>
      </c>
      <c r="AC7">
        <f t="shared" si="0"/>
        <v>10</v>
      </c>
      <c r="AD7">
        <f t="shared" si="0"/>
        <v>15</v>
      </c>
      <c r="AE7">
        <f t="shared" si="0"/>
        <v>5</v>
      </c>
      <c r="AF7">
        <f t="shared" si="0"/>
        <v>3</v>
      </c>
      <c r="AG7">
        <f t="shared" si="0"/>
        <v>3</v>
      </c>
    </row>
    <row r="8" spans="1:33" x14ac:dyDescent="0.25">
      <c r="A8" t="s">
        <v>3</v>
      </c>
      <c r="B8" t="s">
        <v>10</v>
      </c>
      <c r="C8">
        <v>3037840.7181054242</v>
      </c>
      <c r="D8" s="6">
        <f>IF(_original_lifestyles!D8=0,_original_lifestyles!$C8,_original_lifestyles!D8)</f>
        <v>2992576.8914056541</v>
      </c>
      <c r="E8" s="6">
        <f>IF(_original_lifestyles!E8=0,_original_lifestyles!$C8,_original_lifestyles!E8)</f>
        <v>2597353.813980137</v>
      </c>
      <c r="F8" s="6">
        <f>IF(_original_lifestyles!F8=0,_original_lifestyles!$C8,_original_lifestyles!F8)</f>
        <v>2864683.7971734148</v>
      </c>
      <c r="G8" s="6">
        <f>IF(_original_lifestyles!G8=0,_original_lifestyles!$C8/3,_original_lifestyles!G8)</f>
        <v>1093015.090374331</v>
      </c>
      <c r="H8" s="6">
        <f>IF(_original_lifestyles!H8=0,_original_lifestyles!$C8*3*2,_original_lifestyles!H8)</f>
        <v>2172056.1134453779</v>
      </c>
      <c r="I8" s="6">
        <f>IF(_original_lifestyles!I8=0,_original_lifestyles!$C8/10,_original_lifestyles!I8)</f>
        <v>22176.237242169602</v>
      </c>
      <c r="J8" s="6">
        <f>IF(_original_lifestyles!J8=0,_original_lifestyles!$C8*1.2,_original_lifestyles!J8)</f>
        <v>4004426.9534736439</v>
      </c>
      <c r="K8" s="6">
        <f>IF(_original_lifestyles!K8=0,_original_lifestyles!$C8,_original_lifestyles!K8)</f>
        <v>3037840.7181054242</v>
      </c>
      <c r="L8" s="6">
        <f>IF(_original_lifestyles!L8=0,_original_lifestyles!$C8/3*2,_original_lifestyles!L8)</f>
        <v>2902024.2963256729</v>
      </c>
      <c r="M8">
        <f>IF(_original_lifestyles!M8&lt;&gt;0,_original_lifestyles!M8,'_new names_lifestyles'!$C$2*INDEX('_hours per hh'!B$2:B$9,MATCH(_original_lifestyles!$B8,'_hours per hh'!$A$2:$A$9,1)))</f>
        <v>26214973568.713531</v>
      </c>
      <c r="N8">
        <f>IF(_original_lifestyles!N8&lt;&gt;0,_original_lifestyles!N8,'_new names_lifestyles'!$C$2*INDEX('_hours per hh'!C$2:C$9,MATCH(_original_lifestyles!$B8,'_hours per hh'!$A$2:$A$9,1)))</f>
        <v>22752819410.466</v>
      </c>
      <c r="O8">
        <f>IF(_original_lifestyles!O8&lt;&gt;0,_original_lifestyles!O8,'_new names_lifestyles'!$C$2*INDEX('_hours per hh'!D$2:D$9,MATCH(_original_lifestyles!$B8,'_hours per hh'!$A$2:$A$9,1)))</f>
        <v>407787738.52763557</v>
      </c>
      <c r="P8">
        <f>IF(_original_lifestyles!P8&lt;&gt;0,_original_lifestyles!P8,'_new names_lifestyles'!$C$2*INDEX('_hours per hh'!E$2:E$9,MATCH(_original_lifestyles!$B8,'_hours per hh'!$A$2:$A$9,1)))</f>
        <v>170510354.09839571</v>
      </c>
      <c r="Q8">
        <f>IF(_original_lifestyles!Q8&lt;&gt;0,_original_lifestyles!Q8,'_new names_lifestyles'!$C$2*INDEX('_hours per hh'!F$2:F$9,MATCH(_original_lifestyles!$B8,'_hours per hh'!$A$2:$A$9,1)))</f>
        <v>689736418.82457983</v>
      </c>
      <c r="R8">
        <f>IF(_original_lifestyles!R8&lt;&gt;0,_original_lifestyles!R8,'_new names_lifestyles'!$C$2*INDEX('_hours per hh'!G$2:G$9,MATCH(_original_lifestyles!$B8,'_hours per hh'!$A$2:$A$9,1)))</f>
        <v>17460.81570556893</v>
      </c>
      <c r="S8">
        <f>IF(_original_lifestyles!S8&lt;&gt;0,_original_lifestyles!S8,'_new names_lifestyles'!$C$2*INDEX('_hours per hh'!H$2:H$9,MATCH(_original_lifestyles!$B8,'_hours per hh'!$A$2:$A$9,1)))</f>
        <v>3922002498.6813121</v>
      </c>
      <c r="T8">
        <f>IF(_original_lifestyles!T8&lt;&gt;0,_original_lifestyles!T8,'_new names_lifestyles'!$C$2*INDEX('_hours per hh'!I$2:I$9,MATCH(_original_lifestyles!$B8,'_hours per hh'!$A$2:$A$9,1)))</f>
        <v>24530624791.208794</v>
      </c>
      <c r="U8">
        <f>IF(_original_lifestyles!U8&lt;&gt;0,_original_lifestyles!U8,'_new names_lifestyles'!$C$2*INDEX('_hours per hh'!J$2:J$9,MATCH(_original_lifestyles!$B8,'_hours per hh'!$A$2:$A$9,1)))</f>
        <v>1276890690.383296</v>
      </c>
      <c r="V8">
        <v>19</v>
      </c>
      <c r="W8">
        <v>11</v>
      </c>
      <c r="X8">
        <v>342372.83706252242</v>
      </c>
      <c r="Y8">
        <f t="shared" si="1"/>
        <v>15</v>
      </c>
      <c r="Z8">
        <f t="shared" si="0"/>
        <v>15</v>
      </c>
      <c r="AA8">
        <f t="shared" si="0"/>
        <v>15</v>
      </c>
      <c r="AB8">
        <f t="shared" si="0"/>
        <v>10</v>
      </c>
      <c r="AC8">
        <f t="shared" si="0"/>
        <v>10</v>
      </c>
      <c r="AD8">
        <f t="shared" si="0"/>
        <v>15</v>
      </c>
      <c r="AE8">
        <f t="shared" si="0"/>
        <v>5</v>
      </c>
      <c r="AF8">
        <f t="shared" si="0"/>
        <v>3</v>
      </c>
      <c r="AG8">
        <f t="shared" si="0"/>
        <v>3</v>
      </c>
    </row>
    <row r="9" spans="1:33" x14ac:dyDescent="0.25">
      <c r="A9" t="s">
        <v>3</v>
      </c>
      <c r="B9" t="s">
        <v>11</v>
      </c>
      <c r="C9">
        <v>3108886.0265417639</v>
      </c>
      <c r="D9" s="6">
        <f>IF(_original_lifestyles!D9=0,_original_lifestyles!$C9,_original_lifestyles!D9)</f>
        <v>3062563.6247462919</v>
      </c>
      <c r="E9" s="6">
        <f>IF(_original_lifestyles!E9=0,_original_lifestyles!$C9,_original_lifestyles!E9)</f>
        <v>2658097.5526932091</v>
      </c>
      <c r="F9" s="6">
        <f>IF(_original_lifestyles!F9=0,_original_lifestyles!$C9,_original_lifestyles!F9)</f>
        <v>2931679.5230288841</v>
      </c>
      <c r="G9" s="6">
        <f>IF(_original_lifestyles!G9=0,_original_lifestyles!$C9/3,_original_lifestyles!G9)</f>
        <v>1118577.192349727</v>
      </c>
      <c r="H9" s="6">
        <f>IF(_original_lifestyles!H9=0,_original_lifestyles!$C9*3*2,_original_lifestyles!H9)</f>
        <v>2222853.508977361</v>
      </c>
      <c r="I9" s="6">
        <f>IF(_original_lifestyles!I9=0,_original_lifestyles!$C9/10,_original_lifestyles!I9)</f>
        <v>22694.86799375488</v>
      </c>
      <c r="J9" s="6">
        <f>IF(_original_lifestyles!J9=0,_original_lifestyles!$C9*1.2,_original_lifestyles!J9)</f>
        <v>4098077.600238876</v>
      </c>
      <c r="K9" s="6">
        <f>IF(_original_lifestyles!K9=0,_original_lifestyles!$C9,_original_lifestyles!K9)</f>
        <v>3108886.0265417639</v>
      </c>
      <c r="L9" s="6">
        <f>IF(_original_lifestyles!L9=0,_original_lifestyles!$C9/3*2,_original_lifestyles!L9)</f>
        <v>3049046.5444636252</v>
      </c>
      <c r="M9">
        <f>IF(_original_lifestyles!M9&lt;&gt;0,_original_lifestyles!M9,'_new names_lifestyles'!$C$2*INDEX('_hours per hh'!B$2:B$9,MATCH(_original_lifestyles!$B9,'_hours per hh'!$A$2:$A$9,1)))</f>
        <v>26828057352.777519</v>
      </c>
      <c r="N9">
        <f>IF(_original_lifestyles!N9&lt;&gt;0,_original_lifestyles!N9,'_new names_lifestyles'!$C$2*INDEX('_hours per hh'!C$2:C$9,MATCH(_original_lifestyles!$B9,'_hours per hh'!$A$2:$A$9,1)))</f>
        <v>23284934561.59251</v>
      </c>
      <c r="O9">
        <f>IF(_original_lifestyles!O9&lt;&gt;0,_original_lifestyles!O9,'_new names_lifestyles'!$C$2*INDEX('_hours per hh'!D$2:D$9,MATCH(_original_lifestyles!$B9,'_hours per hh'!$A$2:$A$9,1)))</f>
        <v>417324580.10316157</v>
      </c>
      <c r="P9">
        <f>IF(_original_lifestyles!P9&lt;&gt;0,_original_lifestyles!P9,'_new names_lifestyles'!$C$2*INDEX('_hours per hh'!E$2:E$9,MATCH(_original_lifestyles!$B9,'_hours per hh'!$A$2:$A$9,1)))</f>
        <v>174498042.00655729</v>
      </c>
      <c r="Q9">
        <f>IF(_original_lifestyles!Q9&lt;&gt;0,_original_lifestyles!Q9,'_new names_lifestyles'!$C$2*INDEX('_hours per hh'!F$2:F$9,MATCH(_original_lifestyles!$B9,'_hours per hh'!$A$2:$A$9,1)))</f>
        <v>705867131.77576101</v>
      </c>
      <c r="R9">
        <f>IF(_original_lifestyles!R9&lt;&gt;0,_original_lifestyles!R9,'_new names_lifestyles'!$C$2*INDEX('_hours per hh'!G$2:G$9,MATCH(_original_lifestyles!$B9,'_hours per hh'!$A$2:$A$9,1)))</f>
        <v>25335.05317159693</v>
      </c>
      <c r="S9">
        <f>IF(_original_lifestyles!S9&lt;&gt;0,_original_lifestyles!S9,'_new names_lifestyles'!$C$2*INDEX('_hours per hh'!H$2:H$9,MATCH(_original_lifestyles!$B9,'_hours per hh'!$A$2:$A$9,1)))</f>
        <v>4013725502.9672918</v>
      </c>
      <c r="T9">
        <f>IF(_original_lifestyles!T9&lt;&gt;0,_original_lifestyles!T9,'_new names_lifestyles'!$C$2*INDEX('_hours per hh'!I$2:I$9,MATCH(_original_lifestyles!$B9,'_hours per hh'!$A$2:$A$9,1)))</f>
        <v>24530624791.208794</v>
      </c>
      <c r="U9">
        <f>IF(_original_lifestyles!U9&lt;&gt;0,_original_lifestyles!U9,'_new names_lifestyles'!$C$2*INDEX('_hours per hh'!J$2:J$9,MATCH(_original_lifestyles!$B9,'_hours per hh'!$A$2:$A$9,1)))</f>
        <v>1341580479.5639949</v>
      </c>
      <c r="V9">
        <v>19</v>
      </c>
      <c r="W9">
        <v>11</v>
      </c>
      <c r="X9">
        <v>345828.90846772841</v>
      </c>
      <c r="Y9">
        <f t="shared" si="1"/>
        <v>15</v>
      </c>
      <c r="Z9">
        <f t="shared" si="0"/>
        <v>15</v>
      </c>
      <c r="AA9">
        <f t="shared" si="0"/>
        <v>15</v>
      </c>
      <c r="AB9">
        <f t="shared" si="0"/>
        <v>10</v>
      </c>
      <c r="AC9">
        <f t="shared" si="0"/>
        <v>10</v>
      </c>
      <c r="AD9">
        <f t="shared" si="0"/>
        <v>15</v>
      </c>
      <c r="AE9">
        <f t="shared" si="0"/>
        <v>5</v>
      </c>
      <c r="AF9">
        <f t="shared" si="0"/>
        <v>3</v>
      </c>
      <c r="AG9">
        <f t="shared" si="0"/>
        <v>3</v>
      </c>
    </row>
    <row r="10" spans="1:33" x14ac:dyDescent="0.25">
      <c r="A10" t="s">
        <v>3</v>
      </c>
      <c r="B10" t="s">
        <v>12</v>
      </c>
      <c r="C10">
        <v>3180812.4501197129</v>
      </c>
      <c r="D10" s="6">
        <f>IF(_original_lifestyles!D10=0,_original_lifestyles!$C10,_original_lifestyles!D10)</f>
        <v>3133418.34461293</v>
      </c>
      <c r="E10" s="6">
        <f>IF(_original_lifestyles!E10=0,_original_lifestyles!$C10,_original_lifestyles!E10)</f>
        <v>2719594.6448523551</v>
      </c>
      <c r="F10" s="6">
        <f>IF(_original_lifestyles!F10=0,_original_lifestyles!$C10,_original_lifestyles!F10)</f>
        <v>2999506.1404628889</v>
      </c>
      <c r="G10" s="6">
        <f>IF(_original_lifestyles!G10=0,_original_lifestyles!$C10/3,_original_lifestyles!G10)</f>
        <v>1144456.319553073</v>
      </c>
      <c r="H10" s="6">
        <f>IF(_original_lifestyles!H10=0,_original_lifestyles!$C10*3*2,_original_lifestyles!H10)</f>
        <v>2274280.9018355948</v>
      </c>
      <c r="I10" s="6">
        <f>IF(_original_lifestyles!I10=0,_original_lifestyles!$C10/10,_original_lifestyles!I10)</f>
        <v>23219.930885873899</v>
      </c>
      <c r="J10" s="6">
        <f>IF(_original_lifestyles!J10=0,_original_lifestyles!$C10*1.2,_original_lifestyles!J10)</f>
        <v>4192889.7171237031</v>
      </c>
      <c r="K10" s="6">
        <f>IF(_original_lifestyles!K10=0,_original_lifestyles!$C10,_original_lifestyles!K10)</f>
        <v>3180812.4501197129</v>
      </c>
      <c r="L10" s="6">
        <f>IF(_original_lifestyles!L10=0,_original_lifestyles!$C10/3*2,_original_lifestyles!L10)</f>
        <v>3181532.9836726999</v>
      </c>
      <c r="M10">
        <f>IF(_original_lifestyles!M10&lt;&gt;0,_original_lifestyles!M10,'_new names_lifestyles'!$C$2*INDEX('_hours per hh'!B$2:B$9,MATCH(_original_lifestyles!$B10,'_hours per hh'!$A$2:$A$9,1)))</f>
        <v>27448744698.809261</v>
      </c>
      <c r="N10">
        <f>IF(_original_lifestyles!N10&lt;&gt;0,_original_lifestyles!N10,'_new names_lifestyles'!$C$2*INDEX('_hours per hh'!C$2:C$9,MATCH(_original_lifestyles!$B10,'_hours per hh'!$A$2:$A$9,1)))</f>
        <v>23823649088.906631</v>
      </c>
      <c r="O10">
        <f>IF(_original_lifestyles!O10&lt;&gt;0,_original_lifestyles!O10,'_new names_lifestyles'!$C$2*INDEX('_hours per hh'!D$2:D$9,MATCH(_original_lifestyles!$B10,'_hours per hh'!$A$2:$A$9,1)))</f>
        <v>426979699.0948922</v>
      </c>
      <c r="P10">
        <f>IF(_original_lifestyles!P10&lt;&gt;0,_original_lifestyles!P10,'_new names_lifestyles'!$C$2*INDEX('_hours per hh'!E$2:E$9,MATCH(_original_lifestyles!$B10,'_hours per hh'!$A$2:$A$9,1)))</f>
        <v>178535185.8502793</v>
      </c>
      <c r="Q10">
        <f>IF(_original_lifestyles!Q10&lt;&gt;0,_original_lifestyles!Q10,'_new names_lifestyles'!$C$2*INDEX('_hours per hh'!F$2:F$9,MATCH(_original_lifestyles!$B10,'_hours per hh'!$A$2:$A$9,1)))</f>
        <v>722197900.37789297</v>
      </c>
      <c r="R10">
        <f>IF(_original_lifestyles!R10&lt;&gt;0,_original_lifestyles!R10,'_new names_lifestyles'!$C$2*INDEX('_hours per hh'!G$2:G$9,MATCH(_original_lifestyles!$B10,'_hours per hh'!$A$2:$A$9,1)))</f>
        <v>220017.13133055111</v>
      </c>
      <c r="S10">
        <f>IF(_original_lifestyles!S10&lt;&gt;0,_original_lifestyles!S10,'_new names_lifestyles'!$C$2*INDEX('_hours per hh'!H$2:H$9,MATCH(_original_lifestyles!$B10,'_hours per hh'!$A$2:$A$9,1)))</f>
        <v>4106586070.4462399</v>
      </c>
      <c r="T10">
        <f>IF(_original_lifestyles!T10&lt;&gt;0,_original_lifestyles!T10,'_new names_lifestyles'!$C$2*INDEX('_hours per hh'!I$2:I$9,MATCH(_original_lifestyles!$B10,'_hours per hh'!$A$2:$A$9,1)))</f>
        <v>24530624791.208794</v>
      </c>
      <c r="U10">
        <f>IF(_original_lifestyles!U10&lt;&gt;0,_original_lifestyles!U10,'_new names_lifestyles'!$C$2*INDEX('_hours per hh'!J$2:J$9,MATCH(_original_lifestyles!$B10,'_hours per hh'!$A$2:$A$9,1)))</f>
        <v>1399874512.8159881</v>
      </c>
      <c r="V10">
        <v>19</v>
      </c>
      <c r="W10">
        <v>11</v>
      </c>
      <c r="X10">
        <v>349042.03631026507</v>
      </c>
      <c r="Y10">
        <f t="shared" si="1"/>
        <v>15</v>
      </c>
      <c r="Z10">
        <f t="shared" si="0"/>
        <v>15</v>
      </c>
      <c r="AA10">
        <f t="shared" si="0"/>
        <v>15</v>
      </c>
      <c r="AB10">
        <f t="shared" si="0"/>
        <v>10</v>
      </c>
      <c r="AC10">
        <f t="shared" si="0"/>
        <v>10</v>
      </c>
      <c r="AD10">
        <f t="shared" si="0"/>
        <v>15</v>
      </c>
      <c r="AE10">
        <f t="shared" si="0"/>
        <v>5</v>
      </c>
      <c r="AF10">
        <f t="shared" si="0"/>
        <v>3</v>
      </c>
      <c r="AG10">
        <f t="shared" si="0"/>
        <v>3</v>
      </c>
    </row>
    <row r="11" spans="1:33" x14ac:dyDescent="0.25">
      <c r="A11" t="s">
        <v>3</v>
      </c>
      <c r="B11" t="s">
        <v>13</v>
      </c>
      <c r="C11">
        <v>3258147.3469387749</v>
      </c>
      <c r="D11" s="6">
        <f>IF(_original_lifestyles!D11=0,_original_lifestyles!$C11,_original_lifestyles!D11)</f>
        <v>3209600.9514693879</v>
      </c>
      <c r="E11" s="6">
        <f>IF(_original_lifestyles!E11=0,_original_lifestyles!$C11,_original_lifestyles!E11)</f>
        <v>2785715.9816326532</v>
      </c>
      <c r="F11" s="6">
        <f>IF(_original_lifestyles!F11=0,_original_lifestyles!$C11,_original_lifestyles!F11)</f>
        <v>3072432.9481632649</v>
      </c>
      <c r="G11" s="6">
        <f>IF(_original_lifestyles!G11=0,_original_lifestyles!$C11/3,_original_lifestyles!G11)</f>
        <v>1172281.4154285709</v>
      </c>
      <c r="H11" s="6">
        <f>IF(_original_lifestyles!H11=0,_original_lifestyles!$C11*3*2,_original_lifestyles!H11)</f>
        <v>2329575.3530612239</v>
      </c>
      <c r="I11" s="6">
        <f>IF(_original_lifestyles!I11=0,_original_lifestyles!$C11/10,_original_lifestyles!I11)</f>
        <v>23784.475632653059</v>
      </c>
      <c r="J11" s="6">
        <f>IF(_original_lifestyles!J11=0,_original_lifestyles!$C11*1.2,_original_lifestyles!J11)</f>
        <v>4294831.1860824488</v>
      </c>
      <c r="K11" s="6">
        <f>IF(_original_lifestyles!K11=0,_original_lifestyles!$C11,_original_lifestyles!K11)</f>
        <v>3258147.3469387749</v>
      </c>
      <c r="L11" s="6">
        <f>IF(_original_lifestyles!L11=0,_original_lifestyles!$C11/3*2,_original_lifestyles!L11)</f>
        <v>3301742.0100702862</v>
      </c>
      <c r="M11">
        <f>IF(_original_lifestyles!M11&lt;&gt;0,_original_lifestyles!M11,'_new names_lifestyles'!$C$2*INDEX('_hours per hh'!B$2:B$9,MATCH(_original_lifestyles!$B11,'_hours per hh'!$A$2:$A$9,1)))</f>
        <v>28116104334.871841</v>
      </c>
      <c r="N11">
        <f>IF(_original_lifestyles!N11&lt;&gt;0,_original_lifestyles!N11,'_new names_lifestyles'!$C$2*INDEX('_hours per hh'!C$2:C$9,MATCH(_original_lifestyles!$B11,'_hours per hh'!$A$2:$A$9,1)))</f>
        <v>24402871999.102039</v>
      </c>
      <c r="O11">
        <f>IF(_original_lifestyles!O11&lt;&gt;0,_original_lifestyles!O11,'_new names_lifestyles'!$C$2*INDEX('_hours per hh'!D$2:D$9,MATCH(_original_lifestyles!$B11,'_hours per hh'!$A$2:$A$9,1)))</f>
        <v>437360830.17104071</v>
      </c>
      <c r="P11">
        <f>IF(_original_lifestyles!P11&lt;&gt;0,_original_lifestyles!P11,'_new names_lifestyles'!$C$2*INDEX('_hours per hh'!E$2:E$9,MATCH(_original_lifestyles!$B11,'_hours per hh'!$A$2:$A$9,1)))</f>
        <v>182875900.80685711</v>
      </c>
      <c r="Q11">
        <f>IF(_original_lifestyles!Q11&lt;&gt;0,_original_lifestyles!Q11,'_new names_lifestyles'!$C$2*INDEX('_hours per hh'!F$2:F$9,MATCH(_original_lifestyles!$B11,'_hours per hh'!$A$2:$A$9,1)))</f>
        <v>739756653.36459172</v>
      </c>
      <c r="R11">
        <f>IF(_original_lifestyles!R11&lt;&gt;0,_original_lifestyles!R11,'_new names_lifestyles'!$C$2*INDEX('_hours per hh'!G$2:G$9,MATCH(_original_lifestyles!$B11,'_hours per hh'!$A$2:$A$9,1)))</f>
        <v>69136.304217622455</v>
      </c>
      <c r="S11">
        <f>IF(_original_lifestyles!S11&lt;&gt;0,_original_lifestyles!S11,'_new names_lifestyles'!$C$2*INDEX('_hours per hh'!H$2:H$9,MATCH(_original_lifestyles!$B11,'_hours per hh'!$A$2:$A$9,1)))</f>
        <v>4206429244.1689181</v>
      </c>
      <c r="T11">
        <f>IF(_original_lifestyles!T11&lt;&gt;0,_original_lifestyles!T11,'_new names_lifestyles'!$C$2*INDEX('_hours per hh'!I$2:I$9,MATCH(_original_lifestyles!$B11,'_hours per hh'!$A$2:$A$9,1)))</f>
        <v>24530624791.208794</v>
      </c>
      <c r="U11">
        <f>IF(_original_lifestyles!U11&lt;&gt;0,_original_lifestyles!U11,'_new names_lifestyles'!$C$2*INDEX('_hours per hh'!J$2:J$9,MATCH(_original_lifestyles!$B11,'_hours per hh'!$A$2:$A$9,1)))</f>
        <v>1452766484.4309261</v>
      </c>
      <c r="V11">
        <v>19</v>
      </c>
      <c r="W11">
        <v>11</v>
      </c>
      <c r="X11">
        <v>352489.11074721097</v>
      </c>
      <c r="Y11">
        <f t="shared" si="1"/>
        <v>15</v>
      </c>
      <c r="Z11">
        <f t="shared" si="0"/>
        <v>15</v>
      </c>
      <c r="AA11">
        <f t="shared" si="0"/>
        <v>15</v>
      </c>
      <c r="AB11">
        <f t="shared" si="0"/>
        <v>10</v>
      </c>
      <c r="AC11">
        <f t="shared" si="0"/>
        <v>10</v>
      </c>
      <c r="AD11">
        <f t="shared" si="0"/>
        <v>15</v>
      </c>
      <c r="AE11">
        <f t="shared" si="0"/>
        <v>5</v>
      </c>
      <c r="AF11">
        <f t="shared" si="0"/>
        <v>3</v>
      </c>
      <c r="AG11">
        <f t="shared" si="0"/>
        <v>3</v>
      </c>
    </row>
    <row r="12" spans="1:33" x14ac:dyDescent="0.25">
      <c r="A12" t="s">
        <v>3</v>
      </c>
      <c r="B12" t="s">
        <v>14</v>
      </c>
      <c r="C12">
        <v>3295340.8373369938</v>
      </c>
      <c r="D12" s="6">
        <f>IF(_original_lifestyles!D12=0,_original_lifestyles!$C12,_original_lifestyles!D12)</f>
        <v>3246240.2588606728</v>
      </c>
      <c r="E12" s="6">
        <f>IF(_original_lifestyles!E12=0,_original_lifestyles!$C12,_original_lifestyles!E12)</f>
        <v>2817516.4159231298</v>
      </c>
      <c r="F12" s="6">
        <f>IF(_original_lifestyles!F12=0,_original_lifestyles!$C12,_original_lifestyles!F12)</f>
        <v>3107506.4096087851</v>
      </c>
      <c r="G12" s="6">
        <f>IF(_original_lifestyles!G12=0,_original_lifestyles!$C12/3,_original_lifestyles!G12)</f>
        <v>1185663.63327385</v>
      </c>
      <c r="H12" s="6">
        <f>IF(_original_lifestyles!H12=0,_original_lifestyles!$C12*3*2,_original_lifestyles!H12)</f>
        <v>2356168.6986959511</v>
      </c>
      <c r="I12" s="6">
        <f>IF(_original_lifestyles!I12=0,_original_lifestyles!$C12/10,_original_lifestyles!I12)</f>
        <v>24055.988112560059</v>
      </c>
      <c r="J12" s="6">
        <f>IF(_original_lifestyles!J12=0,_original_lifestyles!$C12*1.2,_original_lifestyles!J12)</f>
        <v>4343858.9756425526</v>
      </c>
      <c r="K12" s="6">
        <f>IF(_original_lifestyles!K12=0,_original_lifestyles!$C12,_original_lifestyles!K12)</f>
        <v>3295340.8373369938</v>
      </c>
      <c r="L12" s="6">
        <f>IF(_original_lifestyles!L12=0,_original_lifestyles!$C12/3*2,_original_lifestyles!L12)</f>
        <v>3361247.6540837339</v>
      </c>
      <c r="M12">
        <f>IF(_original_lifestyles!M12&lt;&gt;0,_original_lifestyles!M12,'_new names_lifestyles'!$C$2*INDEX('_hours per hh'!B$2:B$9,MATCH(_original_lifestyles!$B12,'_hours per hh'!$A$2:$A$9,1)))</f>
        <v>28437064667.619499</v>
      </c>
      <c r="N12">
        <f>IF(_original_lifestyles!N12&lt;&gt;0,_original_lifestyles!N12,'_new names_lifestyles'!$C$2*INDEX('_hours per hh'!C$2:C$9,MATCH(_original_lifestyles!$B12,'_hours per hh'!$A$2:$A$9,1)))</f>
        <v>24681443803.486622</v>
      </c>
      <c r="O12">
        <f>IF(_original_lifestyles!O12&lt;&gt;0,_original_lifestyles!O12,'_new names_lifestyles'!$C$2*INDEX('_hours per hh'!D$2:D$9,MATCH(_original_lifestyles!$B12,'_hours per hh'!$A$2:$A$9,1)))</f>
        <v>442353537.40781051</v>
      </c>
      <c r="P12">
        <f>IF(_original_lifestyles!P12&lt;&gt;0,_original_lifestyles!P12,'_new names_lifestyles'!$C$2*INDEX('_hours per hh'!E$2:E$9,MATCH(_original_lifestyles!$B12,'_hours per hh'!$A$2:$A$9,1)))</f>
        <v>184963526.79072061</v>
      </c>
      <c r="Q12">
        <f>IF(_original_lifestyles!Q12&lt;&gt;0,_original_lifestyles!Q12,'_new names_lifestyles'!$C$2*INDEX('_hours per hh'!F$2:F$9,MATCH(_original_lifestyles!$B12,'_hours per hh'!$A$2:$A$9,1)))</f>
        <v>748201370.27089906</v>
      </c>
      <c r="R12">
        <f>IF(_original_lifestyles!R12&lt;&gt;0,_original_lifestyles!R12,'_new names_lifestyles'!$C$2*INDEX('_hours per hh'!G$2:G$9,MATCH(_original_lifestyles!$B12,'_hours per hh'!$A$2:$A$9,1)))</f>
        <v>242079.85667420321</v>
      </c>
      <c r="S12">
        <f>IF(_original_lifestyles!S12&lt;&gt;0,_original_lifestyles!S12,'_new names_lifestyles'!$C$2*INDEX('_hours per hh'!H$2:H$9,MATCH(_original_lifestyles!$B12,'_hours per hh'!$A$2:$A$9,1)))</f>
        <v>4254447878.3939099</v>
      </c>
      <c r="T12">
        <f>IF(_original_lifestyles!T12&lt;&gt;0,_original_lifestyles!T12,'_new names_lifestyles'!$C$2*INDEX('_hours per hh'!I$2:I$9,MATCH(_original_lifestyles!$B12,'_hours per hh'!$A$2:$A$9,1)))</f>
        <v>24530624791.208794</v>
      </c>
      <c r="U12">
        <f>IF(_original_lifestyles!U12&lt;&gt;0,_original_lifestyles!U12,'_new names_lifestyles'!$C$2*INDEX('_hours per hh'!J$2:J$9,MATCH(_original_lifestyles!$B12,'_hours per hh'!$A$2:$A$9,1)))</f>
        <v>1478948967.7968431</v>
      </c>
      <c r="V12">
        <v>19</v>
      </c>
      <c r="W12">
        <v>11</v>
      </c>
      <c r="X12">
        <v>356317.71218838613</v>
      </c>
      <c r="Y12">
        <f t="shared" si="1"/>
        <v>15</v>
      </c>
      <c r="Z12">
        <f t="shared" si="0"/>
        <v>15</v>
      </c>
      <c r="AA12">
        <f t="shared" si="0"/>
        <v>15</v>
      </c>
      <c r="AB12">
        <f t="shared" si="0"/>
        <v>10</v>
      </c>
      <c r="AC12">
        <f t="shared" si="0"/>
        <v>10</v>
      </c>
      <c r="AD12">
        <f t="shared" si="0"/>
        <v>15</v>
      </c>
      <c r="AE12">
        <f t="shared" si="0"/>
        <v>5</v>
      </c>
      <c r="AF12">
        <f t="shared" si="0"/>
        <v>3</v>
      </c>
      <c r="AG12">
        <f t="shared" si="0"/>
        <v>3</v>
      </c>
    </row>
    <row r="13" spans="1:33" x14ac:dyDescent="0.25">
      <c r="A13" t="s">
        <v>3</v>
      </c>
      <c r="B13" t="s">
        <v>15</v>
      </c>
      <c r="C13">
        <v>3332803.0470914128</v>
      </c>
      <c r="D13" s="6">
        <f>IF(_original_lifestyles!D13=0,_original_lifestyles!$C13,_original_lifestyles!D13)</f>
        <v>3283144.281689751</v>
      </c>
      <c r="E13" s="6">
        <f>IF(_original_lifestyles!E13=0,_original_lifestyles!$C13,_original_lifestyles!E13)</f>
        <v>2849546.6052631582</v>
      </c>
      <c r="F13" s="6">
        <f>IF(_original_lifestyles!F13=0,_original_lifestyles!$C13,_original_lifestyles!F13)</f>
        <v>3142833.2734072031</v>
      </c>
      <c r="G13" s="6">
        <f>IF(_original_lifestyles!G13=0,_original_lifestyles!$C13/3,_original_lifestyles!G13)</f>
        <v>1199142.53634349</v>
      </c>
      <c r="H13" s="6">
        <f>IF(_original_lifestyles!H13=0,_original_lifestyles!$C13*3*2,_original_lifestyles!H13)</f>
        <v>2382954.1786703598</v>
      </c>
      <c r="I13" s="6">
        <f>IF(_original_lifestyles!I13=0,_original_lifestyles!$C13/10,_original_lifestyles!I13)</f>
        <v>24329.462243767321</v>
      </c>
      <c r="J13" s="6">
        <f>IF(_original_lifestyles!J13=0,_original_lifestyles!$C13*1.2,_original_lifestyles!J13)</f>
        <v>4393240.9862210536</v>
      </c>
      <c r="K13" s="6">
        <f>IF(_original_lifestyles!K13=0,_original_lifestyles!$C13,_original_lifestyles!K13)</f>
        <v>3332803.0470914128</v>
      </c>
      <c r="L13" s="6">
        <f>IF(_original_lifestyles!L13=0,_original_lifestyles!$C13/3*2,_original_lifestyles!L13)</f>
        <v>3966035.6260387818</v>
      </c>
      <c r="M13">
        <f>IF(_original_lifestyles!M13&lt;&gt;0,_original_lifestyles!M13,'_new names_lifestyles'!$C$2*INDEX('_hours per hh'!B$2:B$9,MATCH(_original_lifestyles!$B13,'_hours per hh'!$A$2:$A$9,1)))</f>
        <v>28760343907.602219</v>
      </c>
      <c r="N13">
        <f>IF(_original_lifestyles!N13&lt;&gt;0,_original_lifestyles!N13,'_new names_lifestyles'!$C$2*INDEX('_hours per hh'!C$2:C$9,MATCH(_original_lifestyles!$B13,'_hours per hh'!$A$2:$A$9,1)))</f>
        <v>24962028262.10527</v>
      </c>
      <c r="O13">
        <f>IF(_original_lifestyles!O13&lt;&gt;0,_original_lifestyles!O13,'_new names_lifestyles'!$C$2*INDEX('_hours per hh'!D$2:D$9,MATCH(_original_lifestyles!$B13,'_hours per hh'!$A$2:$A$9,1)))</f>
        <v>447382316.46951532</v>
      </c>
      <c r="P13">
        <f>IF(_original_lifestyles!P13&lt;&gt;0,_original_lifestyles!P13,'_new names_lifestyles'!$C$2*INDEX('_hours per hh'!E$2:E$9,MATCH(_original_lifestyles!$B13,'_hours per hh'!$A$2:$A$9,1)))</f>
        <v>187066235.66958451</v>
      </c>
      <c r="Q13">
        <f>IF(_original_lifestyles!Q13&lt;&gt;0,_original_lifestyles!Q13,'_new names_lifestyles'!$C$2*INDEX('_hours per hh'!F$2:F$9,MATCH(_original_lifestyles!$B13,'_hours per hh'!$A$2:$A$9,1)))</f>
        <v>756707099.43677282</v>
      </c>
      <c r="R13">
        <f>IF(_original_lifestyles!R13&lt;&gt;0,_original_lifestyles!R13,'_new names_lifestyles'!$C$2*INDEX('_hours per hh'!G$2:G$9,MATCH(_original_lifestyles!$B13,'_hours per hh'!$A$2:$A$9,1)))</f>
        <v>180934.16879433309</v>
      </c>
      <c r="S13">
        <f>IF(_original_lifestyles!S13&lt;&gt;0,_original_lifestyles!S13,'_new names_lifestyles'!$C$2*INDEX('_hours per hh'!H$2:H$9,MATCH(_original_lifestyles!$B13,'_hours per hh'!$A$2:$A$9,1)))</f>
        <v>4302813442.5880032</v>
      </c>
      <c r="T13">
        <f>IF(_original_lifestyles!T13&lt;&gt;0,_original_lifestyles!T13,'_new names_lifestyles'!$C$2*INDEX('_hours per hh'!I$2:I$9,MATCH(_original_lifestyles!$B13,'_hours per hh'!$A$2:$A$9,1)))</f>
        <v>24530624791.208794</v>
      </c>
      <c r="U13">
        <f>IF(_original_lifestyles!U13&lt;&gt;0,_original_lifestyles!U13,'_new names_lifestyles'!$C$2*INDEX('_hours per hh'!J$2:J$9,MATCH(_original_lifestyles!$B13,'_hours per hh'!$A$2:$A$9,1)))</f>
        <v>1745055675.4570639</v>
      </c>
      <c r="V13">
        <v>19</v>
      </c>
      <c r="W13">
        <v>11</v>
      </c>
      <c r="X13">
        <v>360117.56849673291</v>
      </c>
      <c r="Y13">
        <f t="shared" si="1"/>
        <v>15</v>
      </c>
      <c r="Z13">
        <f t="shared" si="0"/>
        <v>15</v>
      </c>
      <c r="AA13">
        <f t="shared" si="0"/>
        <v>15</v>
      </c>
      <c r="AB13">
        <f t="shared" si="0"/>
        <v>10</v>
      </c>
      <c r="AC13">
        <f t="shared" si="0"/>
        <v>10</v>
      </c>
      <c r="AD13">
        <f t="shared" si="0"/>
        <v>15</v>
      </c>
      <c r="AE13">
        <f t="shared" si="0"/>
        <v>5</v>
      </c>
      <c r="AF13">
        <f t="shared" si="0"/>
        <v>3</v>
      </c>
      <c r="AG13">
        <f t="shared" si="0"/>
        <v>3</v>
      </c>
    </row>
    <row r="14" spans="1:33" x14ac:dyDescent="0.25">
      <c r="A14" t="s">
        <v>3</v>
      </c>
      <c r="B14" t="s">
        <v>16</v>
      </c>
      <c r="C14">
        <v>3380981.1320754718</v>
      </c>
      <c r="D14" s="6">
        <f>IF(_original_lifestyles!D14=0,_original_lifestyles!$C14,_original_lifestyles!D14)</f>
        <v>3330604.5132075469</v>
      </c>
      <c r="E14" s="6">
        <f>IF(_original_lifestyles!E14=0,_original_lifestyles!$C14,_original_lifestyles!E14)</f>
        <v>2890738.8679245282</v>
      </c>
      <c r="F14" s="6">
        <f>IF(_original_lifestyles!F14=0,_original_lifestyles!$C14,_original_lifestyles!F14)</f>
        <v>3188265.2075471701</v>
      </c>
      <c r="G14" s="6">
        <f>IF(_original_lifestyles!G14=0,_original_lifestyles!$C14/3,_original_lifestyles!G14)</f>
        <v>1216477.0113207549</v>
      </c>
      <c r="H14" s="6">
        <f>IF(_original_lifestyles!H14=0,_original_lifestyles!$C14*3*2,_original_lifestyles!H14)</f>
        <v>2417401.5094339619</v>
      </c>
      <c r="I14" s="6">
        <f>IF(_original_lifestyles!I14=0,_original_lifestyles!$C14/10,_original_lifestyles!I14)</f>
        <v>24681.162264150949</v>
      </c>
      <c r="J14" s="6">
        <f>IF(_original_lifestyles!J14=0,_original_lifestyles!$C14*1.2,_original_lifestyles!J14)</f>
        <v>4456748.4706415096</v>
      </c>
      <c r="K14" s="6">
        <f>IF(_original_lifestyles!K14=0,_original_lifestyles!$C14,_original_lifestyles!K14)</f>
        <v>3380981.1320754718</v>
      </c>
      <c r="L14" s="6">
        <f>IF(_original_lifestyles!L14=0,_original_lifestyles!$C14/3*2,_original_lifestyles!L14)</f>
        <v>4530514.7169811334</v>
      </c>
      <c r="M14">
        <f>IF(_original_lifestyles!M14&lt;&gt;0,_original_lifestyles!M14,'_new names_lifestyles'!$C$2*INDEX('_hours per hh'!B$2:B$9,MATCH(_original_lifestyles!$B14,'_hours per hh'!$A$2:$A$9,1)))</f>
        <v>29176095535.69812</v>
      </c>
      <c r="N14">
        <f>IF(_original_lifestyles!N14&lt;&gt;0,_original_lifestyles!N14,'_new names_lifestyles'!$C$2*INDEX('_hours per hh'!C$2:C$9,MATCH(_original_lifestyles!$B14,'_hours per hh'!$A$2:$A$9,1)))</f>
        <v>25322872483.018871</v>
      </c>
      <c r="O14">
        <f>IF(_original_lifestyles!O14&lt;&gt;0,_original_lifestyles!O14,'_new names_lifestyles'!$C$2*INDEX('_hours per hh'!D$2:D$9,MATCH(_original_lifestyles!$B14,'_hours per hh'!$A$2:$A$9,1)))</f>
        <v>453849552.2943396</v>
      </c>
      <c r="P14">
        <f>IF(_original_lifestyles!P14&lt;&gt;0,_original_lifestyles!P14,'_new names_lifestyles'!$C$2*INDEX('_hours per hh'!E$2:E$9,MATCH(_original_lifestyles!$B14,'_hours per hh'!$A$2:$A$9,1)))</f>
        <v>189770413.7660377</v>
      </c>
      <c r="Q14">
        <f>IF(_original_lifestyles!Q14&lt;&gt;0,_original_lifestyles!Q14,'_new names_lifestyles'!$C$2*INDEX('_hours per hh'!F$2:F$9,MATCH(_original_lifestyles!$B14,'_hours per hh'!$A$2:$A$9,1)))</f>
        <v>767645849.32075465</v>
      </c>
      <c r="R14">
        <f>IF(_original_lifestyles!R14&lt;&gt;0,_original_lifestyles!R14,'_new names_lifestyles'!$C$2*INDEX('_hours per hh'!G$2:G$9,MATCH(_original_lifestyles!$B14,'_hours per hh'!$A$2:$A$9,1)))</f>
        <v>216426.26378265701</v>
      </c>
      <c r="S14">
        <f>IF(_original_lifestyles!S14&lt;&gt;0,_original_lifestyles!S14,'_new names_lifestyles'!$C$2*INDEX('_hours per hh'!H$2:H$9,MATCH(_original_lifestyles!$B14,'_hours per hh'!$A$2:$A$9,1)))</f>
        <v>4365013731.2874718</v>
      </c>
      <c r="T14">
        <f>IF(_original_lifestyles!T14&lt;&gt;0,_original_lifestyles!T14,'_new names_lifestyles'!$C$2*INDEX('_hours per hh'!I$2:I$9,MATCH(_original_lifestyles!$B14,'_hours per hh'!$A$2:$A$9,1)))</f>
        <v>24530624791.208794</v>
      </c>
      <c r="U14">
        <f>IF(_original_lifestyles!U14&lt;&gt;0,_original_lifestyles!U14,'_new names_lifestyles'!$C$2*INDEX('_hours per hh'!J$2:J$9,MATCH(_original_lifestyles!$B14,'_hours per hh'!$A$2:$A$9,1)))</f>
        <v>1993426475.471698</v>
      </c>
      <c r="V14">
        <v>19</v>
      </c>
      <c r="W14">
        <v>11</v>
      </c>
      <c r="X14">
        <v>365014.70628129668</v>
      </c>
      <c r="Y14">
        <f t="shared" si="1"/>
        <v>15</v>
      </c>
      <c r="Z14">
        <f t="shared" si="0"/>
        <v>15</v>
      </c>
      <c r="AA14">
        <f t="shared" si="0"/>
        <v>15</v>
      </c>
      <c r="AB14">
        <f t="shared" si="0"/>
        <v>10</v>
      </c>
      <c r="AC14">
        <f t="shared" si="0"/>
        <v>10</v>
      </c>
      <c r="AD14">
        <f t="shared" si="0"/>
        <v>15</v>
      </c>
      <c r="AE14">
        <f t="shared" si="0"/>
        <v>5</v>
      </c>
      <c r="AF14">
        <f t="shared" si="0"/>
        <v>3</v>
      </c>
      <c r="AG14">
        <f t="shared" si="0"/>
        <v>3</v>
      </c>
    </row>
    <row r="15" spans="1:33" x14ac:dyDescent="0.25">
      <c r="A15" t="s">
        <v>3</v>
      </c>
      <c r="B15" t="s">
        <v>17</v>
      </c>
      <c r="C15">
        <v>3427477.997179125</v>
      </c>
      <c r="D15" s="6">
        <f>IF(_original_lifestyles!D15=0,_original_lifestyles!$C15,_original_lifestyles!D15)</f>
        <v>3376408.575021157</v>
      </c>
      <c r="E15" s="6">
        <f>IF(_original_lifestyles!E15=0,_original_lifestyles!$C15,_original_lifestyles!E15)</f>
        <v>2930493.687588152</v>
      </c>
      <c r="F15" s="6">
        <f>IF(_original_lifestyles!F15=0,_original_lifestyles!$C15,_original_lifestyles!F15)</f>
        <v>3232111.7513399152</v>
      </c>
      <c r="G15" s="6">
        <f>IF(_original_lifestyles!G15=0,_original_lifestyles!$C15/3,_original_lifestyles!G15)</f>
        <v>1233206.5833850489</v>
      </c>
      <c r="H15" s="6">
        <f>IF(_original_lifestyles!H15=0,_original_lifestyles!$C15*3*2,_original_lifestyles!H15)</f>
        <v>2450646.7679830752</v>
      </c>
      <c r="I15" s="6">
        <f>IF(_original_lifestyles!I15=0,_original_lifestyles!$C15/10,_original_lifestyles!I15)</f>
        <v>25020.589379407611</v>
      </c>
      <c r="J15" s="6">
        <f>IF(_original_lifestyles!J15=0,_original_lifestyles!$C15*1.2,_original_lifestyles!J15)</f>
        <v>4518039.8012775742</v>
      </c>
      <c r="K15" s="6">
        <f>IF(_original_lifestyles!K15=0,_original_lifestyles!$C15,_original_lifestyles!K15)</f>
        <v>3427477.997179125</v>
      </c>
      <c r="L15" s="6">
        <f>IF(_original_lifestyles!L15=0,_original_lifestyles!$C15/3*2,_original_lifestyles!L15)</f>
        <v>5278316.1156558534</v>
      </c>
      <c r="M15">
        <f>IF(_original_lifestyles!M15&lt;&gt;0,_original_lifestyles!M15,'_new names_lifestyles'!$C$2*INDEX('_hours per hh'!B$2:B$9,MATCH(_original_lifestyles!$B15,'_hours per hh'!$A$2:$A$9,1)))</f>
        <v>29577339117.185329</v>
      </c>
      <c r="N15">
        <f>IF(_original_lifestyles!N15&lt;&gt;0,_original_lifestyles!N15,'_new names_lifestyles'!$C$2*INDEX('_hours per hh'!C$2:C$9,MATCH(_original_lifestyles!$B15,'_hours per hh'!$A$2:$A$9,1)))</f>
        <v>25671124703.272209</v>
      </c>
      <c r="O15">
        <f>IF(_original_lifestyles!O15&lt;&gt;0,_original_lifestyles!O15,'_new names_lifestyles'!$C$2*INDEX('_hours per hh'!D$2:D$9,MATCH(_original_lifestyles!$B15,'_hours per hh'!$A$2:$A$9,1)))</f>
        <v>460091107.8032369</v>
      </c>
      <c r="P15">
        <f>IF(_original_lifestyles!P15&lt;&gt;0,_original_lifestyles!P15,'_new names_lifestyles'!$C$2*INDEX('_hours per hh'!E$2:E$9,MATCH(_original_lifestyles!$B15,'_hours per hh'!$A$2:$A$9,1)))</f>
        <v>192380227.0080677</v>
      </c>
      <c r="Q15">
        <f>IF(_original_lifestyles!Q15&lt;&gt;0,_original_lifestyles!Q15,'_new names_lifestyles'!$C$2*INDEX('_hours per hh'!F$2:F$9,MATCH(_original_lifestyles!$B15,'_hours per hh'!$A$2:$A$9,1)))</f>
        <v>778202881.17302525</v>
      </c>
      <c r="R15">
        <f>IF(_original_lifestyles!R15&lt;&gt;0,_original_lifestyles!R15,'_new names_lifestyles'!$C$2*INDEX('_hours per hh'!G$2:G$9,MATCH(_original_lifestyles!$B15,'_hours per hh'!$A$2:$A$9,1)))</f>
        <v>638912.42298708961</v>
      </c>
      <c r="S15">
        <f>IF(_original_lifestyles!S15&lt;&gt;0,_original_lifestyles!S15,'_new names_lifestyles'!$C$2*INDEX('_hours per hh'!H$2:H$9,MATCH(_original_lifestyles!$B15,'_hours per hh'!$A$2:$A$9,1)))</f>
        <v>4425043482.0346107</v>
      </c>
      <c r="T15">
        <f>IF(_original_lifestyles!T15&lt;&gt;0,_original_lifestyles!T15,'_new names_lifestyles'!$C$2*INDEX('_hours per hh'!I$2:I$9,MATCH(_original_lifestyles!$B15,'_hours per hh'!$A$2:$A$9,1)))</f>
        <v>24530624791.208794</v>
      </c>
      <c r="U15">
        <f>IF(_original_lifestyles!U15&lt;&gt;0,_original_lifestyles!U15,'_new names_lifestyles'!$C$2*INDEX('_hours per hh'!J$2:J$9,MATCH(_original_lifestyles!$B15,'_hours per hh'!$A$2:$A$9,1)))</f>
        <v>2322459090.888576</v>
      </c>
      <c r="V15">
        <v>19</v>
      </c>
      <c r="W15">
        <v>11</v>
      </c>
      <c r="X15">
        <v>369666.80138699908</v>
      </c>
      <c r="Y15">
        <f t="shared" si="1"/>
        <v>15</v>
      </c>
      <c r="Z15">
        <f t="shared" si="0"/>
        <v>15</v>
      </c>
      <c r="AA15">
        <f t="shared" si="0"/>
        <v>15</v>
      </c>
      <c r="AB15">
        <f t="shared" si="0"/>
        <v>10</v>
      </c>
      <c r="AC15">
        <f t="shared" si="0"/>
        <v>10</v>
      </c>
      <c r="AD15">
        <f t="shared" si="0"/>
        <v>15</v>
      </c>
      <c r="AE15">
        <f t="shared" si="0"/>
        <v>5</v>
      </c>
      <c r="AF15">
        <f t="shared" si="0"/>
        <v>3</v>
      </c>
      <c r="AG15">
        <f t="shared" si="0"/>
        <v>3</v>
      </c>
    </row>
    <row r="16" spans="1:33" x14ac:dyDescent="0.25">
      <c r="A16" t="s">
        <v>3</v>
      </c>
      <c r="B16" t="s">
        <v>18</v>
      </c>
      <c r="C16">
        <v>3477255.3736654809</v>
      </c>
      <c r="D16" s="6">
        <f>IF(_original_lifestyles!D16=0,_original_lifestyles!$C16,_original_lifestyles!D16)</f>
        <v>3425444.268597865</v>
      </c>
      <c r="E16" s="6">
        <f>IF(_original_lifestyles!E16=0,_original_lifestyles!$C16,_original_lifestyles!E16)</f>
        <v>2973053.344483986</v>
      </c>
      <c r="F16" s="6">
        <f>IF(_original_lifestyles!F16=0,_original_lifestyles!$C16,_original_lifestyles!F16)</f>
        <v>3279051.8173665479</v>
      </c>
      <c r="G16" s="6">
        <f>IF(_original_lifestyles!G16=0,_original_lifestyles!$C16/3,_original_lifestyles!G16)</f>
        <v>1251116.4834448399</v>
      </c>
      <c r="H16" s="6">
        <f>IF(_original_lifestyles!H16=0,_original_lifestyles!$C16*3*2,_original_lifestyles!H16)</f>
        <v>2486237.5921708192</v>
      </c>
      <c r="I16" s="6">
        <f>IF(_original_lifestyles!I16=0,_original_lifestyles!$C16/10,_original_lifestyles!I16)</f>
        <v>25383.96422775801</v>
      </c>
      <c r="J16" s="6">
        <f>IF(_original_lifestyles!J16=0,_original_lifestyles!$C16*1.2,_original_lifestyles!J16)</f>
        <v>4583655.4429691108</v>
      </c>
      <c r="K16" s="6">
        <f>IF(_original_lifestyles!K16=0,_original_lifestyles!$C16,_original_lifestyles!K16)</f>
        <v>3477255.3736654809</v>
      </c>
      <c r="L16" s="6">
        <f>IF(_original_lifestyles!L16=0,_original_lifestyles!$C16/3*2,_original_lifestyles!L16)</f>
        <v>5459290.9366548052</v>
      </c>
      <c r="M16">
        <f>IF(_original_lifestyles!M16&lt;&gt;0,_original_lifestyles!M16,'_new names_lifestyles'!$C$2*INDEX('_hours per hh'!B$2:B$9,MATCH(_original_lifestyles!$B16,'_hours per hh'!$A$2:$A$9,1)))</f>
        <v>30006891792.917301</v>
      </c>
      <c r="N16">
        <f>IF(_original_lifestyles!N16&lt;&gt;0,_original_lifestyles!N16,'_new names_lifestyles'!$C$2*INDEX('_hours per hh'!C$2:C$9,MATCH(_original_lifestyles!$B16,'_hours per hh'!$A$2:$A$9,1)))</f>
        <v>26043947297.679722</v>
      </c>
      <c r="O16">
        <f>IF(_original_lifestyles!O16&lt;&gt;0,_original_lifestyles!O16,'_new names_lifestyles'!$C$2*INDEX('_hours per hh'!D$2:D$9,MATCH(_original_lifestyles!$B16,'_hours per hh'!$A$2:$A$9,1)))</f>
        <v>466773026.20212811</v>
      </c>
      <c r="P16">
        <f>IF(_original_lifestyles!P16&lt;&gt;0,_original_lifestyles!P16,'_new names_lifestyles'!$C$2*INDEX('_hours per hh'!E$2:E$9,MATCH(_original_lifestyles!$B16,'_hours per hh'!$A$2:$A$9,1)))</f>
        <v>195174171.417395</v>
      </c>
      <c r="Q16">
        <f>IF(_original_lifestyles!Q16&lt;&gt;0,_original_lifestyles!Q16,'_new names_lifestyles'!$C$2*INDEX('_hours per hh'!F$2:F$9,MATCH(_original_lifestyles!$B16,'_hours per hh'!$A$2:$A$9,1)))</f>
        <v>789504747.39384341</v>
      </c>
      <c r="R16">
        <f>IF(_original_lifestyles!R16&lt;&gt;0,_original_lifestyles!R16,'_new names_lifestyles'!$C$2*INDEX('_hours per hh'!G$2:G$9,MATCH(_original_lifestyles!$B16,'_hours per hh'!$A$2:$A$9,1)))</f>
        <v>69678.861026041108</v>
      </c>
      <c r="S16">
        <f>IF(_original_lifestyles!S16&lt;&gt;0,_original_lifestyles!S16,'_new names_lifestyles'!$C$2*INDEX('_hours per hh'!H$2:H$9,MATCH(_original_lifestyles!$B16,'_hours per hh'!$A$2:$A$9,1)))</f>
        <v>4489308535.1013298</v>
      </c>
      <c r="T16">
        <f>IF(_original_lifestyles!T16&lt;&gt;0,_original_lifestyles!T16,'_new names_lifestyles'!$C$2*INDEX('_hours per hh'!I$2:I$9,MATCH(_original_lifestyles!$B16,'_hours per hh'!$A$2:$A$9,1)))</f>
        <v>24530624791.208794</v>
      </c>
      <c r="U16">
        <f>IF(_original_lifestyles!U16&lt;&gt;0,_original_lifestyles!U16,'_new names_lifestyles'!$C$2*INDEX('_hours per hh'!J$2:J$9,MATCH(_original_lifestyles!$B16,'_hours per hh'!$A$2:$A$9,1)))</f>
        <v>2402088012.1281142</v>
      </c>
      <c r="V16">
        <v>19</v>
      </c>
      <c r="W16">
        <v>11</v>
      </c>
      <c r="X16">
        <v>374606.69104274572</v>
      </c>
      <c r="Y16">
        <f t="shared" si="1"/>
        <v>15</v>
      </c>
      <c r="Z16">
        <f t="shared" si="0"/>
        <v>15</v>
      </c>
      <c r="AA16">
        <f t="shared" si="0"/>
        <v>15</v>
      </c>
      <c r="AB16">
        <f t="shared" si="0"/>
        <v>10</v>
      </c>
      <c r="AC16">
        <f t="shared" si="0"/>
        <v>10</v>
      </c>
      <c r="AD16">
        <f t="shared" si="0"/>
        <v>15</v>
      </c>
      <c r="AE16">
        <f t="shared" si="0"/>
        <v>5</v>
      </c>
      <c r="AF16">
        <f t="shared" si="0"/>
        <v>3</v>
      </c>
      <c r="AG16">
        <f t="shared" si="0"/>
        <v>3</v>
      </c>
    </row>
    <row r="17" spans="1:33" x14ac:dyDescent="0.25">
      <c r="A17" t="s">
        <v>3</v>
      </c>
      <c r="B17" t="s">
        <v>19</v>
      </c>
      <c r="C17">
        <v>3535068.534482759</v>
      </c>
      <c r="D17" s="6">
        <f>IF(_original_lifestyles!D17=0,_original_lifestyles!$C17,_original_lifestyles!D17)</f>
        <v>3482396.0133189671</v>
      </c>
      <c r="E17" s="6">
        <f>IF(_original_lifestyles!E17=0,_original_lifestyles!$C17,_original_lifestyles!E17)</f>
        <v>3022483.596982759</v>
      </c>
      <c r="F17" s="6">
        <f>IF(_original_lifestyles!F17=0,_original_lifestyles!$C17,_original_lifestyles!F17)</f>
        <v>3333569.6280172421</v>
      </c>
      <c r="G17" s="6">
        <f>IF(_original_lifestyles!G17=0,_original_lifestyles!$C17/3,_original_lifestyles!G17)</f>
        <v>1271917.6587068969</v>
      </c>
      <c r="H17" s="6">
        <f>IF(_original_lifestyles!H17=0,_original_lifestyles!$C17*3*2,_original_lifestyles!H17)</f>
        <v>2527574.0021551731</v>
      </c>
      <c r="I17" s="6">
        <f>IF(_original_lifestyles!I17=0,_original_lifestyles!$C17/10,_original_lifestyles!I17)</f>
        <v>25806.00030172414</v>
      </c>
      <c r="J17" s="6">
        <f>IF(_original_lifestyles!J17=0,_original_lifestyles!$C17*1.2,_original_lifestyles!J17)</f>
        <v>4659863.710921553</v>
      </c>
      <c r="K17" s="6">
        <f>IF(_original_lifestyles!K17=0,_original_lifestyles!$C17,_original_lifestyles!K17)</f>
        <v>3535068.534482759</v>
      </c>
      <c r="L17" s="6">
        <f>IF(_original_lifestyles!L17=0,_original_lifestyles!$C17/3*2,_original_lifestyles!L17)</f>
        <v>5797512.3965517255</v>
      </c>
      <c r="M17">
        <f>IF(_original_lifestyles!M17&lt;&gt;0,_original_lifestyles!M17,'_new names_lifestyles'!$C$2*INDEX('_hours per hh'!B$2:B$9,MATCH(_original_lifestyles!$B17,'_hours per hh'!$A$2:$A$9,1)))</f>
        <v>30505789076.674149</v>
      </c>
      <c r="N17">
        <f>IF(_original_lifestyles!N17&lt;&gt;0,_original_lifestyles!N17,'_new names_lifestyles'!$C$2*INDEX('_hours per hh'!C$2:C$9,MATCH(_original_lifestyles!$B17,'_hours per hh'!$A$2:$A$9,1)))</f>
        <v>26476956309.56897</v>
      </c>
      <c r="O17">
        <f>IF(_original_lifestyles!O17&lt;&gt;0,_original_lifestyles!O17,'_new names_lifestyles'!$C$2*INDEX('_hours per hh'!D$2:D$9,MATCH(_original_lifestyles!$B17,'_hours per hh'!$A$2:$A$9,1)))</f>
        <v>474533636.54825437</v>
      </c>
      <c r="P17">
        <f>IF(_original_lifestyles!P17&lt;&gt;0,_original_lifestyles!P17,'_new names_lifestyles'!$C$2*INDEX('_hours per hh'!E$2:E$9,MATCH(_original_lifestyles!$B17,'_hours per hh'!$A$2:$A$9,1)))</f>
        <v>198419154.7582759</v>
      </c>
      <c r="Q17">
        <f>IF(_original_lifestyles!Q17&lt;&gt;0,_original_lifestyles!Q17,'_new names_lifestyles'!$C$2*INDEX('_hours per hh'!F$2:F$9,MATCH(_original_lifestyles!$B17,'_hours per hh'!$A$2:$A$9,1)))</f>
        <v>802631124.3843751</v>
      </c>
      <c r="R17">
        <f>IF(_original_lifestyles!R17&lt;&gt;0,_original_lifestyles!R17,'_new names_lifestyles'!$C$2*INDEX('_hours per hh'!G$2:G$9,MATCH(_original_lifestyles!$B17,'_hours per hh'!$A$2:$A$9,1)))</f>
        <v>149885.70499047049</v>
      </c>
      <c r="S17">
        <f>IF(_original_lifestyles!S17&lt;&gt;0,_original_lifestyles!S17,'_new names_lifestyles'!$C$2*INDEX('_hours per hh'!H$2:H$9,MATCH(_original_lifestyles!$B17,'_hours per hh'!$A$2:$A$9,1)))</f>
        <v>4563948182.8717508</v>
      </c>
      <c r="T17">
        <f>IF(_original_lifestyles!T17&lt;&gt;0,_original_lifestyles!T17,'_new names_lifestyles'!$C$2*INDEX('_hours per hh'!I$2:I$9,MATCH(_original_lifestyles!$B17,'_hours per hh'!$A$2:$A$9,1)))</f>
        <v>24530624791.208794</v>
      </c>
      <c r="U17">
        <f>IF(_original_lifestyles!U17&lt;&gt;0,_original_lifestyles!U17,'_new names_lifestyles'!$C$2*INDEX('_hours per hh'!J$2:J$9,MATCH(_original_lifestyles!$B17,'_hours per hh'!$A$2:$A$9,1)))</f>
        <v>2550905454.482759</v>
      </c>
      <c r="V17">
        <v>19</v>
      </c>
      <c r="W17">
        <v>11</v>
      </c>
      <c r="X17">
        <v>380342.39566373662</v>
      </c>
      <c r="Y17">
        <f t="shared" si="1"/>
        <v>15</v>
      </c>
      <c r="Z17">
        <f t="shared" si="0"/>
        <v>15</v>
      </c>
      <c r="AA17">
        <f t="shared" si="0"/>
        <v>15</v>
      </c>
      <c r="AB17">
        <f t="shared" si="0"/>
        <v>10</v>
      </c>
      <c r="AC17">
        <f t="shared" si="0"/>
        <v>10</v>
      </c>
      <c r="AD17">
        <f t="shared" si="0"/>
        <v>15</v>
      </c>
      <c r="AE17">
        <f t="shared" si="0"/>
        <v>5</v>
      </c>
      <c r="AF17">
        <f t="shared" si="0"/>
        <v>3</v>
      </c>
      <c r="AG17">
        <f t="shared" si="0"/>
        <v>3</v>
      </c>
    </row>
    <row r="18" spans="1:33" x14ac:dyDescent="0.25">
      <c r="A18" t="s">
        <v>3</v>
      </c>
      <c r="B18" t="s">
        <v>20</v>
      </c>
      <c r="C18">
        <v>3567112.3595505622</v>
      </c>
      <c r="D18" s="6">
        <f>IF(_original_lifestyles!D18=0,_original_lifestyles!$C18,_original_lifestyles!D18)</f>
        <v>3513962.3853932591</v>
      </c>
      <c r="E18" s="6">
        <f>IF(_original_lifestyles!E18=0,_original_lifestyles!$C18,_original_lifestyles!E18)</f>
        <v>3049881.067415731</v>
      </c>
      <c r="F18" s="6">
        <f>IF(_original_lifestyles!F18=0,_original_lifestyles!$C18,_original_lifestyles!F18)</f>
        <v>3363786.9550561798</v>
      </c>
      <c r="G18" s="6">
        <f>IF(_original_lifestyles!G18=0,_original_lifestyles!$C18/3,_original_lifestyles!G18)</f>
        <v>1283447.0269662919</v>
      </c>
      <c r="H18" s="6">
        <f>IF(_original_lifestyles!H18=0,_original_lifestyles!$C18*3*2,_original_lifestyles!H18)</f>
        <v>2550485.3370786519</v>
      </c>
      <c r="I18" s="6">
        <f>IF(_original_lifestyles!I18=0,_original_lifestyles!$C18/10,_original_lifestyles!I18)</f>
        <v>26039.92022471911</v>
      </c>
      <c r="J18" s="6">
        <f>IF(_original_lifestyles!J18=0,_original_lifestyles!$C18*1.2,_original_lifestyles!J18)</f>
        <v>4702103.3043370787</v>
      </c>
      <c r="K18" s="6">
        <f>IF(_original_lifestyles!K18=0,_original_lifestyles!$C18,_original_lifestyles!K18)</f>
        <v>3567112.3595505622</v>
      </c>
      <c r="L18" s="6">
        <f>IF(_original_lifestyles!L18=0,_original_lifestyles!$C18/3*2,_original_lifestyles!L18)</f>
        <v>6099762.1348314611</v>
      </c>
      <c r="M18">
        <f>IF(_original_lifestyles!M18&lt;&gt;0,_original_lifestyles!M18,'_new names_lifestyles'!$C$2*INDEX('_hours per hh'!B$2:B$9,MATCH(_original_lifestyles!$B18,'_hours per hh'!$A$2:$A$9,1)))</f>
        <v>30782310496.044949</v>
      </c>
      <c r="N18">
        <f>IF(_original_lifestyles!N18&lt;&gt;0,_original_lifestyles!N18,'_new names_lifestyles'!$C$2*INDEX('_hours per hh'!C$2:C$9,MATCH(_original_lifestyles!$B18,'_hours per hh'!$A$2:$A$9,1)))</f>
        <v>26716958150.561798</v>
      </c>
      <c r="O18">
        <f>IF(_original_lifestyles!O18&lt;&gt;0,_original_lifestyles!O18,'_new names_lifestyles'!$C$2*INDEX('_hours per hh'!D$2:D$9,MATCH(_original_lifestyles!$B18,'_hours per hh'!$A$2:$A$9,1)))</f>
        <v>478835073.05224723</v>
      </c>
      <c r="P18">
        <f>IF(_original_lifestyles!P18&lt;&gt;0,_original_lifestyles!P18,'_new names_lifestyles'!$C$2*INDEX('_hours per hh'!E$2:E$9,MATCH(_original_lifestyles!$B18,'_hours per hh'!$A$2:$A$9,1)))</f>
        <v>200217736.2067416</v>
      </c>
      <c r="Q18">
        <f>IF(_original_lifestyles!Q18&lt;&gt;0,_original_lifestyles!Q18,'_new names_lifestyles'!$C$2*INDEX('_hours per hh'!F$2:F$9,MATCH(_original_lifestyles!$B18,'_hours per hh'!$A$2:$A$9,1)))</f>
        <v>809906618.78932583</v>
      </c>
      <c r="R18">
        <f>IF(_original_lifestyles!R18&lt;&gt;0,_original_lifestyles!R18,'_new names_lifestyles'!$C$2*INDEX('_hours per hh'!G$2:G$9,MATCH(_original_lifestyles!$B18,'_hours per hh'!$A$2:$A$9,1)))</f>
        <v>401211.80546588061</v>
      </c>
      <c r="S18">
        <f>IF(_original_lifestyles!S18&lt;&gt;0,_original_lifestyles!S18,'_new names_lifestyles'!$C$2*INDEX('_hours per hh'!H$2:H$9,MATCH(_original_lifestyles!$B18,'_hours per hh'!$A$2:$A$9,1)))</f>
        <v>4605318344.6561403</v>
      </c>
      <c r="T18">
        <f>IF(_original_lifestyles!T18&lt;&gt;0,_original_lifestyles!T18,'_new names_lifestyles'!$C$2*INDEX('_hours per hh'!I$2:I$9,MATCH(_original_lifestyles!$B18,'_hours per hh'!$A$2:$A$9,1)))</f>
        <v>24530624791.208794</v>
      </c>
      <c r="U18">
        <f>IF(_original_lifestyles!U18&lt;&gt;0,_original_lifestyles!U18,'_new names_lifestyles'!$C$2*INDEX('_hours per hh'!J$2:J$9,MATCH(_original_lifestyles!$B18,'_hours per hh'!$A$2:$A$9,1)))</f>
        <v>2683895339.3258429</v>
      </c>
      <c r="V18">
        <v>19</v>
      </c>
      <c r="W18">
        <v>11</v>
      </c>
      <c r="X18">
        <v>385848.2357947579</v>
      </c>
      <c r="Y18">
        <f t="shared" si="1"/>
        <v>15</v>
      </c>
      <c r="Z18">
        <f t="shared" si="0"/>
        <v>15</v>
      </c>
      <c r="AA18">
        <f t="shared" si="0"/>
        <v>15</v>
      </c>
      <c r="AB18">
        <f t="shared" si="0"/>
        <v>10</v>
      </c>
      <c r="AC18">
        <f t="shared" si="0"/>
        <v>10</v>
      </c>
      <c r="AD18">
        <f t="shared" si="0"/>
        <v>15</v>
      </c>
      <c r="AE18">
        <f t="shared" si="0"/>
        <v>5</v>
      </c>
      <c r="AF18">
        <f t="shared" si="0"/>
        <v>3</v>
      </c>
      <c r="AG18">
        <f t="shared" si="0"/>
        <v>3</v>
      </c>
    </row>
    <row r="19" spans="1:33" x14ac:dyDescent="0.25">
      <c r="A19" t="s">
        <v>3</v>
      </c>
      <c r="B19" t="s">
        <v>21</v>
      </c>
      <c r="C19">
        <v>3588814.5580589259</v>
      </c>
      <c r="D19" s="6">
        <f>IF(_original_lifestyles!D19=0,_original_lifestyles!$C19,_original_lifestyles!D19)</f>
        <v>3535341.2211438492</v>
      </c>
      <c r="E19" s="6">
        <f>IF(_original_lifestyles!E19=0,_original_lifestyles!$C19,_original_lifestyles!E19)</f>
        <v>3068436.4471403821</v>
      </c>
      <c r="F19" s="6">
        <f>IF(_original_lifestyles!F19=0,_original_lifestyles!$C19,_original_lifestyles!F19)</f>
        <v>3384252.128249567</v>
      </c>
      <c r="G19" s="6">
        <f>IF(_original_lifestyles!G19=0,_original_lifestyles!$C19/3,_original_lifestyles!G19)</f>
        <v>1291255.477989601</v>
      </c>
      <c r="H19" s="6">
        <f>IF(_original_lifestyles!H19=0,_original_lifestyles!$C19*3*2,_original_lifestyles!H19)</f>
        <v>2566002.4090121319</v>
      </c>
      <c r="I19" s="6">
        <f>IF(_original_lifestyles!I19=0,_original_lifestyles!$C19/10,_original_lifestyles!I19)</f>
        <v>26198.34627383016</v>
      </c>
      <c r="J19" s="6">
        <f>IF(_original_lifestyles!J19=0,_original_lifestyles!$C19*1.2,_original_lifestyles!J19)</f>
        <v>4730710.7517712312</v>
      </c>
      <c r="K19" s="6">
        <f>IF(_original_lifestyles!K19=0,_original_lifestyles!$C19,_original_lifestyles!K19)</f>
        <v>795895.78983587457</v>
      </c>
      <c r="L19" s="6">
        <f>IF(_original_lifestyles!L19=0,_original_lifestyles!$C19/3*2,_original_lifestyles!L19)</f>
        <v>6352201.7677643001</v>
      </c>
      <c r="M19">
        <f>IF(_original_lifestyles!M19&lt;&gt;0,_original_lifestyles!M19,'_new names_lifestyles'!$C$2*INDEX('_hours per hh'!B$2:B$9,MATCH(_original_lifestyles!$B19,'_hours per hh'!$A$2:$A$9,1)))</f>
        <v>30969589097.220119</v>
      </c>
      <c r="N19">
        <f>IF(_original_lifestyles!N19&lt;&gt;0,_original_lifestyles!N19,'_new names_lifestyles'!$C$2*INDEX('_hours per hh'!C$2:C$9,MATCH(_original_lifestyles!$B19,'_hours per hh'!$A$2:$A$9,1)))</f>
        <v>26879503276.949749</v>
      </c>
      <c r="O19">
        <f>IF(_original_lifestyles!O19&lt;&gt;0,_original_lifestyles!O19,'_new names_lifestyles'!$C$2*INDEX('_hours per hh'!D$2:D$9,MATCH(_original_lifestyles!$B19,'_hours per hh'!$A$2:$A$9,1)))</f>
        <v>481748290.45632589</v>
      </c>
      <c r="P19">
        <f>IF(_original_lifestyles!P19&lt;&gt;0,_original_lifestyles!P19,'_new names_lifestyles'!$C$2*INDEX('_hours per hh'!E$2:E$9,MATCH(_original_lifestyles!$B19,'_hours per hh'!$A$2:$A$9,1)))</f>
        <v>201435854.56637779</v>
      </c>
      <c r="Q19">
        <f>IF(_original_lifestyles!Q19&lt;&gt;0,_original_lifestyles!Q19,'_new names_lifestyles'!$C$2*INDEX('_hours per hh'!F$2:F$9,MATCH(_original_lifestyles!$B19,'_hours per hh'!$A$2:$A$9,1)))</f>
        <v>814834064.98180246</v>
      </c>
      <c r="R19">
        <f>IF(_original_lifestyles!R19&lt;&gt;0,_original_lifestyles!R19,'_new names_lifestyles'!$C$2*INDEX('_hours per hh'!G$2:G$9,MATCH(_original_lifestyles!$B19,'_hours per hh'!$A$2:$A$9,1)))</f>
        <v>356039.54103412549</v>
      </c>
      <c r="S19">
        <f>IF(_original_lifestyles!S19&lt;&gt;0,_original_lifestyles!S19,'_new names_lifestyles'!$C$2*INDEX('_hours per hh'!H$2:H$9,MATCH(_original_lifestyles!$B19,'_hours per hh'!$A$2:$A$9,1)))</f>
        <v>4633336955.4639397</v>
      </c>
      <c r="T19">
        <f>IF(_original_lifestyles!T19&lt;&gt;0,_original_lifestyles!T19,'_new names_lifestyles'!$C$2*INDEX('_hours per hh'!I$2:I$9,MATCH(_original_lifestyles!$B19,'_hours per hh'!$A$2:$A$9,1)))</f>
        <v>6972047118.9622612</v>
      </c>
      <c r="U19">
        <f>IF(_original_lifestyles!U19&lt;&gt;0,_original_lifestyles!U19,'_new names_lifestyles'!$C$2*INDEX('_hours per hh'!J$2:J$9,MATCH(_original_lifestyles!$B19,'_hours per hh'!$A$2:$A$9,1)))</f>
        <v>2794968777.8162918</v>
      </c>
      <c r="V19">
        <v>19</v>
      </c>
      <c r="W19">
        <v>11</v>
      </c>
      <c r="X19">
        <v>390250.5346548516</v>
      </c>
      <c r="Y19">
        <f t="shared" si="1"/>
        <v>15</v>
      </c>
      <c r="Z19">
        <f t="shared" si="1"/>
        <v>15</v>
      </c>
      <c r="AA19">
        <f t="shared" si="1"/>
        <v>15</v>
      </c>
      <c r="AB19">
        <f t="shared" si="1"/>
        <v>10</v>
      </c>
      <c r="AC19">
        <f t="shared" si="1"/>
        <v>10</v>
      </c>
      <c r="AD19">
        <f t="shared" si="1"/>
        <v>15</v>
      </c>
      <c r="AE19">
        <f t="shared" si="1"/>
        <v>5</v>
      </c>
      <c r="AF19">
        <f t="shared" si="1"/>
        <v>3</v>
      </c>
      <c r="AG19">
        <f t="shared" si="1"/>
        <v>3</v>
      </c>
    </row>
    <row r="20" spans="1:33" x14ac:dyDescent="0.25">
      <c r="A20" t="s">
        <v>3</v>
      </c>
      <c r="B20" t="s">
        <v>22</v>
      </c>
      <c r="C20">
        <v>3609030.8427454391</v>
      </c>
      <c r="D20" s="6">
        <f>IF(_original_lifestyles!D20=0,_original_lifestyles!$C20,_original_lifestyles!D20)</f>
        <v>3555256.283188533</v>
      </c>
      <c r="E20" s="6">
        <f>IF(_original_lifestyles!E20=0,_original_lifestyles!$C20,_original_lifestyles!E20)</f>
        <v>3085721.37054735</v>
      </c>
      <c r="F20" s="6">
        <f>IF(_original_lifestyles!F20=0,_original_lifestyles!$C20,_original_lifestyles!F20)</f>
        <v>3403316.0847089491</v>
      </c>
      <c r="G20" s="6">
        <f>IF(_original_lifestyles!G20=0,_original_lifestyles!$C20/3,_original_lifestyles!G20)</f>
        <v>1298529.2972198089</v>
      </c>
      <c r="H20" s="6">
        <f>IF(_original_lifestyles!H20=0,_original_lifestyles!$C20*3*2,_original_lifestyles!H20)</f>
        <v>2580457.0525629888</v>
      </c>
      <c r="I20" s="6">
        <f>IF(_original_lifestyles!I20=0,_original_lifestyles!$C20/10,_original_lifestyles!I20)</f>
        <v>26345.925152041709</v>
      </c>
      <c r="J20" s="6">
        <f>IF(_original_lifestyles!J20=0,_original_lifestyles!$C20*1.2,_original_lifestyles!J20)</f>
        <v>4757359.4943518694</v>
      </c>
      <c r="K20" s="6">
        <f>IF(_original_lifestyles!K20=0,_original_lifestyles!$C20,_original_lifestyles!K20)</f>
        <v>996843.37679667841</v>
      </c>
      <c r="L20" s="6">
        <f>IF(_original_lifestyles!L20=0,_original_lifestyles!$C20/3*2,_original_lifestyles!L20)</f>
        <v>6568436.1337966993</v>
      </c>
      <c r="M20">
        <f>IF(_original_lifestyles!M20&lt;&gt;0,_original_lifestyles!M20,'_new names_lifestyles'!$C$2*INDEX('_hours per hh'!B$2:B$9,MATCH(_original_lifestyles!$B20,'_hours per hh'!$A$2:$A$9,1)))</f>
        <v>31144045040.731541</v>
      </c>
      <c r="N20">
        <f>IF(_original_lifestyles!N20&lt;&gt;0,_original_lifestyles!N20,'_new names_lifestyles'!$C$2*INDEX('_hours per hh'!C$2:C$9,MATCH(_original_lifestyles!$B20,'_hours per hh'!$A$2:$A$9,1)))</f>
        <v>27030919205.994789</v>
      </c>
      <c r="O20">
        <f>IF(_original_lifestyles!O20&lt;&gt;0,_original_lifestyles!O20,'_new names_lifestyles'!$C$2*INDEX('_hours per hh'!D$2:D$9,MATCH(_original_lifestyles!$B20,'_hours per hh'!$A$2:$A$9,1)))</f>
        <v>484462044.65831888</v>
      </c>
      <c r="P20">
        <f>IF(_original_lifestyles!P20&lt;&gt;0,_original_lifestyles!P20,'_new names_lifestyles'!$C$2*INDEX('_hours per hh'!E$2:E$9,MATCH(_original_lifestyles!$B20,'_hours per hh'!$A$2:$A$9,1)))</f>
        <v>202570570.36629021</v>
      </c>
      <c r="Q20">
        <f>IF(_original_lifestyles!Q20&lt;&gt;0,_original_lifestyles!Q20,'_new names_lifestyles'!$C$2*INDEX('_hours per hh'!F$2:F$9,MATCH(_original_lifestyles!$B20,'_hours per hh'!$A$2:$A$9,1)))</f>
        <v>819424137.04137695</v>
      </c>
      <c r="R20">
        <f>IF(_original_lifestyles!R20&lt;&gt;0,_original_lifestyles!R20,'_new names_lifestyles'!$C$2*INDEX('_hours per hh'!G$2:G$9,MATCH(_original_lifestyles!$B20,'_hours per hh'!$A$2:$A$9,1)))</f>
        <v>101730.29166453981</v>
      </c>
      <c r="S20">
        <f>IF(_original_lifestyles!S20&lt;&gt;0,_original_lifestyles!S20,'_new names_lifestyles'!$C$2*INDEX('_hours per hh'!H$2:H$9,MATCH(_original_lifestyles!$B20,'_hours per hh'!$A$2:$A$9,1)))</f>
        <v>4659437178.0931253</v>
      </c>
      <c r="T20">
        <f>IF(_original_lifestyles!T20&lt;&gt;0,_original_lifestyles!T20,'_new names_lifestyles'!$C$2*INDEX('_hours per hh'!I$2:I$9,MATCH(_original_lifestyles!$B20,'_hours per hh'!$A$2:$A$9,1)))</f>
        <v>8732347980.738903</v>
      </c>
      <c r="U20">
        <f>IF(_original_lifestyles!U20&lt;&gt;0,_original_lifestyles!U20,'_new names_lifestyles'!$C$2*INDEX('_hours per hh'!J$2:J$9,MATCH(_original_lifestyles!$B20,'_hours per hh'!$A$2:$A$9,1)))</f>
        <v>2890111898.8705478</v>
      </c>
      <c r="V20">
        <v>19</v>
      </c>
      <c r="W20">
        <v>11</v>
      </c>
      <c r="X20">
        <v>394499.24824832939</v>
      </c>
      <c r="Y20">
        <f t="shared" ref="Y20:AG35" si="2">Y19</f>
        <v>15</v>
      </c>
      <c r="Z20">
        <f t="shared" si="2"/>
        <v>15</v>
      </c>
      <c r="AA20">
        <f t="shared" si="2"/>
        <v>15</v>
      </c>
      <c r="AB20">
        <f t="shared" si="2"/>
        <v>10</v>
      </c>
      <c r="AC20">
        <f t="shared" si="2"/>
        <v>10</v>
      </c>
      <c r="AD20">
        <f t="shared" si="2"/>
        <v>15</v>
      </c>
      <c r="AE20">
        <f t="shared" si="2"/>
        <v>5</v>
      </c>
      <c r="AF20">
        <f t="shared" si="2"/>
        <v>3</v>
      </c>
      <c r="AG20">
        <f t="shared" si="2"/>
        <v>3</v>
      </c>
    </row>
    <row r="21" spans="1:33" x14ac:dyDescent="0.25">
      <c r="A21" t="s">
        <v>3</v>
      </c>
      <c r="B21" t="s">
        <v>23</v>
      </c>
      <c r="C21">
        <v>3630227.7874564459</v>
      </c>
      <c r="D21" s="6">
        <f>IF(_original_lifestyles!D21=0,_original_lifestyles!$C21,_original_lifestyles!D21)</f>
        <v>3576137.3934233449</v>
      </c>
      <c r="E21" s="6">
        <f>IF(_original_lifestyles!E21=0,_original_lifestyles!$C21,_original_lifestyles!E21)</f>
        <v>3103844.7582752621</v>
      </c>
      <c r="F21" s="6">
        <f>IF(_original_lifestyles!F21=0,_original_lifestyles!$C21,_original_lifestyles!F21)</f>
        <v>3423304.8035714291</v>
      </c>
      <c r="G21" s="6">
        <f>IF(_original_lifestyles!G21=0,_original_lifestyles!$C21/3,_original_lifestyles!G21)</f>
        <v>1306155.9579268291</v>
      </c>
      <c r="H21" s="6">
        <f>IF(_original_lifestyles!H21=0,_original_lifestyles!$C21*3*2,_original_lifestyles!H21)</f>
        <v>2595612.8680313588</v>
      </c>
      <c r="I21" s="6">
        <f>IF(_original_lifestyles!I21=0,_original_lifestyles!$C21/10,_original_lifestyles!I21)</f>
        <v>26500.662848432061</v>
      </c>
      <c r="J21" s="6">
        <f>IF(_original_lifestyles!J21=0,_original_lifestyles!$C21*1.2,_original_lifestyles!J21)</f>
        <v>4785300.9253249131</v>
      </c>
      <c r="K21" s="6">
        <f>IF(_original_lifestyles!K21=0,_original_lifestyles!$C21,_original_lifestyles!K21)</f>
        <v>1248815.858845507</v>
      </c>
      <c r="L21" s="6">
        <f>IF(_original_lifestyles!L21=0,_original_lifestyles!$C21/3*2,_original_lifestyles!L21)</f>
        <v>6679619.1289198613</v>
      </c>
      <c r="M21">
        <f>IF(_original_lifestyles!M21&lt;&gt;0,_original_lifestyles!M21,'_new names_lifestyles'!$C$2*INDEX('_hours per hh'!B$2:B$9,MATCH(_original_lifestyles!$B21,'_hours per hh'!$A$2:$A$9,1)))</f>
        <v>31326963566.3885</v>
      </c>
      <c r="N21">
        <f>IF(_original_lifestyles!N21&lt;&gt;0,_original_lifestyles!N21,'_new names_lifestyles'!$C$2*INDEX('_hours per hh'!C$2:C$9,MATCH(_original_lifestyles!$B21,'_hours per hh'!$A$2:$A$9,1)))</f>
        <v>27189680082.491291</v>
      </c>
      <c r="O21">
        <f>IF(_original_lifestyles!O21&lt;&gt;0,_original_lifestyles!O21,'_new names_lifestyles'!$C$2*INDEX('_hours per hh'!D$2:D$9,MATCH(_original_lifestyles!$B21,'_hours per hh'!$A$2:$A$9,1)))</f>
        <v>487307438.78839278</v>
      </c>
      <c r="P21">
        <f>IF(_original_lifestyles!P21&lt;&gt;0,_original_lifestyles!P21,'_new names_lifestyles'!$C$2*INDEX('_hours per hh'!E$2:E$9,MATCH(_original_lifestyles!$B21,'_hours per hh'!$A$2:$A$9,1)))</f>
        <v>203760329.43658531</v>
      </c>
      <c r="Q21">
        <f>IF(_original_lifestyles!Q21&lt;&gt;0,_original_lifestyles!Q21,'_new names_lifestyles'!$C$2*INDEX('_hours per hh'!F$2:F$9,MATCH(_original_lifestyles!$B21,'_hours per hh'!$A$2:$A$9,1)))</f>
        <v>824236866.2433579</v>
      </c>
      <c r="R21">
        <f>IF(_original_lifestyles!R21&lt;&gt;0,_original_lifestyles!R21,'_new names_lifestyles'!$C$2*INDEX('_hours per hh'!G$2:G$9,MATCH(_original_lifestyles!$B21,'_hours per hh'!$A$2:$A$9,1)))</f>
        <v>141057.993932999</v>
      </c>
      <c r="S21">
        <f>IF(_original_lifestyles!S21&lt;&gt;0,_original_lifestyles!S21,'_new names_lifestyles'!$C$2*INDEX('_hours per hh'!H$2:H$9,MATCH(_original_lifestyles!$B21,'_hours per hh'!$A$2:$A$9,1)))</f>
        <v>4686803481.2786417</v>
      </c>
      <c r="T21">
        <f>IF(_original_lifestyles!T21&lt;&gt;0,_original_lifestyles!T21,'_new names_lifestyles'!$C$2*INDEX('_hours per hh'!I$2:I$9,MATCH(_original_lifestyles!$B21,'_hours per hh'!$A$2:$A$9,1)))</f>
        <v>10939626923.486641</v>
      </c>
      <c r="U21">
        <f>IF(_original_lifestyles!U21&lt;&gt;0,_original_lifestyles!U21,'_new names_lifestyles'!$C$2*INDEX('_hours per hh'!J$2:J$9,MATCH(_original_lifestyles!$B21,'_hours per hh'!$A$2:$A$9,1)))</f>
        <v>2939032416.7247391</v>
      </c>
      <c r="V21">
        <v>19</v>
      </c>
      <c r="W21">
        <v>11</v>
      </c>
      <c r="X21">
        <v>398862.58392935502</v>
      </c>
      <c r="Y21">
        <f t="shared" si="2"/>
        <v>15</v>
      </c>
      <c r="Z21">
        <f t="shared" si="2"/>
        <v>15</v>
      </c>
      <c r="AA21">
        <f t="shared" si="2"/>
        <v>15</v>
      </c>
      <c r="AB21">
        <f t="shared" si="2"/>
        <v>10</v>
      </c>
      <c r="AC21">
        <f t="shared" si="2"/>
        <v>10</v>
      </c>
      <c r="AD21">
        <f t="shared" si="2"/>
        <v>15</v>
      </c>
      <c r="AE21">
        <f t="shared" si="2"/>
        <v>5</v>
      </c>
      <c r="AF21">
        <f t="shared" si="2"/>
        <v>3</v>
      </c>
      <c r="AG21">
        <f t="shared" si="2"/>
        <v>3</v>
      </c>
    </row>
    <row r="22" spans="1:33" x14ac:dyDescent="0.25">
      <c r="A22" t="s">
        <v>3</v>
      </c>
      <c r="B22" t="s">
        <v>24</v>
      </c>
      <c r="C22">
        <v>3647005.6768558961</v>
      </c>
      <c r="D22" s="6">
        <f>IF(_original_lifestyles!D22=0,_original_lifestyles!$C22,_original_lifestyles!D22)</f>
        <v>3592665.2922707428</v>
      </c>
      <c r="E22" s="6">
        <f>IF(_original_lifestyles!E22=0,_original_lifestyles!$C22,_original_lifestyles!E22)</f>
        <v>3118189.8537117909</v>
      </c>
      <c r="F22" s="6">
        <f>IF(_original_lifestyles!F22=0,_original_lifestyles!$C22,_original_lifestyles!F22)</f>
        <v>3439126.35327511</v>
      </c>
      <c r="G22" s="6">
        <f>IF(_original_lifestyles!G22=0,_original_lifestyles!$C22/3,_original_lifestyles!G22)</f>
        <v>1312192.642532751</v>
      </c>
      <c r="H22" s="6">
        <f>IF(_original_lifestyles!H22=0,_original_lifestyles!$C22*3*2,_original_lifestyles!H22)</f>
        <v>2607609.0589519651</v>
      </c>
      <c r="I22" s="6">
        <f>IF(_original_lifestyles!I22=0,_original_lifestyles!$C22/10,_original_lifestyles!I22)</f>
        <v>26623.141441048039</v>
      </c>
      <c r="J22" s="6">
        <f>IF(_original_lifestyles!J22=0,_original_lifestyles!$C22*1.2,_original_lifestyles!J22)</f>
        <v>4807417.237129258</v>
      </c>
      <c r="K22" s="6">
        <f>IF(_original_lifestyles!K22=0,_original_lifestyles!$C22,_original_lifestyles!K22)</f>
        <v>1562522.1997389309</v>
      </c>
      <c r="L22" s="6">
        <f>IF(_original_lifestyles!L22=0,_original_lifestyles!$C22/3*2,_original_lifestyles!L22)</f>
        <v>6892840.7292576423</v>
      </c>
      <c r="M22">
        <f>IF(_original_lifestyles!M22&lt;&gt;0,_original_lifestyles!M22,'_new names_lifestyles'!$C$2*INDEX('_hours per hh'!B$2:B$9,MATCH(_original_lifestyles!$B22,'_hours per hh'!$A$2:$A$9,1)))</f>
        <v>31471747960.29171</v>
      </c>
      <c r="N22">
        <f>IF(_original_lifestyles!N22&lt;&gt;0,_original_lifestyles!N22,'_new names_lifestyles'!$C$2*INDEX('_hours per hh'!C$2:C$9,MATCH(_original_lifestyles!$B22,'_hours per hh'!$A$2:$A$9,1)))</f>
        <v>27315343118.515289</v>
      </c>
      <c r="O22">
        <f>IF(_original_lifestyles!O22&lt;&gt;0,_original_lifestyles!O22,'_new names_lifestyles'!$C$2*INDEX('_hours per hh'!D$2:D$9,MATCH(_original_lifestyles!$B22,'_hours per hh'!$A$2:$A$9,1)))</f>
        <v>489559636.38871181</v>
      </c>
      <c r="P22">
        <f>IF(_original_lifestyles!P22&lt;&gt;0,_original_lifestyles!P22,'_new names_lifestyles'!$C$2*INDEX('_hours per hh'!E$2:E$9,MATCH(_original_lifestyles!$B22,'_hours per hh'!$A$2:$A$9,1)))</f>
        <v>204702052.23510921</v>
      </c>
      <c r="Q22">
        <f>IF(_original_lifestyles!Q22&lt;&gt;0,_original_lifestyles!Q22,'_new names_lifestyles'!$C$2*INDEX('_hours per hh'!F$2:F$9,MATCH(_original_lifestyles!$B22,'_hours per hh'!$A$2:$A$9,1)))</f>
        <v>828046256.67019641</v>
      </c>
      <c r="R22">
        <f>IF(_original_lifestyles!R22&lt;&gt;0,_original_lifestyles!R22,'_new names_lifestyles'!$C$2*INDEX('_hours per hh'!G$2:G$9,MATCH(_original_lifestyles!$B22,'_hours per hh'!$A$2:$A$9,1)))</f>
        <v>361238.26679038152</v>
      </c>
      <c r="S22">
        <f>IF(_original_lifestyles!S22&lt;&gt;0,_original_lifestyles!S22,'_new names_lifestyles'!$C$2*INDEX('_hours per hh'!H$2:H$9,MATCH(_original_lifestyles!$B22,'_hours per hh'!$A$2:$A$9,1)))</f>
        <v>4708464565.6650143</v>
      </c>
      <c r="T22">
        <f>IF(_original_lifestyles!T22&lt;&gt;0,_original_lifestyles!T22,'_new names_lifestyles'!$C$2*INDEX('_hours per hh'!I$2:I$9,MATCH(_original_lifestyles!$B22,'_hours per hh'!$A$2:$A$9,1)))</f>
        <v>13687694469.713039</v>
      </c>
      <c r="U22">
        <f>IF(_original_lifestyles!U22&lt;&gt;0,_original_lifestyles!U22,'_new names_lifestyles'!$C$2*INDEX('_hours per hh'!J$2:J$9,MATCH(_original_lifestyles!$B22,'_hours per hh'!$A$2:$A$9,1)))</f>
        <v>3032849920.873363</v>
      </c>
      <c r="V22">
        <v>19</v>
      </c>
      <c r="W22">
        <v>11</v>
      </c>
      <c r="X22">
        <v>402745.61742098571</v>
      </c>
      <c r="Y22">
        <f t="shared" si="2"/>
        <v>15</v>
      </c>
      <c r="Z22">
        <f t="shared" si="2"/>
        <v>15</v>
      </c>
      <c r="AA22">
        <f t="shared" si="2"/>
        <v>15</v>
      </c>
      <c r="AB22">
        <f t="shared" si="2"/>
        <v>10</v>
      </c>
      <c r="AC22">
        <f t="shared" si="2"/>
        <v>10</v>
      </c>
      <c r="AD22">
        <f t="shared" si="2"/>
        <v>15</v>
      </c>
      <c r="AE22">
        <f t="shared" si="2"/>
        <v>5</v>
      </c>
      <c r="AF22">
        <f t="shared" si="2"/>
        <v>3</v>
      </c>
      <c r="AG22">
        <f t="shared" si="2"/>
        <v>3</v>
      </c>
    </row>
    <row r="23" spans="1:33" x14ac:dyDescent="0.25">
      <c r="A23" t="s">
        <v>3</v>
      </c>
      <c r="B23" t="s">
        <v>25</v>
      </c>
      <c r="C23">
        <v>3676542.5812115902</v>
      </c>
      <c r="D23" s="6">
        <f>IF(_original_lifestyles!D23=0,_original_lifestyles!$C23,_original_lifestyles!D23)</f>
        <v>3622865.059525901</v>
      </c>
      <c r="E23" s="6">
        <f>IF(_original_lifestyles!E23=0,_original_lifestyles!$C23,_original_lifestyles!E23)</f>
        <v>3165503.162423179</v>
      </c>
      <c r="F23" s="6">
        <f>IF(_original_lifestyles!F23=0,_original_lifestyles!$C23,_original_lifestyles!F23)</f>
        <v>3470656.196663741</v>
      </c>
      <c r="G23" s="6">
        <f>IF(_original_lifestyles!G23=0,_original_lifestyles!$C23/3,_original_lifestyles!G23)</f>
        <v>1385321.244600527</v>
      </c>
      <c r="H23" s="6">
        <f>IF(_original_lifestyles!H23=0,_original_lifestyles!$C23*3*2,_original_lifestyles!H23)</f>
        <v>2683876.0842844611</v>
      </c>
      <c r="I23" s="6">
        <f>IF(_original_lifestyles!I23=0,_original_lifestyles!$C23/10,_original_lifestyles!I23)</f>
        <v>28677.032133450401</v>
      </c>
      <c r="J23" s="6">
        <f>IF(_original_lifestyles!J23=0,_original_lifestyles!$C23*1.2,_original_lifestyles!J23)</f>
        <v>4882915.4687568052</v>
      </c>
      <c r="K23" s="6">
        <f>IF(_original_lifestyles!K23=0,_original_lifestyles!$C23,_original_lifestyles!K23)</f>
        <v>1956632.327340282</v>
      </c>
      <c r="L23" s="6">
        <f>IF(_original_lifestyles!L23=0,_original_lifestyles!$C23/3*2,_original_lifestyles!L23)</f>
        <v>7132492.6075504841</v>
      </c>
      <c r="M23">
        <f>IF(_original_lifestyles!M23&lt;&gt;0,_original_lifestyles!M23,'_new names_lifestyles'!$C$2*INDEX('_hours per hh'!B$2:B$9,MATCH(_original_lifestyles!$B23,'_hours per hh'!$A$2:$A$9,1)))</f>
        <v>31736297921.446892</v>
      </c>
      <c r="N23">
        <f>IF(_original_lifestyles!N23&lt;&gt;0,_original_lifestyles!N23,'_new names_lifestyles'!$C$2*INDEX('_hours per hh'!C$2:C$9,MATCH(_original_lifestyles!$B23,'_hours per hh'!$A$2:$A$9,1)))</f>
        <v>27729807702.827049</v>
      </c>
      <c r="O23">
        <f>IF(_original_lifestyles!O23&lt;&gt;0,_original_lifestyles!O23,'_new names_lifestyles'!$C$2*INDEX('_hours per hh'!D$2:D$9,MATCH(_original_lifestyles!$B23,'_hours per hh'!$A$2:$A$9,1)))</f>
        <v>494047909.59508348</v>
      </c>
      <c r="P23">
        <f>IF(_original_lifestyles!P23&lt;&gt;0,_original_lifestyles!P23,'_new names_lifestyles'!$C$2*INDEX('_hours per hh'!E$2:E$9,MATCH(_original_lifestyles!$B23,'_hours per hh'!$A$2:$A$9,1)))</f>
        <v>216110114.15768221</v>
      </c>
      <c r="Q23">
        <f>IF(_original_lifestyles!Q23&lt;&gt;0,_original_lifestyles!Q23,'_new names_lifestyles'!$C$2*INDEX('_hours per hh'!F$2:F$9,MATCH(_original_lifestyles!$B23,'_hours per hh'!$A$2:$A$9,1)))</f>
        <v>852264850.56453037</v>
      </c>
      <c r="R23">
        <f>IF(_original_lifestyles!R23&lt;&gt;0,_original_lifestyles!R23,'_new names_lifestyles'!$C$2*INDEX('_hours per hh'!G$2:G$9,MATCH(_original_lifestyles!$B23,'_hours per hh'!$A$2:$A$9,1)))</f>
        <v>282241.50900625682</v>
      </c>
      <c r="S23">
        <f>IF(_original_lifestyles!S23&lt;&gt;0,_original_lifestyles!S23,'_new names_lifestyles'!$C$2*INDEX('_hours per hh'!H$2:H$9,MATCH(_original_lifestyles!$B23,'_hours per hh'!$A$2:$A$9,1)))</f>
        <v>4782408792.0248938</v>
      </c>
      <c r="T23">
        <f>IF(_original_lifestyles!T23&lt;&gt;0,_original_lifestyles!T23,'_new names_lifestyles'!$C$2*INDEX('_hours per hh'!I$2:I$9,MATCH(_original_lifestyles!$B23,'_hours per hh'!$A$2:$A$9,1)))</f>
        <v>17140099187.50087</v>
      </c>
      <c r="U23">
        <f>IF(_original_lifestyles!U23&lt;&gt;0,_original_lifestyles!U23,'_new names_lifestyles'!$C$2*INDEX('_hours per hh'!J$2:J$9,MATCH(_original_lifestyles!$B23,'_hours per hh'!$A$2:$A$9,1)))</f>
        <v>3138296747.3222132</v>
      </c>
      <c r="V23">
        <v>19</v>
      </c>
      <c r="W23">
        <v>11</v>
      </c>
      <c r="X23">
        <v>406975.32034382131</v>
      </c>
      <c r="Y23">
        <f t="shared" si="2"/>
        <v>15</v>
      </c>
      <c r="Z23">
        <f t="shared" si="2"/>
        <v>15</v>
      </c>
      <c r="AA23">
        <f t="shared" si="2"/>
        <v>15</v>
      </c>
      <c r="AB23">
        <f t="shared" si="2"/>
        <v>10</v>
      </c>
      <c r="AC23">
        <f t="shared" si="2"/>
        <v>10</v>
      </c>
      <c r="AD23">
        <f t="shared" si="2"/>
        <v>15</v>
      </c>
      <c r="AE23">
        <f t="shared" si="2"/>
        <v>5</v>
      </c>
      <c r="AF23">
        <f t="shared" si="2"/>
        <v>3</v>
      </c>
      <c r="AG23">
        <f t="shared" si="2"/>
        <v>3</v>
      </c>
    </row>
    <row r="24" spans="1:33" x14ac:dyDescent="0.25">
      <c r="A24" t="s">
        <v>3</v>
      </c>
      <c r="B24" t="s">
        <v>26</v>
      </c>
      <c r="C24">
        <v>3710556.4872021191</v>
      </c>
      <c r="D24" s="6">
        <f>IF(_original_lifestyles!D24=0,_original_lifestyles!$C24,_original_lifestyles!D24)</f>
        <v>3657495.529435128</v>
      </c>
      <c r="E24" s="6">
        <f>IF(_original_lifestyles!E24=0,_original_lifestyles!$C24,_original_lifestyles!E24)</f>
        <v>3217052.4744042368</v>
      </c>
      <c r="F24" s="6">
        <f>IF(_original_lifestyles!F24=0,_original_lifestyles!$C24,_original_lifestyles!F24)</f>
        <v>3506475.880406003</v>
      </c>
      <c r="G24" s="6">
        <f>IF(_original_lifestyles!G24=0,_original_lifestyles!$C24/3,_original_lifestyles!G24)</f>
        <v>1472348.8141218009</v>
      </c>
      <c r="H24" s="6">
        <f>IF(_original_lifestyles!H24=0,_original_lifestyles!$C24*3*2,_original_lifestyles!H24)</f>
        <v>2764364.5829655789</v>
      </c>
      <c r="I24" s="6">
        <f>IF(_original_lifestyles!I24=0,_original_lifestyles!$C24/10,_original_lifestyles!I24)</f>
        <v>30797.618843777589</v>
      </c>
      <c r="J24" s="6">
        <f>IF(_original_lifestyles!J24=0,_original_lifestyles!$C24*1.2,_original_lifestyles!J24)</f>
        <v>4962160.5853437781</v>
      </c>
      <c r="K24" s="6">
        <f>IF(_original_lifestyles!K24=0,_original_lifestyles!$C24,_original_lifestyles!K24)</f>
        <v>2452881.0467580459</v>
      </c>
      <c r="L24" s="6">
        <f>IF(_original_lifestyles!L24=0,_original_lifestyles!$C24/3*2,_original_lifestyles!L24)</f>
        <v>7346901.8446601965</v>
      </c>
      <c r="M24">
        <f>IF(_original_lifestyles!M24&lt;&gt;0,_original_lifestyles!M24,'_new names_lifestyles'!$C$2*INDEX('_hours per hh'!B$2:B$9,MATCH(_original_lifestyles!$B24,'_hours per hh'!$A$2:$A$9,1)))</f>
        <v>32039660837.85173</v>
      </c>
      <c r="N24">
        <f>IF(_original_lifestyles!N24&lt;&gt;0,_original_lifestyles!N24,'_new names_lifestyles'!$C$2*INDEX('_hours per hh'!C$2:C$9,MATCH(_original_lifestyles!$B24,'_hours per hh'!$A$2:$A$9,1)))</f>
        <v>28181379675.78112</v>
      </c>
      <c r="O24">
        <f>IF(_original_lifestyles!O24&lt;&gt;0,_original_lifestyles!O24,'_new names_lifestyles'!$C$2*INDEX('_hours per hh'!D$2:D$9,MATCH(_original_lifestyles!$B24,'_hours per hh'!$A$2:$A$9,1)))</f>
        <v>499146841.57579452</v>
      </c>
      <c r="P24">
        <f>IF(_original_lifestyles!P24&lt;&gt;0,_original_lifestyles!P24,'_new names_lifestyles'!$C$2*INDEX('_hours per hh'!E$2:E$9,MATCH(_original_lifestyles!$B24,'_hours per hh'!$A$2:$A$9,1)))</f>
        <v>229686415.00300089</v>
      </c>
      <c r="Q24">
        <f>IF(_original_lifestyles!Q24&lt;&gt;0,_original_lifestyles!Q24,'_new names_lifestyles'!$C$2*INDEX('_hours per hh'!F$2:F$9,MATCH(_original_lifestyles!$B24,'_hours per hh'!$A$2:$A$9,1)))</f>
        <v>877823973.32071948</v>
      </c>
      <c r="R24">
        <f>IF(_original_lifestyles!R24&lt;&gt;0,_original_lifestyles!R24,'_new names_lifestyles'!$C$2*INDEX('_hours per hh'!G$2:G$9,MATCH(_original_lifestyles!$B24,'_hours per hh'!$A$2:$A$9,1)))</f>
        <v>517367.33407025383</v>
      </c>
      <c r="S24">
        <f>IF(_original_lifestyles!S24&lt;&gt;0,_original_lifestyles!S24,'_new names_lifestyles'!$C$2*INDEX('_hours per hh'!H$2:H$9,MATCH(_original_lifestyles!$B24,'_hours per hh'!$A$2:$A$9,1)))</f>
        <v>4860022779.9621181</v>
      </c>
      <c r="T24">
        <f>IF(_original_lifestyles!T24&lt;&gt;0,_original_lifestyles!T24,'_new names_lifestyles'!$C$2*INDEX('_hours per hh'!I$2:I$9,MATCH(_original_lifestyles!$B24,'_hours per hh'!$A$2:$A$9,1)))</f>
        <v>21487237969.600491</v>
      </c>
      <c r="U24">
        <f>IF(_original_lifestyles!U24&lt;&gt;0,_original_lifestyles!U24,'_new names_lifestyles'!$C$2*INDEX('_hours per hh'!J$2:J$9,MATCH(_original_lifestyles!$B24,'_hours per hh'!$A$2:$A$9,1)))</f>
        <v>3232636811.650486</v>
      </c>
      <c r="V24">
        <v>19</v>
      </c>
      <c r="W24">
        <v>11</v>
      </c>
      <c r="X24">
        <v>411684.42202748352</v>
      </c>
      <c r="Y24">
        <f t="shared" si="2"/>
        <v>15</v>
      </c>
      <c r="Z24">
        <f t="shared" si="2"/>
        <v>15</v>
      </c>
      <c r="AA24">
        <f t="shared" si="2"/>
        <v>15</v>
      </c>
      <c r="AB24">
        <f t="shared" si="2"/>
        <v>10</v>
      </c>
      <c r="AC24">
        <f t="shared" si="2"/>
        <v>10</v>
      </c>
      <c r="AD24">
        <f t="shared" si="2"/>
        <v>15</v>
      </c>
      <c r="AE24">
        <f t="shared" si="2"/>
        <v>5</v>
      </c>
      <c r="AF24">
        <f t="shared" si="2"/>
        <v>3</v>
      </c>
      <c r="AG24">
        <f t="shared" si="2"/>
        <v>3</v>
      </c>
    </row>
    <row r="25" spans="1:33" x14ac:dyDescent="0.25">
      <c r="A25" t="s">
        <v>3</v>
      </c>
      <c r="B25" t="s">
        <v>27</v>
      </c>
      <c r="C25">
        <v>3749716.0603371789</v>
      </c>
      <c r="D25" s="6">
        <f>IF(_original_lifestyles!D25=0,_original_lifestyles!$C25,_original_lifestyles!D25)</f>
        <v>3697220.0354924579</v>
      </c>
      <c r="E25" s="6">
        <f>IF(_original_lifestyles!E25=0,_original_lifestyles!$C25,_original_lifestyles!E25)</f>
        <v>3273502.1206743568</v>
      </c>
      <c r="F25" s="6">
        <f>IF(_original_lifestyles!F25=0,_original_lifestyles!$C25,_original_lifestyles!F25)</f>
        <v>3547231.3930789712</v>
      </c>
      <c r="G25" s="6">
        <f>IF(_original_lifestyles!G25=0,_original_lifestyles!$C25/3,_original_lifestyles!G25)</f>
        <v>1551632.5057675249</v>
      </c>
      <c r="H25" s="6">
        <f>IF(_original_lifestyles!H25=0,_original_lifestyles!$C25*3*2,_original_lifestyles!H25)</f>
        <v>2849784.2058562562</v>
      </c>
      <c r="I25" s="6">
        <f>IF(_original_lifestyles!I25=0,_original_lifestyles!$C25/10,_original_lifestyles!I25)</f>
        <v>32997.501330967178</v>
      </c>
      <c r="J25" s="6">
        <f>IF(_original_lifestyles!J25=0,_original_lifestyles!$C25*1.2,_original_lifestyles!J25)</f>
        <v>5043368.101153505</v>
      </c>
      <c r="K25" s="6">
        <f>IF(_original_lifestyles!K25=0,_original_lifestyles!$C25,_original_lifestyles!K25)</f>
        <v>3078870.7594315708</v>
      </c>
      <c r="L25" s="6">
        <f>IF(_original_lifestyles!L25=0,_original_lifestyles!$C25/3*2,_original_lifestyles!L25)</f>
        <v>7424437.7994676139</v>
      </c>
      <c r="M25">
        <f>IF(_original_lifestyles!M25&lt;&gt;0,_original_lifestyles!M25,'_new names_lifestyles'!$C$2*INDEX('_hours per hh'!B$2:B$9,MATCH(_original_lifestyles!$B25,'_hours per hh'!$A$2:$A$9,1)))</f>
        <v>32387647510.91394</v>
      </c>
      <c r="N25">
        <f>IF(_original_lifestyles!N25&lt;&gt;0,_original_lifestyles!N25,'_new names_lifestyles'!$C$2*INDEX('_hours per hh'!C$2:C$9,MATCH(_original_lifestyles!$B25,'_hours per hh'!$A$2:$A$9,1)))</f>
        <v>28675878577.107368</v>
      </c>
      <c r="O25">
        <f>IF(_original_lifestyles!O25&lt;&gt;0,_original_lifestyles!O25,'_new names_lifestyles'!$C$2*INDEX('_hours per hh'!D$2:D$9,MATCH(_original_lifestyles!$B25,'_hours per hh'!$A$2:$A$9,1)))</f>
        <v>504948388.80479151</v>
      </c>
      <c r="P25">
        <f>IF(_original_lifestyles!P25&lt;&gt;0,_original_lifestyles!P25,'_new names_lifestyles'!$C$2*INDEX('_hours per hh'!E$2:E$9,MATCH(_original_lifestyles!$B25,'_hours per hh'!$A$2:$A$9,1)))</f>
        <v>242054670.89973381</v>
      </c>
      <c r="Q25">
        <f>IF(_original_lifestyles!Q25&lt;&gt;0,_original_lifestyles!Q25,'_new names_lifestyles'!$C$2*INDEX('_hours per hh'!F$2:F$9,MATCH(_original_lifestyles!$B25,'_hours per hh'!$A$2:$A$9,1)))</f>
        <v>904948974.56965399</v>
      </c>
      <c r="R25">
        <f>IF(_original_lifestyles!R25&lt;&gt;0,_original_lifestyles!R25,'_new names_lifestyles'!$C$2*INDEX('_hours per hh'!G$2:G$9,MATCH(_original_lifestyles!$B25,'_hours per hh'!$A$2:$A$9,1)))</f>
        <v>825167.21512069216</v>
      </c>
      <c r="S25">
        <f>IF(_original_lifestyles!S25&lt;&gt;0,_original_lifestyles!S25,'_new names_lifestyles'!$C$2*INDEX('_hours per hh'!H$2:H$9,MATCH(_original_lifestyles!$B25,'_hours per hh'!$A$2:$A$9,1)))</f>
        <v>4939558774.4047623</v>
      </c>
      <c r="T25">
        <f>IF(_original_lifestyles!T25&lt;&gt;0,_original_lifestyles!T25,'_new names_lifestyles'!$C$2*INDEX('_hours per hh'!I$2:I$9,MATCH(_original_lifestyles!$B25,'_hours per hh'!$A$2:$A$9,1)))</f>
        <v>26970907852.62056</v>
      </c>
      <c r="U25">
        <f>IF(_original_lifestyles!U25&lt;&gt;0,_original_lifestyles!U25,'_new names_lifestyles'!$C$2*INDEX('_hours per hh'!J$2:J$9,MATCH(_original_lifestyles!$B25,'_hours per hh'!$A$2:$A$9,1)))</f>
        <v>3266752631.7657499</v>
      </c>
      <c r="V25">
        <v>19</v>
      </c>
      <c r="W25">
        <v>11</v>
      </c>
      <c r="X25">
        <v>416949.78632138058</v>
      </c>
      <c r="Y25">
        <f t="shared" si="2"/>
        <v>15</v>
      </c>
      <c r="Z25">
        <f t="shared" si="2"/>
        <v>15</v>
      </c>
      <c r="AA25">
        <f t="shared" si="2"/>
        <v>15</v>
      </c>
      <c r="AB25">
        <f t="shared" si="2"/>
        <v>10</v>
      </c>
      <c r="AC25">
        <f t="shared" si="2"/>
        <v>10</v>
      </c>
      <c r="AD25">
        <f t="shared" si="2"/>
        <v>15</v>
      </c>
      <c r="AE25">
        <f t="shared" si="2"/>
        <v>5</v>
      </c>
      <c r="AF25">
        <f t="shared" si="2"/>
        <v>3</v>
      </c>
      <c r="AG25">
        <f t="shared" si="2"/>
        <v>3</v>
      </c>
    </row>
    <row r="26" spans="1:33" x14ac:dyDescent="0.25">
      <c r="A26" t="s">
        <v>3</v>
      </c>
      <c r="B26" t="s">
        <v>28</v>
      </c>
      <c r="C26">
        <v>3794730.5976806432</v>
      </c>
      <c r="D26" s="6">
        <f>IF(_original_lifestyles!D26=0,_original_lifestyles!$C26,_original_lifestyles!D26)</f>
        <v>3741604.3693131139</v>
      </c>
      <c r="E26" s="6">
        <f>IF(_original_lifestyles!E26=0,_original_lifestyles!$C26,_original_lifestyles!E26)</f>
        <v>3312799.811775201</v>
      </c>
      <c r="F26" s="6">
        <f>IF(_original_lifestyles!F26=0,_original_lifestyles!$C26,_original_lifestyles!F26)</f>
        <v>3589815.1454058881</v>
      </c>
      <c r="G26" s="6">
        <f>IF(_original_lifestyles!G26=0,_original_lifestyles!$C26/3,_original_lifestyles!G26)</f>
        <v>1570259.5213202499</v>
      </c>
      <c r="H26" s="6">
        <f>IF(_original_lifestyles!H26=0,_original_lifestyles!$C26*3*2,_original_lifestyles!H26)</f>
        <v>2883995.2542372891</v>
      </c>
      <c r="I26" s="6">
        <f>IF(_original_lifestyles!I26=0,_original_lifestyles!$C26/10,_original_lifestyles!I26)</f>
        <v>33393.629259589659</v>
      </c>
      <c r="J26" s="6">
        <f>IF(_original_lifestyles!J26=0,_original_lifestyles!$C26*1.2,_original_lifestyles!J26)</f>
        <v>5122909.0752524538</v>
      </c>
      <c r="K26" s="6">
        <f>IF(_original_lifestyles!K26=0,_original_lifestyles!$C26,_original_lifestyles!K26)</f>
        <v>3870056.9126911019</v>
      </c>
      <c r="L26" s="6">
        <f>IF(_original_lifestyles!L26=0,_original_lifestyles!$C26/3*2,_original_lifestyles!L26)</f>
        <v>7513566.5834076731</v>
      </c>
      <c r="M26">
        <f>IF(_original_lifestyles!M26&lt;&gt;0,_original_lifestyles!M26,'_new names_lifestyles'!$C$2*INDEX('_hours per hh'!B$2:B$9,MATCH(_original_lifestyles!$B26,'_hours per hh'!$A$2:$A$9,1)))</f>
        <v>32776454275.18288</v>
      </c>
      <c r="N26">
        <f>IF(_original_lifestyles!N26&lt;&gt;0,_original_lifestyles!N26,'_new names_lifestyles'!$C$2*INDEX('_hours per hh'!C$2:C$9,MATCH(_original_lifestyles!$B26,'_hours per hh'!$A$2:$A$9,1)))</f>
        <v>29020126351.150761</v>
      </c>
      <c r="O26">
        <f>IF(_original_lifestyles!O26&lt;&gt;0,_original_lifestyles!O26,'_new names_lifestyles'!$C$2*INDEX('_hours per hh'!D$2:D$9,MATCH(_original_lifestyles!$B26,'_hours per hh'!$A$2:$A$9,1)))</f>
        <v>511010185.94852817</v>
      </c>
      <c r="P26">
        <f>IF(_original_lifestyles!P26&lt;&gt;0,_original_lifestyles!P26,'_new names_lifestyles'!$C$2*INDEX('_hours per hh'!E$2:E$9,MATCH(_original_lifestyles!$B26,'_hours per hh'!$A$2:$A$9,1)))</f>
        <v>244960485.325959</v>
      </c>
      <c r="Q26">
        <f>IF(_original_lifestyles!Q26&lt;&gt;0,_original_lifestyles!Q26,'_new names_lifestyles'!$C$2*INDEX('_hours per hh'!F$2:F$9,MATCH(_original_lifestyles!$B26,'_hours per hh'!$A$2:$A$9,1)))</f>
        <v>915812692.98305106</v>
      </c>
      <c r="R26">
        <f>IF(_original_lifestyles!R26&lt;&gt;0,_original_lifestyles!R26,'_new names_lifestyles'!$C$2*INDEX('_hours per hh'!G$2:G$9,MATCH(_original_lifestyles!$B26,'_hours per hh'!$A$2:$A$9,1)))</f>
        <v>175586.87542638279</v>
      </c>
      <c r="S26">
        <f>IF(_original_lifestyles!S26&lt;&gt;0,_original_lifestyles!S26,'_new names_lifestyles'!$C$2*INDEX('_hours per hh'!H$2:H$9,MATCH(_original_lifestyles!$B26,'_hours per hh'!$A$2:$A$9,1)))</f>
        <v>5017462530.1201735</v>
      </c>
      <c r="T26">
        <f>IF(_original_lifestyles!T26&lt;&gt;0,_original_lifestyles!T26,'_new names_lifestyles'!$C$2*INDEX('_hours per hh'!I$2:I$9,MATCH(_original_lifestyles!$B26,'_hours per hh'!$A$2:$A$9,1)))</f>
        <v>33901698555.174049</v>
      </c>
      <c r="U26">
        <f>IF(_original_lifestyles!U26&lt;&gt;0,_original_lifestyles!U26,'_new names_lifestyles'!$C$2*INDEX('_hours per hh'!J$2:J$9,MATCH(_original_lifestyles!$B26,'_hours per hh'!$A$2:$A$9,1)))</f>
        <v>3305969296.6993761</v>
      </c>
      <c r="V26">
        <v>19</v>
      </c>
      <c r="W26">
        <v>11</v>
      </c>
      <c r="X26">
        <v>422853.19939906668</v>
      </c>
      <c r="Y26">
        <f t="shared" si="2"/>
        <v>15</v>
      </c>
      <c r="Z26">
        <f t="shared" si="2"/>
        <v>15</v>
      </c>
      <c r="AA26">
        <f t="shared" si="2"/>
        <v>15</v>
      </c>
      <c r="AB26">
        <f t="shared" si="2"/>
        <v>10</v>
      </c>
      <c r="AC26">
        <f t="shared" si="2"/>
        <v>10</v>
      </c>
      <c r="AD26">
        <f t="shared" si="2"/>
        <v>15</v>
      </c>
      <c r="AE26">
        <f t="shared" si="2"/>
        <v>5</v>
      </c>
      <c r="AF26">
        <f t="shared" si="2"/>
        <v>3</v>
      </c>
      <c r="AG26">
        <f t="shared" si="2"/>
        <v>3</v>
      </c>
    </row>
    <row r="27" spans="1:33" x14ac:dyDescent="0.25">
      <c r="A27" t="s">
        <v>3</v>
      </c>
      <c r="B27" t="s">
        <v>29</v>
      </c>
      <c r="C27">
        <v>3849742.6008968619</v>
      </c>
      <c r="D27" s="6">
        <f>IF(_original_lifestyles!D27=0,_original_lifestyles!$C27,_original_lifestyles!D27)</f>
        <v>3795846.2044843058</v>
      </c>
      <c r="E27" s="6">
        <f>IF(_original_lifestyles!E27=0,_original_lifestyles!$C27,_original_lifestyles!E27)</f>
        <v>3360825.29058296</v>
      </c>
      <c r="F27" s="6">
        <f>IF(_original_lifestyles!F27=0,_original_lifestyles!$C27,_original_lifestyles!F27)</f>
        <v>3641856.5004484309</v>
      </c>
      <c r="G27" s="6">
        <f>IF(_original_lifestyles!G27=0,_original_lifestyles!$C27/3,_original_lifestyles!G27)</f>
        <v>1593023.488251121</v>
      </c>
      <c r="H27" s="6">
        <f>IF(_original_lifestyles!H27=0,_original_lifestyles!$C27*3*2,_original_lifestyles!H27)</f>
        <v>2925804.3766816151</v>
      </c>
      <c r="I27" s="6">
        <f>IF(_original_lifestyles!I27=0,_original_lifestyles!$C27/10,_original_lifestyles!I27)</f>
        <v>33877.734887892388</v>
      </c>
      <c r="J27" s="6">
        <f>IF(_original_lifestyles!J27=0,_original_lifestyles!$C27*1.2,_original_lifestyles!J27)</f>
        <v>5216401.2242152477</v>
      </c>
      <c r="K27" s="6">
        <f>IF(_original_lifestyles!K27=0,_original_lifestyles!$C27,_original_lifestyles!K27)</f>
        <v>4876396.1567158606</v>
      </c>
      <c r="L27" s="6">
        <f>IF(_original_lifestyles!L27=0,_original_lifestyles!$C27/3*2,_original_lifestyles!L27)</f>
        <v>7622490.3497757874</v>
      </c>
      <c r="M27">
        <f>IF(_original_lifestyles!M27&lt;&gt;0,_original_lifestyles!M27,'_new names_lifestyles'!$C$2*INDEX('_hours per hh'!B$2:B$9,MATCH(_original_lifestyles!$B27,'_hours per hh'!$A$2:$A$9,1)))</f>
        <v>33251612751.28252</v>
      </c>
      <c r="N27">
        <f>IF(_original_lifestyles!N27&lt;&gt;0,_original_lifestyles!N27,'_new names_lifestyles'!$C$2*INDEX('_hours per hh'!C$2:C$9,MATCH(_original_lifestyles!$B27,'_hours per hh'!$A$2:$A$9,1)))</f>
        <v>29440829545.506729</v>
      </c>
      <c r="O27">
        <f>IF(_original_lifestyles!O27&lt;&gt;0,_original_lifestyles!O27,'_new names_lifestyles'!$C$2*INDEX('_hours per hh'!D$2:D$9,MATCH(_original_lifestyles!$B27,'_hours per hh'!$A$2:$A$9,1)))</f>
        <v>518418272.83883423</v>
      </c>
      <c r="P27">
        <f>IF(_original_lifestyles!P27&lt;&gt;0,_original_lifestyles!P27,'_new names_lifestyles'!$C$2*INDEX('_hours per hh'!E$2:E$9,MATCH(_original_lifestyles!$B27,'_hours per hh'!$A$2:$A$9,1)))</f>
        <v>248511664.16717499</v>
      </c>
      <c r="Q27">
        <f>IF(_original_lifestyles!Q27&lt;&gt;0,_original_lifestyles!Q27,'_new names_lifestyles'!$C$2*INDEX('_hours per hh'!F$2:F$9,MATCH(_original_lifestyles!$B27,'_hours per hh'!$A$2:$A$9,1)))</f>
        <v>929089179.8152467</v>
      </c>
      <c r="R27">
        <f>IF(_original_lifestyles!R27&lt;&gt;0,_original_lifestyles!R27,'_new names_lifestyles'!$C$2*INDEX('_hours per hh'!G$2:G$9,MATCH(_original_lifestyles!$B27,'_hours per hh'!$A$2:$A$9,1)))</f>
        <v>1229752.6562849949</v>
      </c>
      <c r="S27">
        <f>IF(_original_lifestyles!S27&lt;&gt;0,_original_lifestyles!S27,'_new names_lifestyles'!$C$2*INDEX('_hours per hh'!H$2:H$9,MATCH(_original_lifestyles!$B27,'_hours per hh'!$A$2:$A$9,1)))</f>
        <v>5109030299.0168171</v>
      </c>
      <c r="T27">
        <f>IF(_original_lifestyles!T27&lt;&gt;0,_original_lifestyles!T27,'_new names_lifestyles'!$C$2*INDEX('_hours per hh'!I$2:I$9,MATCH(_original_lifestyles!$B27,'_hours per hh'!$A$2:$A$9,1)))</f>
        <v>42717230332.83094</v>
      </c>
      <c r="U27">
        <f>IF(_original_lifestyles!U27&lt;&gt;0,_original_lifestyles!U27,'_new names_lifestyles'!$C$2*INDEX('_hours per hh'!J$2:J$9,MATCH(_original_lifestyles!$B27,'_hours per hh'!$A$2:$A$9,1)))</f>
        <v>3353895753.9013462</v>
      </c>
      <c r="V27">
        <v>19</v>
      </c>
      <c r="W27">
        <v>11</v>
      </c>
      <c r="X27">
        <v>429860.1695856647</v>
      </c>
      <c r="Y27">
        <f t="shared" si="2"/>
        <v>15</v>
      </c>
      <c r="Z27">
        <f t="shared" si="2"/>
        <v>15</v>
      </c>
      <c r="AA27">
        <f t="shared" si="2"/>
        <v>15</v>
      </c>
      <c r="AB27">
        <f t="shared" si="2"/>
        <v>10</v>
      </c>
      <c r="AC27">
        <f t="shared" si="2"/>
        <v>10</v>
      </c>
      <c r="AD27">
        <f t="shared" si="2"/>
        <v>15</v>
      </c>
      <c r="AE27">
        <f t="shared" si="2"/>
        <v>5</v>
      </c>
      <c r="AF27">
        <f t="shared" si="2"/>
        <v>3</v>
      </c>
      <c r="AG27">
        <f t="shared" si="2"/>
        <v>3</v>
      </c>
    </row>
    <row r="28" spans="1:33" x14ac:dyDescent="0.25">
      <c r="A28" t="s">
        <v>3</v>
      </c>
      <c r="B28" t="s">
        <v>30</v>
      </c>
      <c r="C28">
        <v>3838998.654708521</v>
      </c>
      <c r="D28" s="6">
        <f>IF(_original_lifestyles!D28=0,_original_lifestyles!$C28,_original_lifestyles!D28)</f>
        <v>3785252.6735426011</v>
      </c>
      <c r="E28" s="6">
        <f>IF(_original_lifestyles!E28=0,_original_lifestyles!$C28,_original_lifestyles!E28)</f>
        <v>3351445.825560539</v>
      </c>
      <c r="F28" s="6">
        <f>IF(_original_lifestyles!F28=0,_original_lifestyles!$C28,_original_lifestyles!F28)</f>
        <v>3631692.7273542611</v>
      </c>
      <c r="G28" s="6">
        <f>IF(_original_lifestyles!G28=0,_original_lifestyles!$C28/3,_original_lifestyles!G28)</f>
        <v>1588577.643318386</v>
      </c>
      <c r="H28" s="6">
        <f>IF(_original_lifestyles!H28=0,_original_lifestyles!$C28*3*2,_original_lifestyles!H28)</f>
        <v>2917638.977578477</v>
      </c>
      <c r="I28" s="6">
        <f>IF(_original_lifestyles!I28=0,_original_lifestyles!$C28/10,_original_lifestyles!I28)</f>
        <v>33783.188161434991</v>
      </c>
      <c r="J28" s="6">
        <f>IF(_original_lifestyles!J28=0,_original_lifestyles!$C28*1.2,_original_lifestyles!J28)</f>
        <v>5201843.1771300454</v>
      </c>
      <c r="K28" s="6">
        <f>IF(_original_lifestyles!K28=0,_original_lifestyles!$C28,_original_lifestyles!K28)</f>
        <v>4862787.0032393178</v>
      </c>
      <c r="L28" s="6">
        <f>IF(_original_lifestyles!L28=0,_original_lifestyles!$C28/3*2,_original_lifestyles!L28)</f>
        <v>7601217.336322872</v>
      </c>
      <c r="M28">
        <f>IF(_original_lifestyles!M28&lt;&gt;0,_original_lifestyles!M28,'_new names_lifestyles'!$C$2*INDEX('_hours per hh'!B$2:B$9,MATCH(_original_lifestyles!$B28,'_hours per hh'!$A$2:$A$9,1)))</f>
        <v>33158813420.233181</v>
      </c>
      <c r="N28">
        <f>IF(_original_lifestyles!N28&lt;&gt;0,_original_lifestyles!N28,'_new names_lifestyles'!$C$2*INDEX('_hours per hh'!C$2:C$9,MATCH(_original_lifestyles!$B28,'_hours per hh'!$A$2:$A$9,1)))</f>
        <v>29358665431.91032</v>
      </c>
      <c r="O28">
        <f>IF(_original_lifestyles!O28&lt;&gt;0,_original_lifestyles!O28,'_new names_lifestyles'!$C$2*INDEX('_hours per hh'!D$2:D$9,MATCH(_original_lifestyles!$B28,'_hours per hh'!$A$2:$A$9,1)))</f>
        <v>516971459.73887908</v>
      </c>
      <c r="P28">
        <f>IF(_original_lifestyles!P28&lt;&gt;0,_original_lifestyles!P28,'_new names_lifestyles'!$C$2*INDEX('_hours per hh'!E$2:E$9,MATCH(_original_lifestyles!$B28,'_hours per hh'!$A$2:$A$9,1)))</f>
        <v>247818112.35766819</v>
      </c>
      <c r="Q28">
        <f>IF(_original_lifestyles!Q28&lt;&gt;0,_original_lifestyles!Q28,'_new names_lifestyles'!$C$2*INDEX('_hours per hh'!F$2:F$9,MATCH(_original_lifestyles!$B28,'_hours per hh'!$A$2:$A$9,1)))</f>
        <v>926496257.33004498</v>
      </c>
      <c r="R28">
        <f>IF(_original_lifestyles!R28&lt;&gt;0,_original_lifestyles!R28,'_new names_lifestyles'!$C$2*INDEX('_hours per hh'!G$2:G$9,MATCH(_original_lifestyles!$B28,'_hours per hh'!$A$2:$A$9,1)))</f>
        <v>1226320.635567294</v>
      </c>
      <c r="S28">
        <f>IF(_original_lifestyles!S28&lt;&gt;0,_original_lifestyles!S28,'_new names_lifestyles'!$C$2*INDEX('_hours per hh'!H$2:H$9,MATCH(_original_lifestyles!$B28,'_hours per hh'!$A$2:$A$9,1)))</f>
        <v>5316283727.026906</v>
      </c>
      <c r="T28">
        <f>IF(_original_lifestyles!T28&lt;&gt;0,_original_lifestyles!T28,'_new names_lifestyles'!$C$2*INDEX('_hours per hh'!I$2:I$9,MATCH(_original_lifestyles!$B28,'_hours per hh'!$A$2:$A$9,1)))</f>
        <v>42598014148.376427</v>
      </c>
      <c r="U28">
        <f>IF(_original_lifestyles!U28&lt;&gt;0,_original_lifestyles!U28,'_new names_lifestyles'!$C$2*INDEX('_hours per hh'!J$2:J$9,MATCH(_original_lifestyles!$B28,'_hours per hh'!$A$2:$A$9,1)))</f>
        <v>3344535627.9820619</v>
      </c>
      <c r="V28">
        <v>19</v>
      </c>
      <c r="W28">
        <v>11</v>
      </c>
      <c r="X28">
        <v>448899.54953550169</v>
      </c>
      <c r="Y28">
        <f t="shared" si="2"/>
        <v>15</v>
      </c>
      <c r="Z28">
        <f t="shared" si="2"/>
        <v>15</v>
      </c>
      <c r="AA28">
        <f t="shared" si="2"/>
        <v>15</v>
      </c>
      <c r="AB28">
        <f t="shared" si="2"/>
        <v>10</v>
      </c>
      <c r="AC28">
        <f t="shared" si="2"/>
        <v>10</v>
      </c>
      <c r="AD28">
        <f t="shared" si="2"/>
        <v>15</v>
      </c>
      <c r="AE28">
        <f t="shared" si="2"/>
        <v>5</v>
      </c>
      <c r="AF28">
        <f t="shared" si="2"/>
        <v>3</v>
      </c>
      <c r="AG28">
        <f t="shared" si="2"/>
        <v>3</v>
      </c>
    </row>
    <row r="29" spans="1:33" x14ac:dyDescent="0.25">
      <c r="A29" t="s">
        <v>3</v>
      </c>
      <c r="B29" t="s">
        <v>31</v>
      </c>
      <c r="C29">
        <v>3850055.605381167</v>
      </c>
      <c r="D29" s="6">
        <f>IF(_original_lifestyles!D29=0,_original_lifestyles!$C29,_original_lifestyles!D29)</f>
        <v>3669616.3326756372</v>
      </c>
      <c r="E29" s="6">
        <f>IF(_original_lifestyles!E29=0,_original_lifestyles!$C29,_original_lifestyles!E29)</f>
        <v>3249061.9253811678</v>
      </c>
      <c r="F29" s="6">
        <f>IF(_original_lifestyles!F29=0,_original_lifestyles!$C29,_original_lifestyles!F29)</f>
        <v>3520747.5159342312</v>
      </c>
      <c r="G29" s="6">
        <f>IF(_original_lifestyles!G29=0,_original_lifestyles!$C29/3,_original_lifestyles!G29)</f>
        <v>1540047.9091898359</v>
      </c>
      <c r="H29" s="6">
        <f>IF(_original_lifestyles!H29=0,_original_lifestyles!$C29*3*2,_original_lifestyles!H29)</f>
        <v>2828507.518086697</v>
      </c>
      <c r="I29" s="6">
        <f>IF(_original_lifestyles!I29=0,_original_lifestyles!$C29/10,_original_lifestyles!I29)</f>
        <v>32751.13968310913</v>
      </c>
      <c r="J29" s="6">
        <f>IF(_original_lifestyles!J29=0,_original_lifestyles!$C29*1.2,_original_lifestyles!J29)</f>
        <v>5042931.1671150988</v>
      </c>
      <c r="K29" s="6">
        <f>IF(_original_lifestyles!K29=0,_original_lifestyles!$C29,_original_lifestyles!K29)</f>
        <v>4714232.8791248593</v>
      </c>
      <c r="L29" s="6">
        <f>IF(_original_lifestyles!L29=0,_original_lifestyles!$C29/3*2,_original_lifestyles!L29)</f>
        <v>7369006.428699553</v>
      </c>
      <c r="M29">
        <f>IF(_original_lifestyles!M29&lt;&gt;0,_original_lifestyles!M29,'_new names_lifestyles'!$C$2*INDEX('_hours per hh'!B$2:B$9,MATCH(_original_lifestyles!$B29,'_hours per hh'!$A$2:$A$9,1)))</f>
        <v>32145839074.238579</v>
      </c>
      <c r="N29">
        <f>IF(_original_lifestyles!N29&lt;&gt;0,_original_lifestyles!N29,'_new names_lifestyles'!$C$2*INDEX('_hours per hh'!C$2:C$9,MATCH(_original_lifestyles!$B29,'_hours per hh'!$A$2:$A$9,1)))</f>
        <v>28461782466.339031</v>
      </c>
      <c r="O29">
        <f>IF(_original_lifestyles!O29&lt;&gt;0,_original_lifestyles!O29,'_new names_lifestyles'!$C$2*INDEX('_hours per hh'!D$2:D$9,MATCH(_original_lifestyles!$B29,'_hours per hh'!$A$2:$A$9,1)))</f>
        <v>484472461.93012971</v>
      </c>
      <c r="P29">
        <f>IF(_original_lifestyles!P29&lt;&gt;0,_original_lifestyles!P29,'_new names_lifestyles'!$C$2*INDEX('_hours per hh'!E$2:E$9,MATCH(_original_lifestyles!$B29,'_hours per hh'!$A$2:$A$9,1)))</f>
        <v>232239224.7058273</v>
      </c>
      <c r="Q29">
        <f>IF(_original_lifestyles!Q29&lt;&gt;0,_original_lifestyles!Q29,'_new names_lifestyles'!$C$2*INDEX('_hours per hh'!F$2:F$9,MATCH(_original_lifestyles!$B29,'_hours per hh'!$A$2:$A$9,1)))</f>
        <v>868252810.28948295</v>
      </c>
      <c r="R29">
        <f>IF(_original_lifestyles!R29&lt;&gt;0,_original_lifestyles!R29,'_new names_lifestyles'!$C$2*INDEX('_hours per hh'!G$2:G$9,MATCH(_original_lifestyles!$B29,'_hours per hh'!$A$2:$A$9,1)))</f>
        <v>1149228.9685181</v>
      </c>
      <c r="S29">
        <f>IF(_original_lifestyles!S29&lt;&gt;0,_original_lifestyles!S29,'_new names_lifestyles'!$C$2*INDEX('_hours per hh'!H$2:H$9,MATCH(_original_lifestyles!$B29,'_hours per hh'!$A$2:$A$9,1)))</f>
        <v>4982079797.698576</v>
      </c>
      <c r="T29">
        <f>IF(_original_lifestyles!T29&lt;&gt;0,_original_lifestyles!T29,'_new names_lifestyles'!$C$2*INDEX('_hours per hh'!I$2:I$9,MATCH(_original_lifestyles!$B29,'_hours per hh'!$A$2:$A$9,1)))</f>
        <v>39231846020.07708</v>
      </c>
      <c r="U29">
        <f>IF(_original_lifestyles!U29&lt;&gt;0,_original_lifestyles!U29,'_new names_lifestyles'!$C$2*INDEX('_hours per hh'!J$2:J$9,MATCH(_original_lifestyles!$B29,'_hours per hh'!$A$2:$A$9,1)))</f>
        <v>3134284067.673543</v>
      </c>
      <c r="V29">
        <v>18.524999999999999</v>
      </c>
      <c r="W29">
        <v>10.63333333333334</v>
      </c>
      <c r="X29">
        <v>450872.7523524522</v>
      </c>
      <c r="Y29">
        <f t="shared" si="2"/>
        <v>15</v>
      </c>
      <c r="Z29">
        <f t="shared" si="2"/>
        <v>15</v>
      </c>
      <c r="AA29">
        <f t="shared" si="2"/>
        <v>15</v>
      </c>
      <c r="AB29">
        <f t="shared" si="2"/>
        <v>10</v>
      </c>
      <c r="AC29">
        <f t="shared" si="2"/>
        <v>10</v>
      </c>
      <c r="AD29">
        <f t="shared" si="2"/>
        <v>15</v>
      </c>
      <c r="AE29">
        <f t="shared" si="2"/>
        <v>5</v>
      </c>
      <c r="AF29">
        <f t="shared" si="2"/>
        <v>3</v>
      </c>
      <c r="AG29">
        <f t="shared" si="2"/>
        <v>3</v>
      </c>
    </row>
    <row r="30" spans="1:33" x14ac:dyDescent="0.25">
      <c r="A30" t="s">
        <v>3</v>
      </c>
      <c r="B30" t="s">
        <v>32</v>
      </c>
      <c r="C30">
        <v>3842602.6905829608</v>
      </c>
      <c r="D30" s="6">
        <f>IF(_original_lifestyles!D30=0,_original_lifestyles!$C30,_original_lifestyles!D30)</f>
        <v>3536219.169387145</v>
      </c>
      <c r="E30" s="6">
        <f>IF(_original_lifestyles!E30=0,_original_lifestyles!$C30,_original_lifestyles!E30)</f>
        <v>3130952.6722869962</v>
      </c>
      <c r="F30" s="6">
        <f>IF(_original_lifestyles!F30=0,_original_lifestyles!$C30,_original_lifestyles!F30)</f>
        <v>3392762.002272048</v>
      </c>
      <c r="G30" s="6">
        <f>IF(_original_lifestyles!G30=0,_original_lifestyles!$C30/3,_original_lifestyles!G30)</f>
        <v>1484064.3938056801</v>
      </c>
      <c r="H30" s="6">
        <f>IF(_original_lifestyles!H30=0,_original_lifestyles!$C30*3*2,_original_lifestyles!H30)</f>
        <v>2725686.1751868459</v>
      </c>
      <c r="I30" s="6">
        <f>IF(_original_lifestyles!I30=0,_original_lifestyles!$C30/10,_original_lifestyles!I30)</f>
        <v>31560.576765321381</v>
      </c>
      <c r="J30" s="6">
        <f>IF(_original_lifestyles!J30=0,_original_lifestyles!$C30*1.2,_original_lifestyles!J30)</f>
        <v>4859611.5360239176</v>
      </c>
      <c r="K30" s="6">
        <f>IF(_original_lifestyles!K30=0,_original_lifestyles!$C30,_original_lifestyles!K30)</f>
        <v>4542862.0228429837</v>
      </c>
      <c r="L30" s="6">
        <f>IF(_original_lifestyles!L30=0,_original_lifestyles!$C30/3*2,_original_lifestyles!L30)</f>
        <v>7101129.7721973127</v>
      </c>
      <c r="M30">
        <f>IF(_original_lifestyles!M30&lt;&gt;0,_original_lifestyles!M30,'_new names_lifestyles'!$C$2*INDEX('_hours per hh'!B$2:B$9,MATCH(_original_lifestyles!$B30,'_hours per hh'!$A$2:$A$9,1)))</f>
        <v>30977279923.83139</v>
      </c>
      <c r="N30">
        <f>IF(_original_lifestyles!N30&lt;&gt;0,_original_lifestyles!N30,'_new names_lifestyles'!$C$2*INDEX('_hours per hh'!C$2:C$9,MATCH(_original_lifestyles!$B30,'_hours per hh'!$A$2:$A$9,1)))</f>
        <v>27427145409.234089</v>
      </c>
      <c r="O30">
        <f>IF(_original_lifestyles!O30&lt;&gt;0,_original_lifestyles!O30,'_new names_lifestyles'!$C$2*INDEX('_hours per hh'!D$2:D$9,MATCH(_original_lifestyles!$B30,'_hours per hh'!$A$2:$A$9,1)))</f>
        <v>450762359.62186438</v>
      </c>
      <c r="P30">
        <f>IF(_original_lifestyles!P30&lt;&gt;0,_original_lifestyles!P30,'_new names_lifestyles'!$C$2*INDEX('_hours per hh'!E$2:E$9,MATCH(_original_lifestyles!$B30,'_hours per hh'!$A$2:$A$9,1)))</f>
        <v>216079775.738107</v>
      </c>
      <c r="Q30">
        <f>IF(_original_lifestyles!Q30&lt;&gt;0,_original_lifestyles!Q30,'_new names_lifestyles'!$C$2*INDEX('_hours per hh'!F$2:F$9,MATCH(_original_lifestyles!$B30,'_hours per hh'!$A$2:$A$9,1)))</f>
        <v>807838868.60187721</v>
      </c>
      <c r="R30">
        <f>IF(_original_lifestyles!R30&lt;&gt;0,_original_lifestyles!R30,'_new names_lifestyles'!$C$2*INDEX('_hours per hh'!G$2:G$9,MATCH(_original_lifestyles!$B30,'_hours per hh'!$A$2:$A$9,1)))</f>
        <v>1069264.4108835431</v>
      </c>
      <c r="S30">
        <f>IF(_original_lifestyles!S30&lt;&gt;0,_original_lifestyles!S30,'_new names_lifestyles'!$C$2*INDEX('_hours per hh'!H$2:H$9,MATCH(_original_lifestyles!$B30,'_hours per hh'!$A$2:$A$9,1)))</f>
        <v>4635421457.162014</v>
      </c>
      <c r="T30">
        <f>IF(_original_lifestyles!T30&lt;&gt;0,_original_lifestyles!T30,'_new names_lifestyles'!$C$2*INDEX('_hours per hh'!I$2:I$9,MATCH(_original_lifestyles!$B30,'_hours per hh'!$A$2:$A$9,1)))</f>
        <v>35815924188.094093</v>
      </c>
      <c r="U30">
        <f>IF(_original_lifestyles!U30&lt;&gt;0,_original_lifestyles!U30,'_new names_lifestyles'!$C$2*INDEX('_hours per hh'!J$2:J$9,MATCH(_original_lifestyles!$B30,'_hours per hh'!$A$2:$A$9,1)))</f>
        <v>2916197293.115696</v>
      </c>
      <c r="V30">
        <v>18.05</v>
      </c>
      <c r="W30">
        <v>10.266666666666669</v>
      </c>
      <c r="X30">
        <v>450392.2119681398</v>
      </c>
      <c r="Y30">
        <f t="shared" si="2"/>
        <v>15</v>
      </c>
      <c r="Z30">
        <f t="shared" si="2"/>
        <v>15</v>
      </c>
      <c r="AA30">
        <f t="shared" si="2"/>
        <v>15</v>
      </c>
      <c r="AB30">
        <f t="shared" si="2"/>
        <v>10</v>
      </c>
      <c r="AC30">
        <f t="shared" si="2"/>
        <v>10</v>
      </c>
      <c r="AD30">
        <f t="shared" si="2"/>
        <v>15</v>
      </c>
      <c r="AE30">
        <f t="shared" si="2"/>
        <v>5</v>
      </c>
      <c r="AF30">
        <f t="shared" si="2"/>
        <v>3</v>
      </c>
      <c r="AG30">
        <f t="shared" si="2"/>
        <v>3</v>
      </c>
    </row>
    <row r="31" spans="1:33" x14ac:dyDescent="0.25">
      <c r="A31" t="s">
        <v>3</v>
      </c>
      <c r="B31" t="s">
        <v>33</v>
      </c>
      <c r="C31">
        <v>3819503.5874439459</v>
      </c>
      <c r="D31" s="6">
        <f>IF(_original_lifestyles!D31=0,_original_lifestyles!$C31,_original_lifestyles!D31)</f>
        <v>3389427.4834977579</v>
      </c>
      <c r="E31" s="6">
        <f>IF(_original_lifestyles!E31=0,_original_lifestyles!$C31,_original_lifestyles!E31)</f>
        <v>3000983.9686547089</v>
      </c>
      <c r="F31" s="6">
        <f>IF(_original_lifestyles!F31=0,_original_lifestyles!$C31,_original_lifestyles!F31)</f>
        <v>3251925.3543497762</v>
      </c>
      <c r="G31" s="6">
        <f>IF(_original_lifestyles!G31=0,_original_lifestyles!$C31/3,_original_lifestyles!G31)</f>
        <v>1422459.5260358739</v>
      </c>
      <c r="H31" s="6">
        <f>IF(_original_lifestyles!H31=0,_original_lifestyles!$C31*3*2,_original_lifestyles!H31)</f>
        <v>2612540.453811659</v>
      </c>
      <c r="I31" s="6">
        <f>IF(_original_lifestyles!I31=0,_original_lifestyles!$C31/10,_original_lifestyles!I31)</f>
        <v>30250.46841255606</v>
      </c>
      <c r="J31" s="6">
        <f>IF(_original_lifestyles!J31=0,_original_lifestyles!$C31*1.2,_original_lifestyles!J31)</f>
        <v>4657884.624887892</v>
      </c>
      <c r="K31" s="6">
        <f>IF(_original_lifestyles!K31=0,_original_lifestyles!$C31,_original_lifestyles!K31)</f>
        <v>4354283.673155576</v>
      </c>
      <c r="L31" s="6">
        <f>IF(_original_lifestyles!L31=0,_original_lifestyles!$C31/3*2,_original_lifestyles!L31)</f>
        <v>6806355.3928251145</v>
      </c>
      <c r="M31">
        <f>IF(_original_lifestyles!M31&lt;&gt;0,_original_lifestyles!M31,'_new names_lifestyles'!$C$2*INDEX('_hours per hh'!B$2:B$9,MATCH(_original_lifestyles!$B31,'_hours per hh'!$A$2:$A$9,1)))</f>
        <v>29691384755.440361</v>
      </c>
      <c r="N31">
        <f>IF(_original_lifestyles!N31&lt;&gt;0,_original_lifestyles!N31,'_new names_lifestyles'!$C$2*INDEX('_hours per hh'!C$2:C$9,MATCH(_original_lifestyles!$B31,'_hours per hh'!$A$2:$A$9,1)))</f>
        <v>26288619565.415249</v>
      </c>
      <c r="O31">
        <f>IF(_original_lifestyles!O31&lt;&gt;0,_original_lifestyles!O31,'_new names_lifestyles'!$C$2*INDEX('_hours per hh'!D$2:D$9,MATCH(_original_lifestyles!$B31,'_hours per hh'!$A$2:$A$9,1)))</f>
        <v>416620416.77252162</v>
      </c>
      <c r="P31">
        <f>IF(_original_lifestyles!P31&lt;&gt;0,_original_lifestyles!P31,'_new names_lifestyles'!$C$2*INDEX('_hours per hh'!E$2:E$9,MATCH(_original_lifestyles!$B31,'_hours per hh'!$A$2:$A$9,1)))</f>
        <v>199713317.45543671</v>
      </c>
      <c r="Q31">
        <f>IF(_original_lifestyles!Q31&lt;&gt;0,_original_lifestyles!Q31,'_new names_lifestyles'!$C$2*INDEX('_hours per hh'!F$2:F$9,MATCH(_original_lifestyles!$B31,'_hours per hh'!$A$2:$A$9,1)))</f>
        <v>746650998.99710298</v>
      </c>
      <c r="R31">
        <f>IF(_original_lifestyles!R31&lt;&gt;0,_original_lifestyles!R31,'_new names_lifestyles'!$C$2*INDEX('_hours per hh'!G$2:G$9,MATCH(_original_lifestyles!$B31,'_hours per hh'!$A$2:$A$9,1)))</f>
        <v>988275.47374636296</v>
      </c>
      <c r="S31">
        <f>IF(_original_lifestyles!S31&lt;&gt;0,_original_lifestyles!S31,'_new names_lifestyles'!$C$2*INDEX('_hours per hh'!H$2:H$9,MATCH(_original_lifestyles!$B31,'_hours per hh'!$A$2:$A$9,1)))</f>
        <v>4284322277.9718828</v>
      </c>
      <c r="T31">
        <f>IF(_original_lifestyles!T31&lt;&gt;0,_original_lifestyles!T31,'_new names_lifestyles'!$C$2*INDEX('_hours per hh'!I$2:I$9,MATCH(_original_lifestyles!$B31,'_hours per hh'!$A$2:$A$9,1)))</f>
        <v>32421996230.31641</v>
      </c>
      <c r="U31">
        <f>IF(_original_lifestyles!U31&lt;&gt;0,_original_lifestyles!U31,'_new names_lifestyles'!$C$2*INDEX('_hours per hh'!J$2:J$9,MATCH(_original_lifestyles!$B31,'_hours per hh'!$A$2:$A$9,1)))</f>
        <v>2695316735.5587449</v>
      </c>
      <c r="V31">
        <v>17.574999999999999</v>
      </c>
      <c r="W31">
        <v>9.9</v>
      </c>
      <c r="X31">
        <v>448581.38473579311</v>
      </c>
      <c r="Y31">
        <f t="shared" si="2"/>
        <v>15</v>
      </c>
      <c r="Z31">
        <f t="shared" si="2"/>
        <v>15</v>
      </c>
      <c r="AA31">
        <f t="shared" si="2"/>
        <v>15</v>
      </c>
      <c r="AB31">
        <f t="shared" si="2"/>
        <v>10</v>
      </c>
      <c r="AC31">
        <f t="shared" si="2"/>
        <v>10</v>
      </c>
      <c r="AD31">
        <f t="shared" si="2"/>
        <v>15</v>
      </c>
      <c r="AE31">
        <f t="shared" si="2"/>
        <v>5</v>
      </c>
      <c r="AF31">
        <f t="shared" si="2"/>
        <v>3</v>
      </c>
      <c r="AG31">
        <f t="shared" si="2"/>
        <v>3</v>
      </c>
    </row>
    <row r="32" spans="1:33" x14ac:dyDescent="0.25">
      <c r="A32" t="s">
        <v>3</v>
      </c>
      <c r="B32" t="s">
        <v>34</v>
      </c>
      <c r="C32">
        <v>3781601.793721973</v>
      </c>
      <c r="D32" s="6">
        <f>IF(_original_lifestyles!D32=0,_original_lifestyles!$C32,_original_lifestyles!D32)</f>
        <v>3231504.7861285498</v>
      </c>
      <c r="E32" s="6">
        <f>IF(_original_lifestyles!E32=0,_original_lifestyles!$C32,_original_lifestyles!E32)</f>
        <v>2861159.9171300461</v>
      </c>
      <c r="F32" s="6">
        <f>IF(_original_lifestyles!F32=0,_original_lifestyles!$C32,_original_lifestyles!F32)</f>
        <v>3100409.2572795209</v>
      </c>
      <c r="G32" s="6">
        <f>IF(_original_lifestyles!G32=0,_original_lifestyles!$C32/3,_original_lifestyles!G32)</f>
        <v>1356183.2459431989</v>
      </c>
      <c r="H32" s="6">
        <f>IF(_original_lifestyles!H32=0,_original_lifestyles!$C32*3*2,_original_lifestyles!H32)</f>
        <v>2490815.04813154</v>
      </c>
      <c r="I32" s="6">
        <f>IF(_original_lifestyles!I32=0,_original_lifestyles!$C32/10,_original_lifestyles!I32)</f>
        <v>28841.016346786251</v>
      </c>
      <c r="J32" s="6">
        <f>IF(_original_lifestyles!J32=0,_original_lifestyles!$C32*1.2,_original_lifestyles!J32)</f>
        <v>4440861.0397608373</v>
      </c>
      <c r="K32" s="6">
        <f>IF(_original_lifestyles!K32=0,_original_lifestyles!$C32,_original_lifestyles!K32)</f>
        <v>4151405.6867925781</v>
      </c>
      <c r="L32" s="6">
        <f>IF(_original_lifestyles!L32=0,_original_lifestyles!$C32/3*2,_original_lifestyles!L32)</f>
        <v>6489228.6780269071</v>
      </c>
      <c r="M32">
        <f>IF(_original_lifestyles!M32&lt;&gt;0,_original_lifestyles!M32,'_new names_lifestyles'!$C$2*INDEX('_hours per hh'!B$2:B$9,MATCH(_original_lifestyles!$B32,'_hours per hh'!$A$2:$A$9,1)))</f>
        <v>28307981926.486099</v>
      </c>
      <c r="N32">
        <f>IF(_original_lifestyles!N32&lt;&gt;0,_original_lifestyles!N32,'_new names_lifestyles'!$C$2*INDEX('_hours per hh'!C$2:C$9,MATCH(_original_lifestyles!$B32,'_hours per hh'!$A$2:$A$9,1)))</f>
        <v>25063760874.0592</v>
      </c>
      <c r="O32">
        <f>IF(_original_lifestyles!O32&lt;&gt;0,_original_lifestyles!O32,'_new names_lifestyles'!$C$2*INDEX('_hours per hh'!D$2:D$9,MATCH(_original_lifestyles!$B32,'_hours per hh'!$A$2:$A$9,1)))</f>
        <v>382497490.07057458</v>
      </c>
      <c r="P32">
        <f>IF(_original_lifestyles!P32&lt;&gt;0,_original_lifestyles!P32,'_new names_lifestyles'!$C$2*INDEX('_hours per hh'!E$2:E$9,MATCH(_original_lifestyles!$B32,'_hours per hh'!$A$2:$A$9,1)))</f>
        <v>183355974.85152039</v>
      </c>
      <c r="Q32">
        <f>IF(_original_lifestyles!Q32&lt;&gt;0,_original_lifestyles!Q32,'_new names_lifestyles'!$C$2*INDEX('_hours per hh'!F$2:F$9,MATCH(_original_lifestyles!$B32,'_hours per hh'!$A$2:$A$9,1)))</f>
        <v>685497209.39628088</v>
      </c>
      <c r="R32">
        <f>IF(_original_lifestyles!R32&lt;&gt;0,_original_lifestyles!R32,'_new names_lifestyles'!$C$2*INDEX('_hours per hh'!G$2:G$9,MATCH(_original_lifestyles!$B32,'_hours per hh'!$A$2:$A$9,1)))</f>
        <v>907331.64527721703</v>
      </c>
      <c r="S32">
        <f>IF(_original_lifestyles!S32&lt;&gt;0,_original_lifestyles!S32,'_new names_lifestyles'!$C$2*INDEX('_hours per hh'!H$2:H$9,MATCH(_original_lifestyles!$B32,'_hours per hh'!$A$2:$A$9,1)))</f>
        <v>3933418651.6174989</v>
      </c>
      <c r="T32">
        <f>IF(_original_lifestyles!T32&lt;&gt;0,_original_lifestyles!T32,'_new names_lifestyles'!$C$2*INDEX('_hours per hh'!I$2:I$9,MATCH(_original_lifestyles!$B32,'_hours per hh'!$A$2:$A$9,1)))</f>
        <v>29093051053.042389</v>
      </c>
      <c r="U32">
        <f>IF(_original_lifestyles!U32&lt;&gt;0,_original_lifestyles!U32,'_new names_lifestyles'!$C$2*INDEX('_hours per hh'!J$2:J$9,MATCH(_original_lifestyles!$B32,'_hours per hh'!$A$2:$A$9,1)))</f>
        <v>2474559202.5542598</v>
      </c>
      <c r="V32">
        <v>17.100000000000001</v>
      </c>
      <c r="W32">
        <v>9.5333333333333314</v>
      </c>
      <c r="X32">
        <v>445162.31008910039</v>
      </c>
      <c r="Y32">
        <f t="shared" si="2"/>
        <v>15</v>
      </c>
      <c r="Z32">
        <f t="shared" si="2"/>
        <v>15</v>
      </c>
      <c r="AA32">
        <f t="shared" si="2"/>
        <v>15</v>
      </c>
      <c r="AB32">
        <f t="shared" si="2"/>
        <v>10</v>
      </c>
      <c r="AC32">
        <f t="shared" si="2"/>
        <v>10</v>
      </c>
      <c r="AD32">
        <f t="shared" si="2"/>
        <v>15</v>
      </c>
      <c r="AE32">
        <f t="shared" si="2"/>
        <v>5</v>
      </c>
      <c r="AF32">
        <f t="shared" si="2"/>
        <v>3</v>
      </c>
      <c r="AG32">
        <f t="shared" si="2"/>
        <v>3</v>
      </c>
    </row>
    <row r="33" spans="1:33" x14ac:dyDescent="0.25">
      <c r="A33" t="s">
        <v>3</v>
      </c>
      <c r="B33" t="s">
        <v>35</v>
      </c>
      <c r="C33">
        <v>3729886.0986547088</v>
      </c>
      <c r="D33" s="6">
        <f>IF(_original_lifestyles!D33=0,_original_lifestyles!$C33,_original_lifestyles!D33)</f>
        <v>3064723.077727953</v>
      </c>
      <c r="E33" s="6">
        <f>IF(_original_lifestyles!E33=0,_original_lifestyles!$C33,_original_lifestyles!E33)</f>
        <v>2713492.1367713008</v>
      </c>
      <c r="F33" s="6">
        <f>IF(_original_lifestyles!F33=0,_original_lifestyles!$C33,_original_lifestyles!F33)</f>
        <v>2940393.5411061291</v>
      </c>
      <c r="G33" s="6">
        <f>IF(_original_lifestyles!G33=0,_original_lifestyles!$C33/3,_original_lifestyles!G33)</f>
        <v>1286189.0563527651</v>
      </c>
      <c r="H33" s="6">
        <f>IF(_original_lifestyles!H33=0,_original_lifestyles!$C33*3*2,_original_lifestyles!H33)</f>
        <v>2362261.19581465</v>
      </c>
      <c r="I33" s="6">
        <f>IF(_original_lifestyles!I33=0,_original_lifestyles!$C33/10,_original_lifestyles!I33)</f>
        <v>27352.4980568012</v>
      </c>
      <c r="J33" s="6">
        <f>IF(_original_lifestyles!J33=0,_original_lifestyles!$C33*1.2,_original_lifestyles!J33)</f>
        <v>4211663.0530642746</v>
      </c>
      <c r="K33" s="6">
        <f>IF(_original_lifestyles!K33=0,_original_lifestyles!$C33,_original_lifestyles!K33)</f>
        <v>3937146.8264377038</v>
      </c>
      <c r="L33" s="6">
        <f>IF(_original_lifestyles!L33=0,_original_lifestyles!$C33/3*2,_original_lifestyles!L33)</f>
        <v>6154312.0627802713</v>
      </c>
      <c r="M33">
        <f>IF(_original_lifestyles!M33&lt;&gt;0,_original_lifestyles!M33,'_new names_lifestyles'!$C$2*INDEX('_hours per hh'!B$2:B$9,MATCH(_original_lifestyles!$B33,'_hours per hh'!$A$2:$A$9,1)))</f>
        <v>26846974160.89687</v>
      </c>
      <c r="N33">
        <f>IF(_original_lifestyles!N33&lt;&gt;0,_original_lifestyles!N33,'_new names_lifestyles'!$C$2*INDEX('_hours per hh'!C$2:C$9,MATCH(_original_lifestyles!$B33,'_hours per hh'!$A$2:$A$9,1)))</f>
        <v>23770191118.1166</v>
      </c>
      <c r="O33">
        <f>IF(_original_lifestyles!O33&lt;&gt;0,_original_lifestyles!O33,'_new names_lifestyles'!$C$2*INDEX('_hours per hh'!D$2:D$9,MATCH(_original_lifestyles!$B33,'_hours per hh'!$A$2:$A$9,1)))</f>
        <v>348804183.81371439</v>
      </c>
      <c r="P33">
        <f>IF(_original_lifestyles!P33&lt;&gt;0,_original_lifestyles!P33,'_new names_lifestyles'!$C$2*INDEX('_hours per hh'!E$2:E$9,MATCH(_original_lifestyles!$B33,'_hours per hh'!$A$2:$A$9,1)))</f>
        <v>167204577.32585949</v>
      </c>
      <c r="Q33">
        <f>IF(_original_lifestyles!Q33&lt;&gt;0,_original_lifestyles!Q33,'_new names_lifestyles'!$C$2*INDEX('_hours per hh'!F$2:F$9,MATCH(_original_lifestyles!$B33,'_hours per hh'!$A$2:$A$9,1)))</f>
        <v>625113368.94245148</v>
      </c>
      <c r="R33">
        <f>IF(_original_lifestyles!R33&lt;&gt;0,_original_lifestyles!R33,'_new names_lifestyles'!$C$2*INDEX('_hours per hh'!G$2:G$9,MATCH(_original_lifestyles!$B33,'_hours per hh'!$A$2:$A$9,1)))</f>
        <v>827406.92996673146</v>
      </c>
      <c r="S33">
        <f>IF(_original_lifestyles!S33&lt;&gt;0,_original_lifestyles!S33,'_new names_lifestyles'!$C$2*INDEX('_hours per hh'!H$2:H$9,MATCH(_original_lifestyles!$B33,'_hours per hh'!$A$2:$A$9,1)))</f>
        <v>3586933033.5264058</v>
      </c>
      <c r="T33">
        <f>IF(_original_lifestyles!T33&lt;&gt;0,_original_lifestyles!T33,'_new names_lifestyles'!$C$2*INDEX('_hours per hh'!I$2:I$9,MATCH(_original_lifestyles!$B33,'_hours per hh'!$A$2:$A$9,1)))</f>
        <v>25867054649.695721</v>
      </c>
      <c r="U33">
        <f>IF(_original_lifestyles!U33&lt;&gt;0,_original_lifestyles!U33,'_new names_lifestyles'!$C$2*INDEX('_hours per hh'!J$2:J$9,MATCH(_original_lifestyles!$B33,'_hours per hh'!$A$2:$A$9,1)))</f>
        <v>2256581089.6860991</v>
      </c>
      <c r="V33">
        <v>16.625</v>
      </c>
      <c r="W33">
        <v>9.1666666666666679</v>
      </c>
      <c r="X33">
        <v>439949.18920422351</v>
      </c>
      <c r="Y33">
        <f t="shared" si="2"/>
        <v>15</v>
      </c>
      <c r="Z33">
        <f t="shared" si="2"/>
        <v>15</v>
      </c>
      <c r="AA33">
        <f t="shared" si="2"/>
        <v>15</v>
      </c>
      <c r="AB33">
        <f t="shared" si="2"/>
        <v>10</v>
      </c>
      <c r="AC33">
        <f t="shared" si="2"/>
        <v>10</v>
      </c>
      <c r="AD33">
        <f t="shared" si="2"/>
        <v>15</v>
      </c>
      <c r="AE33">
        <f t="shared" si="2"/>
        <v>5</v>
      </c>
      <c r="AF33">
        <f t="shared" si="2"/>
        <v>3</v>
      </c>
      <c r="AG33">
        <f t="shared" si="2"/>
        <v>3</v>
      </c>
    </row>
    <row r="34" spans="1:33" x14ac:dyDescent="0.25">
      <c r="A34" t="s">
        <v>3</v>
      </c>
      <c r="B34" t="s">
        <v>36</v>
      </c>
      <c r="C34">
        <v>3661586.9955156958</v>
      </c>
      <c r="D34" s="6">
        <f>IF(_original_lifestyles!D34=0,_original_lifestyles!$C34,_original_lifestyles!D34)</f>
        <v>2888259.8220627811</v>
      </c>
      <c r="E34" s="6">
        <f>IF(_original_lifestyles!E34=0,_original_lifestyles!$C34,_original_lifestyles!E34)</f>
        <v>2557252.3576681628</v>
      </c>
      <c r="F34" s="6">
        <f>IF(_original_lifestyles!F34=0,_original_lifestyles!$C34,_original_lifestyles!F34)</f>
        <v>2771089.0382062788</v>
      </c>
      <c r="G34" s="6">
        <f>IF(_original_lifestyles!G34=0,_original_lifestyles!$C34/3,_original_lifestyles!G34)</f>
        <v>1212131.758995516</v>
      </c>
      <c r="H34" s="6">
        <f>IF(_original_lifestyles!H34=0,_original_lifestyles!$C34*3*2,_original_lifestyles!H34)</f>
        <v>2226244.893273544</v>
      </c>
      <c r="I34" s="6">
        <f>IF(_original_lifestyles!I34=0,_original_lifestyles!$C34/10,_original_lifestyles!I34)</f>
        <v>25777.57244843051</v>
      </c>
      <c r="J34" s="6">
        <f>IF(_original_lifestyles!J34=0,_original_lifestyles!$C34*1.2,_original_lifestyles!J34)</f>
        <v>3969160.3031390151</v>
      </c>
      <c r="K34" s="6">
        <f>IF(_original_lifestyles!K34=0,_original_lifestyles!$C34,_original_lifestyles!K34)</f>
        <v>3710450.4074124461</v>
      </c>
      <c r="L34" s="6">
        <f>IF(_original_lifestyles!L34=0,_original_lifestyles!$C34/3*2,_original_lifestyles!L34)</f>
        <v>5799953.8008968644</v>
      </c>
      <c r="M34">
        <f>IF(_original_lifestyles!M34&lt;&gt;0,_original_lifestyles!M34,'_new names_lifestyles'!$C$2*INDEX('_hours per hh'!B$2:B$9,MATCH(_original_lifestyles!$B34,'_hours per hh'!$A$2:$A$9,1)))</f>
        <v>25301156041.269958</v>
      </c>
      <c r="N34">
        <f>IF(_original_lifestyles!N34&lt;&gt;0,_original_lifestyles!N34,'_new names_lifestyles'!$C$2*INDEX('_hours per hh'!C$2:C$9,MATCH(_original_lifestyles!$B34,'_hours per hh'!$A$2:$A$9,1)))</f>
        <v>22401530653.173111</v>
      </c>
      <c r="O34">
        <f>IF(_original_lifestyles!O34&lt;&gt;0,_original_lifestyles!O34,'_new names_lifestyles'!$C$2*INDEX('_hours per hh'!D$2:D$9,MATCH(_original_lifestyles!$B34,'_hours per hh'!$A$2:$A$9,1)))</f>
        <v>315571619.67093098</v>
      </c>
      <c r="P34">
        <f>IF(_original_lifestyles!P34&lt;&gt;0,_original_lifestyles!P34,'_new names_lifestyles'!$C$2*INDEX('_hours per hh'!E$2:E$9,MATCH(_original_lifestyles!$B34,'_hours per hh'!$A$2:$A$9,1)))</f>
        <v>151274043.52264041</v>
      </c>
      <c r="Q34">
        <f>IF(_original_lifestyles!Q34&lt;&gt;0,_original_lifestyles!Q34,'_new names_lifestyles'!$C$2*INDEX('_hours per hh'!F$2:F$9,MATCH(_original_lifestyles!$B34,'_hours per hh'!$A$2:$A$9,1)))</f>
        <v>565555252.68721092</v>
      </c>
      <c r="R34">
        <f>IF(_original_lifestyles!R34&lt;&gt;0,_original_lifestyles!R34,'_new names_lifestyles'!$C$2*INDEX('_hours per hh'!G$2:G$9,MATCH(_original_lifestyles!$B34,'_hours per hh'!$A$2:$A$9,1)))</f>
        <v>748575.15228659858</v>
      </c>
      <c r="S34">
        <f>IF(_original_lifestyles!S34&lt;&gt;0,_original_lifestyles!S34,'_new names_lifestyles'!$C$2*INDEX('_hours per hh'!H$2:H$9,MATCH(_original_lifestyles!$B34,'_hours per hh'!$A$2:$A$9,1)))</f>
        <v>3245185463.846458</v>
      </c>
      <c r="T34">
        <f>IF(_original_lifestyles!T34&lt;&gt;0,_original_lifestyles!T34,'_new names_lifestyles'!$C$2*INDEX('_hours per hh'!I$2:I$9,MATCH(_original_lifestyles!$B34,'_hours per hh'!$A$2:$A$9,1)))</f>
        <v>22752481898.253109</v>
      </c>
      <c r="U34">
        <f>IF(_original_lifestyles!U34&lt;&gt;0,_original_lifestyles!U34,'_new names_lifestyles'!$C$2*INDEX('_hours per hh'!J$2:J$9,MATCH(_original_lifestyles!$B34,'_hours per hh'!$A$2:$A$9,1)))</f>
        <v>2041583737.9156959</v>
      </c>
      <c r="V34">
        <v>16.149999999999999</v>
      </c>
      <c r="W34">
        <v>8.8000000000000007</v>
      </c>
      <c r="X34">
        <v>432538.38001097657</v>
      </c>
      <c r="Y34">
        <f t="shared" si="2"/>
        <v>15</v>
      </c>
      <c r="Z34">
        <f t="shared" si="2"/>
        <v>15</v>
      </c>
      <c r="AA34">
        <f t="shared" si="2"/>
        <v>15</v>
      </c>
      <c r="AB34">
        <f t="shared" si="2"/>
        <v>10</v>
      </c>
      <c r="AC34">
        <f t="shared" si="2"/>
        <v>10</v>
      </c>
      <c r="AD34">
        <f t="shared" si="2"/>
        <v>15</v>
      </c>
      <c r="AE34">
        <f t="shared" si="2"/>
        <v>5</v>
      </c>
      <c r="AF34">
        <f t="shared" si="2"/>
        <v>3</v>
      </c>
      <c r="AG34">
        <f t="shared" si="2"/>
        <v>3</v>
      </c>
    </row>
    <row r="35" spans="1:33" x14ac:dyDescent="0.25">
      <c r="A35" t="s">
        <v>37</v>
      </c>
      <c r="B35" t="s">
        <v>4</v>
      </c>
      <c r="C35">
        <v>3973814.3808255661</v>
      </c>
      <c r="D35" s="6">
        <f>IF(_original_lifestyles!D35=0,_original_lifestyles!$C35,_original_lifestyles!D35)</f>
        <v>3854599.949400798</v>
      </c>
      <c r="E35" s="6">
        <f>IF(_original_lifestyles!E35=0,_original_lifestyles!$C35,_original_lifestyles!E35)</f>
        <v>2463764.9161118511</v>
      </c>
      <c r="F35" s="6">
        <f>IF(_original_lifestyles!F35=0,_original_lifestyles!$C35,_original_lifestyles!F35)</f>
        <v>3520799.5414114511</v>
      </c>
      <c r="G35" s="6">
        <f>IF(_original_lifestyles!G35=0,_original_lifestyles!$C35/3,_original_lifestyles!G35)</f>
        <v>2384288.6284953388</v>
      </c>
      <c r="H35" s="6">
        <f>IF(_original_lifestyles!H35=0,_original_lifestyles!$C35*3*2,_original_lifestyles!H35)</f>
        <v>2169702.6519307592</v>
      </c>
      <c r="I35" s="6">
        <f>IF(_original_lifestyles!I35=0,_original_lifestyles!$C35/10,_original_lifestyles!I35)</f>
        <v>397381.43808255659</v>
      </c>
      <c r="J35" s="6">
        <f>IF(_original_lifestyles!J35=0,_original_lifestyles!$C35*1.2,_original_lifestyles!J35)</f>
        <v>5649754.7006812245</v>
      </c>
      <c r="K35" s="6">
        <f>IF(_original_lifestyles!K35=0,_original_lifestyles!$C35,_original_lifestyles!K35)</f>
        <v>3973814.3808255661</v>
      </c>
      <c r="L35" s="6">
        <f>IF(_original_lifestyles!L35=0,_original_lifestyles!$C35/3*2,_original_lifestyles!L35)</f>
        <v>1544287.1501418869</v>
      </c>
      <c r="M35">
        <f>IF(_original_lifestyles!M35&lt;&gt;0,_original_lifestyles!M35,'_new names_lifestyles'!$C$2*INDEX('_hours per hh'!B$2:B$9,MATCH(_original_lifestyles!$B35,'_hours per hh'!$A$2:$A$9,1)))</f>
        <v>33766295556.750999</v>
      </c>
      <c r="N35">
        <f>IF(_original_lifestyles!N35&lt;&gt;0,_original_lifestyles!N35,'_new names_lifestyles'!$C$2*INDEX('_hours per hh'!C$2:C$9,MATCH(_original_lifestyles!$B35,'_hours per hh'!$A$2:$A$9,1)))</f>
        <v>21582580665.139809</v>
      </c>
      <c r="O35">
        <f>IF(_original_lifestyles!O35&lt;&gt;0,_original_lifestyles!O35,'_new names_lifestyles'!$C$2*INDEX('_hours per hh'!D$2:D$9,MATCH(_original_lifestyles!$B35,'_hours per hh'!$A$2:$A$9,1)))</f>
        <v>526887651.3722235</v>
      </c>
      <c r="P35">
        <f>IF(_original_lifestyles!P35&lt;&gt;0,_original_lifestyles!P35,'_new names_lifestyles'!$C$2*INDEX('_hours per hh'!E$2:E$9,MATCH(_original_lifestyles!$B35,'_hours per hh'!$A$2:$A$9,1)))</f>
        <v>371949026.04527289</v>
      </c>
      <c r="Q35">
        <f>IF(_original_lifestyles!Q35&lt;&gt;0,_original_lifestyles!Q35,'_new names_lifestyles'!$C$2*INDEX('_hours per hh'!F$2:F$9,MATCH(_original_lifestyles!$B35,'_hours per hh'!$A$2:$A$9,1)))</f>
        <v>736505565.19789624</v>
      </c>
      <c r="R35">
        <f>IF(_original_lifestyles!R35&lt;&gt;0,_original_lifestyles!R35,'_new names_lifestyles'!$C$2*INDEX('_hours per hh'!G$2:G$9,MATCH(_original_lifestyles!$B35,'_hours per hh'!$A$2:$A$9,1)))</f>
        <v>101650122.84120461</v>
      </c>
      <c r="S35">
        <f>IF(_original_lifestyles!S35&lt;&gt;0,_original_lifestyles!S35,'_new names_lifestyles'!$C$2*INDEX('_hours per hh'!H$2:H$9,MATCH(_original_lifestyles!$B35,'_hours per hh'!$A$2:$A$9,1)))</f>
        <v>7355038994.5035086</v>
      </c>
      <c r="T35">
        <f>IF(_original_lifestyles!T35&lt;&gt;0,_original_lifestyles!T35,'_new names_lifestyles'!$C$2*INDEX('_hours per hh'!I$2:I$9,MATCH(_original_lifestyles!$B35,'_hours per hh'!$A$2:$A$9,1)))</f>
        <v>24530624791.208794</v>
      </c>
      <c r="U35">
        <f>IF(_original_lifestyles!U35&lt;&gt;0,_original_lifestyles!U35,'_new names_lifestyles'!$C$2*INDEX('_hours per hh'!J$2:J$9,MATCH(_original_lifestyles!$B35,'_hours per hh'!$A$2:$A$9,1)))</f>
        <v>679486346.06243038</v>
      </c>
      <c r="V35">
        <v>19</v>
      </c>
      <c r="W35">
        <v>11</v>
      </c>
      <c r="X35">
        <v>366225.54173303151</v>
      </c>
      <c r="Y35">
        <f t="shared" si="2"/>
        <v>15</v>
      </c>
      <c r="Z35">
        <f t="shared" si="2"/>
        <v>15</v>
      </c>
      <c r="AA35">
        <f t="shared" si="2"/>
        <v>15</v>
      </c>
      <c r="AB35">
        <f t="shared" si="2"/>
        <v>10</v>
      </c>
      <c r="AC35">
        <f t="shared" si="2"/>
        <v>10</v>
      </c>
      <c r="AD35">
        <f t="shared" si="2"/>
        <v>15</v>
      </c>
      <c r="AE35">
        <f t="shared" si="2"/>
        <v>5</v>
      </c>
      <c r="AF35">
        <f t="shared" si="2"/>
        <v>3</v>
      </c>
      <c r="AG35">
        <f t="shared" si="2"/>
        <v>3</v>
      </c>
    </row>
    <row r="36" spans="1:33" x14ac:dyDescent="0.25">
      <c r="A36" t="s">
        <v>37</v>
      </c>
      <c r="B36" t="s">
        <v>5</v>
      </c>
      <c r="C36">
        <v>3978874.5019920319</v>
      </c>
      <c r="D36" s="6">
        <f>IF(_original_lifestyles!D36=0,_original_lifestyles!$C36,_original_lifestyles!D36)</f>
        <v>3859508.266932271</v>
      </c>
      <c r="E36" s="6">
        <f>IF(_original_lifestyles!E36=0,_original_lifestyles!$C36,_original_lifestyles!E36)</f>
        <v>2466902.1912350599</v>
      </c>
      <c r="F36" s="6">
        <f>IF(_original_lifestyles!F36=0,_original_lifestyles!$C36,_original_lifestyles!F36)</f>
        <v>3525282.8087649401</v>
      </c>
      <c r="G36" s="6">
        <f>IF(_original_lifestyles!G36=0,_original_lifestyles!$C36/3,_original_lifestyles!G36)</f>
        <v>2387324.70119522</v>
      </c>
      <c r="H36" s="6">
        <f>IF(_original_lifestyles!H36=0,_original_lifestyles!$C36*3*2,_original_lifestyles!H36)</f>
        <v>2172465.4780876501</v>
      </c>
      <c r="I36" s="6">
        <f>IF(_original_lifestyles!I36=0,_original_lifestyles!$C36/10,_original_lifestyles!I36)</f>
        <v>397887.45019920322</v>
      </c>
      <c r="J36" s="6">
        <f>IF(_original_lifestyles!J36=0,_original_lifestyles!$C36*1.2,_original_lifestyles!J36)</f>
        <v>5656948.9077091636</v>
      </c>
      <c r="K36" s="6">
        <f>IF(_original_lifestyles!K36=0,_original_lifestyles!$C36,_original_lifestyles!K36)</f>
        <v>3978874.5019920319</v>
      </c>
      <c r="L36" s="6">
        <f>IF(_original_lifestyles!L36=0,_original_lifestyles!$C36/3*2,_original_lifestyles!L36)</f>
        <v>1653570.30616905</v>
      </c>
      <c r="M36">
        <f>IF(_original_lifestyles!M36&lt;&gt;0,_original_lifestyles!M36,'_new names_lifestyles'!$C$2*INDEX('_hours per hh'!B$2:B$9,MATCH(_original_lifestyles!$B36,'_hours per hh'!$A$2:$A$9,1)))</f>
        <v>33809292418.326698</v>
      </c>
      <c r="N36">
        <f>IF(_original_lifestyles!N36&lt;&gt;0,_original_lifestyles!N36,'_new names_lifestyles'!$C$2*INDEX('_hours per hh'!C$2:C$9,MATCH(_original_lifestyles!$B36,'_hours per hh'!$A$2:$A$9,1)))</f>
        <v>21610063195.21912</v>
      </c>
      <c r="O36">
        <f>IF(_original_lifestyles!O36&lt;&gt;0,_original_lifestyles!O36,'_new names_lifestyles'!$C$2*INDEX('_hours per hh'!D$2:D$9,MATCH(_original_lifestyles!$B36,'_hours per hh'!$A$2:$A$9,1)))</f>
        <v>527558572.3316732</v>
      </c>
      <c r="P36">
        <f>IF(_original_lifestyles!P36&lt;&gt;0,_original_lifestyles!P36,'_new names_lifestyles'!$C$2*INDEX('_hours per hh'!E$2:E$9,MATCH(_original_lifestyles!$B36,'_hours per hh'!$A$2:$A$9,1)))</f>
        <v>372422653.38645422</v>
      </c>
      <c r="Q36">
        <f>IF(_original_lifestyles!Q36&lt;&gt;0,_original_lifestyles!Q36,'_new names_lifestyles'!$C$2*INDEX('_hours per hh'!F$2:F$9,MATCH(_original_lifestyles!$B36,'_hours per hh'!$A$2:$A$9,1)))</f>
        <v>737443406.53685272</v>
      </c>
      <c r="R36">
        <f>IF(_original_lifestyles!R36&lt;&gt;0,_original_lifestyles!R36,'_new names_lifestyles'!$C$2*INDEX('_hours per hh'!G$2:G$9,MATCH(_original_lifestyles!$B36,'_hours per hh'!$A$2:$A$9,1)))</f>
        <v>101650122.84120461</v>
      </c>
      <c r="S36">
        <f>IF(_original_lifestyles!S36&lt;&gt;0,_original_lifestyles!S36,'_new names_lifestyles'!$C$2*INDEX('_hours per hh'!H$2:H$9,MATCH(_original_lifestyles!$B36,'_hours per hh'!$A$2:$A$9,1)))</f>
        <v>7364404653.0193806</v>
      </c>
      <c r="T36">
        <f>IF(_original_lifestyles!T36&lt;&gt;0,_original_lifestyles!T36,'_new names_lifestyles'!$C$2*INDEX('_hours per hh'!I$2:I$9,MATCH(_original_lifestyles!$B36,'_hours per hh'!$A$2:$A$9,1)))</f>
        <v>24530624791.208794</v>
      </c>
      <c r="U36">
        <f>IF(_original_lifestyles!U36&lt;&gt;0,_original_lifestyles!U36,'_new names_lifestyles'!$C$2*INDEX('_hours per hh'!J$2:J$9,MATCH(_original_lifestyles!$B36,'_hours per hh'!$A$2:$A$9,1)))</f>
        <v>727570934.71438217</v>
      </c>
      <c r="V36">
        <v>19</v>
      </c>
      <c r="W36">
        <v>11</v>
      </c>
      <c r="X36">
        <v>368240.36207889247</v>
      </c>
      <c r="Y36">
        <f t="shared" ref="Y36:AG51" si="3">Y35</f>
        <v>15</v>
      </c>
      <c r="Z36">
        <f t="shared" si="3"/>
        <v>15</v>
      </c>
      <c r="AA36">
        <f t="shared" si="3"/>
        <v>15</v>
      </c>
      <c r="AB36">
        <f t="shared" si="3"/>
        <v>10</v>
      </c>
      <c r="AC36">
        <f t="shared" si="3"/>
        <v>10</v>
      </c>
      <c r="AD36">
        <f t="shared" si="3"/>
        <v>15</v>
      </c>
      <c r="AE36">
        <f t="shared" si="3"/>
        <v>5</v>
      </c>
      <c r="AF36">
        <f t="shared" si="3"/>
        <v>3</v>
      </c>
      <c r="AG36">
        <f t="shared" si="3"/>
        <v>3</v>
      </c>
    </row>
    <row r="37" spans="1:33" x14ac:dyDescent="0.25">
      <c r="A37" t="s">
        <v>37</v>
      </c>
      <c r="B37" t="s">
        <v>6</v>
      </c>
      <c r="C37">
        <v>3982250.463576159</v>
      </c>
      <c r="D37" s="6">
        <f>IF(_original_lifestyles!D37=0,_original_lifestyles!$C37,_original_lifestyles!D37)</f>
        <v>3862782.949668874</v>
      </c>
      <c r="E37" s="6">
        <f>IF(_original_lifestyles!E37=0,_original_lifestyles!$C37,_original_lifestyles!E37)</f>
        <v>2468995.287417219</v>
      </c>
      <c r="F37" s="6">
        <f>IF(_original_lifestyles!F37=0,_original_lifestyles!$C37,_original_lifestyles!F37)</f>
        <v>3528273.910728476</v>
      </c>
      <c r="G37" s="6">
        <f>IF(_original_lifestyles!G37=0,_original_lifestyles!$C37/3,_original_lifestyles!G37)</f>
        <v>2389350.2781456951</v>
      </c>
      <c r="H37" s="6">
        <f>IF(_original_lifestyles!H37=0,_original_lifestyles!$C37*3*2,_original_lifestyles!H37)</f>
        <v>2174308.753112583</v>
      </c>
      <c r="I37" s="6">
        <f>IF(_original_lifestyles!I37=0,_original_lifestyles!$C37/10,_original_lifestyles!I37)</f>
        <v>398225.04635761591</v>
      </c>
      <c r="J37" s="6">
        <f>IF(_original_lifestyles!J37=0,_original_lifestyles!$C37*1.2,_original_lifestyles!J37)</f>
        <v>5661748.6675875494</v>
      </c>
      <c r="K37" s="6">
        <f>IF(_original_lifestyles!K37=0,_original_lifestyles!$C37,_original_lifestyles!K37)</f>
        <v>3982250.463576159</v>
      </c>
      <c r="L37" s="6">
        <f>IF(_original_lifestyles!L37=0,_original_lifestyles!$C37/3*2,_original_lifestyles!L37)</f>
        <v>1757636.8838171731</v>
      </c>
      <c r="M37">
        <f>IF(_original_lifestyles!M37&lt;&gt;0,_original_lifestyles!M37,'_new names_lifestyles'!$C$2*INDEX('_hours per hh'!B$2:B$9,MATCH(_original_lifestyles!$B37,'_hours per hh'!$A$2:$A$9,1)))</f>
        <v>33837978639.099331</v>
      </c>
      <c r="N37">
        <f>IF(_original_lifestyles!N37&lt;&gt;0,_original_lifestyles!N37,'_new names_lifestyles'!$C$2*INDEX('_hours per hh'!C$2:C$9,MATCH(_original_lifestyles!$B37,'_hours per hh'!$A$2:$A$9,1)))</f>
        <v>21628398717.77483</v>
      </c>
      <c r="O37">
        <f>IF(_original_lifestyles!O37&lt;&gt;0,_original_lifestyles!O37,'_new names_lifestyles'!$C$2*INDEX('_hours per hh'!D$2:D$9,MATCH(_original_lifestyles!$B37,'_hours per hh'!$A$2:$A$9,1)))</f>
        <v>528006190.74051642</v>
      </c>
      <c r="P37">
        <f>IF(_original_lifestyles!P37&lt;&gt;0,_original_lifestyles!P37,'_new names_lifestyles'!$C$2*INDEX('_hours per hh'!E$2:E$9,MATCH(_original_lifestyles!$B37,'_hours per hh'!$A$2:$A$9,1)))</f>
        <v>372738643.39072841</v>
      </c>
      <c r="Q37">
        <f>IF(_original_lifestyles!Q37&lt;&gt;0,_original_lifestyles!Q37,'_new names_lifestyles'!$C$2*INDEX('_hours per hh'!F$2:F$9,MATCH(_original_lifestyles!$B37,'_hours per hh'!$A$2:$A$9,1)))</f>
        <v>738069106.24406624</v>
      </c>
      <c r="R37">
        <f>IF(_original_lifestyles!R37&lt;&gt;0,_original_lifestyles!R37,'_new names_lifestyles'!$C$2*INDEX('_hours per hh'!G$2:G$9,MATCH(_original_lifestyles!$B37,'_hours per hh'!$A$2:$A$9,1)))</f>
        <v>101650122.84120461</v>
      </c>
      <c r="S37">
        <f>IF(_original_lifestyles!S37&lt;&gt;0,_original_lifestyles!S37,'_new names_lifestyles'!$C$2*INDEX('_hours per hh'!H$2:H$9,MATCH(_original_lifestyles!$B37,'_hours per hh'!$A$2:$A$9,1)))</f>
        <v>7370653140.4210587</v>
      </c>
      <c r="T37">
        <f>IF(_original_lifestyles!T37&lt;&gt;0,_original_lifestyles!T37,'_new names_lifestyles'!$C$2*INDEX('_hours per hh'!I$2:I$9,MATCH(_original_lifestyles!$B37,'_hours per hh'!$A$2:$A$9,1)))</f>
        <v>24530624791.208794</v>
      </c>
      <c r="U37">
        <f>IF(_original_lifestyles!U37&lt;&gt;0,_original_lifestyles!U37,'_new names_lifestyles'!$C$2*INDEX('_hours per hh'!J$2:J$9,MATCH(_original_lifestyles!$B37,'_hours per hh'!$A$2:$A$9,1)))</f>
        <v>773360228.8795563</v>
      </c>
      <c r="V37">
        <v>19</v>
      </c>
      <c r="W37">
        <v>11</v>
      </c>
      <c r="X37">
        <v>370105.63922860718</v>
      </c>
      <c r="Y37">
        <f t="shared" si="3"/>
        <v>15</v>
      </c>
      <c r="Z37">
        <f t="shared" si="3"/>
        <v>15</v>
      </c>
      <c r="AA37">
        <f t="shared" si="3"/>
        <v>15</v>
      </c>
      <c r="AB37">
        <f t="shared" si="3"/>
        <v>10</v>
      </c>
      <c r="AC37">
        <f t="shared" si="3"/>
        <v>10</v>
      </c>
      <c r="AD37">
        <f t="shared" si="3"/>
        <v>15</v>
      </c>
      <c r="AE37">
        <f t="shared" si="3"/>
        <v>5</v>
      </c>
      <c r="AF37">
        <f t="shared" si="3"/>
        <v>3</v>
      </c>
      <c r="AG37">
        <f t="shared" si="3"/>
        <v>3</v>
      </c>
    </row>
    <row r="38" spans="1:33" x14ac:dyDescent="0.25">
      <c r="A38" t="s">
        <v>37</v>
      </c>
      <c r="B38" t="s">
        <v>7</v>
      </c>
      <c r="C38">
        <v>3990086.7899603699</v>
      </c>
      <c r="D38" s="6">
        <f>IF(_original_lifestyles!D38=0,_original_lifestyles!$C38,_original_lifestyles!D38)</f>
        <v>3870384.1862615589</v>
      </c>
      <c r="E38" s="6">
        <f>IF(_original_lifestyles!E38=0,_original_lifestyles!$C38,_original_lifestyles!E38)</f>
        <v>2473853.8097754298</v>
      </c>
      <c r="F38" s="6">
        <f>IF(_original_lifestyles!F38=0,_original_lifestyles!$C38,_original_lifestyles!F38)</f>
        <v>3535216.8959048879</v>
      </c>
      <c r="G38" s="6">
        <f>IF(_original_lifestyles!G38=0,_original_lifestyles!$C38/3,_original_lifestyles!G38)</f>
        <v>2394052.073976222</v>
      </c>
      <c r="H38" s="6">
        <f>IF(_original_lifestyles!H38=0,_original_lifestyles!$C38*3*2,_original_lifestyles!H38)</f>
        <v>2178587.387318362</v>
      </c>
      <c r="I38" s="6">
        <f>IF(_original_lifestyles!I38=0,_original_lifestyles!$C38/10,_original_lifestyles!I38)</f>
        <v>399008.67899603699</v>
      </c>
      <c r="J38" s="6">
        <f>IF(_original_lifestyles!J38=0,_original_lifestyles!$C38*1.2,_original_lifestyles!J38)</f>
        <v>5672889.9332789956</v>
      </c>
      <c r="K38" s="6">
        <f>IF(_original_lifestyles!K38=0,_original_lifestyles!$C38,_original_lifestyles!K38)</f>
        <v>3990086.7899603699</v>
      </c>
      <c r="L38" s="6">
        <f>IF(_original_lifestyles!L38=0,_original_lifestyles!$C38/3*2,_original_lifestyles!L38)</f>
        <v>1857539.0109237339</v>
      </c>
      <c r="M38">
        <f>IF(_original_lifestyles!M38&lt;&gt;0,_original_lifestyles!M38,'_new names_lifestyles'!$C$2*INDEX('_hours per hh'!B$2:B$9,MATCH(_original_lifestyles!$B38,'_hours per hh'!$A$2:$A$9,1)))</f>
        <v>33904565471.65126</v>
      </c>
      <c r="N38">
        <f>IF(_original_lifestyles!N38&lt;&gt;0,_original_lifestyles!N38,'_new names_lifestyles'!$C$2*INDEX('_hours per hh'!C$2:C$9,MATCH(_original_lifestyles!$B38,'_hours per hh'!$A$2:$A$9,1)))</f>
        <v>21670959373.632771</v>
      </c>
      <c r="O38">
        <f>IF(_original_lifestyles!O38&lt;&gt;0,_original_lifestyles!O38,'_new names_lifestyles'!$C$2*INDEX('_hours per hh'!D$2:D$9,MATCH(_original_lifestyles!$B38,'_hours per hh'!$A$2:$A$9,1)))</f>
        <v>529045208.47216642</v>
      </c>
      <c r="P38">
        <f>IF(_original_lifestyles!P38&lt;&gt;0,_original_lifestyles!P38,'_new names_lifestyles'!$C$2*INDEX('_hours per hh'!E$2:E$9,MATCH(_original_lifestyles!$B38,'_hours per hh'!$A$2:$A$9,1)))</f>
        <v>373472123.54029071</v>
      </c>
      <c r="Q38">
        <f>IF(_original_lifestyles!Q38&lt;&gt;0,_original_lifestyles!Q38,'_new names_lifestyles'!$C$2*INDEX('_hours per hh'!F$2:F$9,MATCH(_original_lifestyles!$B38,'_hours per hh'!$A$2:$A$9,1)))</f>
        <v>739521488.62521815</v>
      </c>
      <c r="R38">
        <f>IF(_original_lifestyles!R38&lt;&gt;0,_original_lifestyles!R38,'_new names_lifestyles'!$C$2*INDEX('_hours per hh'!G$2:G$9,MATCH(_original_lifestyles!$B38,'_hours per hh'!$A$2:$A$9,1)))</f>
        <v>101650122.84120461</v>
      </c>
      <c r="S38">
        <f>IF(_original_lifestyles!S38&lt;&gt;0,_original_lifestyles!S38,'_new names_lifestyles'!$C$2*INDEX('_hours per hh'!H$2:H$9,MATCH(_original_lifestyles!$B38,'_hours per hh'!$A$2:$A$9,1)))</f>
        <v>7385157211.4737082</v>
      </c>
      <c r="T38">
        <f>IF(_original_lifestyles!T38&lt;&gt;0,_original_lifestyles!T38,'_new names_lifestyles'!$C$2*INDEX('_hours per hh'!I$2:I$9,MATCH(_original_lifestyles!$B38,'_hours per hh'!$A$2:$A$9,1)))</f>
        <v>24530624791.208794</v>
      </c>
      <c r="U38">
        <f>IF(_original_lifestyles!U38&lt;&gt;0,_original_lifestyles!U38,'_new names_lifestyles'!$C$2*INDEX('_hours per hh'!J$2:J$9,MATCH(_original_lifestyles!$B38,'_hours per hh'!$A$2:$A$9,1)))</f>
        <v>817317164.80644298</v>
      </c>
      <c r="V38">
        <v>19</v>
      </c>
      <c r="W38">
        <v>11</v>
      </c>
      <c r="X38">
        <v>372392.87625389319</v>
      </c>
      <c r="Y38">
        <f t="shared" si="3"/>
        <v>15</v>
      </c>
      <c r="Z38">
        <f t="shared" si="3"/>
        <v>15</v>
      </c>
      <c r="AA38">
        <f t="shared" si="3"/>
        <v>15</v>
      </c>
      <c r="AB38">
        <f t="shared" si="3"/>
        <v>10</v>
      </c>
      <c r="AC38">
        <f t="shared" si="3"/>
        <v>10</v>
      </c>
      <c r="AD38">
        <f t="shared" si="3"/>
        <v>15</v>
      </c>
      <c r="AE38">
        <f t="shared" si="3"/>
        <v>5</v>
      </c>
      <c r="AF38">
        <f t="shared" si="3"/>
        <v>3</v>
      </c>
      <c r="AG38">
        <f t="shared" si="3"/>
        <v>3</v>
      </c>
    </row>
    <row r="39" spans="1:33" x14ac:dyDescent="0.25">
      <c r="A39" t="s">
        <v>37</v>
      </c>
      <c r="B39" t="s">
        <v>8</v>
      </c>
      <c r="C39">
        <v>3992344.268774705</v>
      </c>
      <c r="D39" s="6">
        <f>IF(_original_lifestyles!D39=0,_original_lifestyles!$C39,_original_lifestyles!D39)</f>
        <v>3872573.9407114629</v>
      </c>
      <c r="E39" s="6">
        <f>IF(_original_lifestyles!E39=0,_original_lifestyles!$C39,_original_lifestyles!E39)</f>
        <v>2475253.4466403169</v>
      </c>
      <c r="F39" s="6">
        <f>IF(_original_lifestyles!F39=0,_original_lifestyles!$C39,_original_lifestyles!F39)</f>
        <v>3537217.0221343879</v>
      </c>
      <c r="G39" s="6">
        <f>IF(_original_lifestyles!G39=0,_original_lifestyles!$C39/3,_original_lifestyles!G39)</f>
        <v>2395406.5612648232</v>
      </c>
      <c r="H39" s="6">
        <f>IF(_original_lifestyles!H39=0,_original_lifestyles!$C39*3*2,_original_lifestyles!H39)</f>
        <v>2179819.9707509889</v>
      </c>
      <c r="I39" s="6">
        <f>IF(_original_lifestyles!I39=0,_original_lifestyles!$C39/10,_original_lifestyles!I39)</f>
        <v>399234.42687747051</v>
      </c>
      <c r="J39" s="6">
        <f>IF(_original_lifestyles!J39=0,_original_lifestyles!$C39*1.2,_original_lifestyles!J39)</f>
        <v>5676099.4947533607</v>
      </c>
      <c r="K39" s="6">
        <f>IF(_original_lifestyles!K39=0,_original_lifestyles!$C39,_original_lifestyles!K39)</f>
        <v>3992344.268774705</v>
      </c>
      <c r="L39" s="6">
        <f>IF(_original_lifestyles!L39=0,_original_lifestyles!$C39/3*2,_original_lifestyles!L39)</f>
        <v>1947044.170904316</v>
      </c>
      <c r="M39">
        <f>IF(_original_lifestyles!M39&lt;&gt;0,_original_lifestyles!M39,'_new names_lifestyles'!$C$2*INDEX('_hours per hh'!B$2:B$9,MATCH(_original_lifestyles!$B39,'_hours per hh'!$A$2:$A$9,1)))</f>
        <v>33923747720.63242</v>
      </c>
      <c r="N39">
        <f>IF(_original_lifestyles!N39&lt;&gt;0,_original_lifestyles!N39,'_new names_lifestyles'!$C$2*INDEX('_hours per hh'!C$2:C$9,MATCH(_original_lifestyles!$B39,'_hours per hh'!$A$2:$A$9,1)))</f>
        <v>21683220192.56918</v>
      </c>
      <c r="O39">
        <f>IF(_original_lifestyles!O39&lt;&gt;0,_original_lifestyles!O39,'_new names_lifestyles'!$C$2*INDEX('_hours per hh'!D$2:D$9,MATCH(_original_lifestyles!$B39,'_hours per hh'!$A$2:$A$9,1)))</f>
        <v>529344527.36241108</v>
      </c>
      <c r="P39">
        <f>IF(_original_lifestyles!P39&lt;&gt;0,_original_lifestyles!P39,'_new names_lifestyles'!$C$2*INDEX('_hours per hh'!E$2:E$9,MATCH(_original_lifestyles!$B39,'_hours per hh'!$A$2:$A$9,1)))</f>
        <v>373683423.55731243</v>
      </c>
      <c r="Q39">
        <f>IF(_original_lifestyles!Q39&lt;&gt;0,_original_lifestyles!Q39,'_new names_lifestyles'!$C$2*INDEX('_hours per hh'!F$2:F$9,MATCH(_original_lifestyles!$B39,'_hours per hh'!$A$2:$A$9,1)))</f>
        <v>739939889.07142317</v>
      </c>
      <c r="R39">
        <f>IF(_original_lifestyles!R39&lt;&gt;0,_original_lifestyles!R39,'_new names_lifestyles'!$C$2*INDEX('_hours per hh'!G$2:G$9,MATCH(_original_lifestyles!$B39,'_hours per hh'!$A$2:$A$9,1)))</f>
        <v>101650122.84120461</v>
      </c>
      <c r="S39">
        <f>IF(_original_lifestyles!S39&lt;&gt;0,_original_lifestyles!S39,'_new names_lifestyles'!$C$2*INDEX('_hours per hh'!H$2:H$9,MATCH(_original_lifestyles!$B39,'_hours per hh'!$A$2:$A$9,1)))</f>
        <v>7389335525.5864172</v>
      </c>
      <c r="T39">
        <f>IF(_original_lifestyles!T39&lt;&gt;0,_original_lifestyles!T39,'_new names_lifestyles'!$C$2*INDEX('_hours per hh'!I$2:I$9,MATCH(_original_lifestyles!$B39,'_hours per hh'!$A$2:$A$9,1)))</f>
        <v>24530624791.208794</v>
      </c>
      <c r="U39">
        <f>IF(_original_lifestyles!U39&lt;&gt;0,_original_lifestyles!U39,'_new names_lifestyles'!$C$2*INDEX('_hours per hh'!J$2:J$9,MATCH(_original_lifestyles!$B39,'_hours per hh'!$A$2:$A$9,1)))</f>
        <v>856699435.19789922</v>
      </c>
      <c r="V39">
        <v>19</v>
      </c>
      <c r="W39">
        <v>11</v>
      </c>
      <c r="X39">
        <v>374166.43427269161</v>
      </c>
      <c r="Y39">
        <f t="shared" si="3"/>
        <v>15</v>
      </c>
      <c r="Z39">
        <f t="shared" si="3"/>
        <v>15</v>
      </c>
      <c r="AA39">
        <f t="shared" si="3"/>
        <v>15</v>
      </c>
      <c r="AB39">
        <f t="shared" si="3"/>
        <v>10</v>
      </c>
      <c r="AC39">
        <f t="shared" si="3"/>
        <v>10</v>
      </c>
      <c r="AD39">
        <f t="shared" si="3"/>
        <v>15</v>
      </c>
      <c r="AE39">
        <f t="shared" si="3"/>
        <v>5</v>
      </c>
      <c r="AF39">
        <f t="shared" si="3"/>
        <v>3</v>
      </c>
      <c r="AG39">
        <f t="shared" si="3"/>
        <v>3</v>
      </c>
    </row>
    <row r="40" spans="1:33" x14ac:dyDescent="0.25">
      <c r="A40" t="s">
        <v>37</v>
      </c>
      <c r="B40" t="s">
        <v>9</v>
      </c>
      <c r="C40">
        <v>4016881.046788265</v>
      </c>
      <c r="D40" s="6">
        <f>IF(_original_lifestyles!D40=0,_original_lifestyles!$C40,_original_lifestyles!D40)</f>
        <v>3896374.615384616</v>
      </c>
      <c r="E40" s="6">
        <f>IF(_original_lifestyles!E40=0,_original_lifestyles!$C40,_original_lifestyles!E40)</f>
        <v>2490466.249008724</v>
      </c>
      <c r="F40" s="6">
        <f>IF(_original_lifestyles!F40=0,_original_lifestyles!$C40,_original_lifestyles!F40)</f>
        <v>3558956.6074544019</v>
      </c>
      <c r="G40" s="6">
        <f>IF(_original_lifestyles!G40=0,_original_lifestyles!$C40/3,_original_lifestyles!G40)</f>
        <v>2410128.628072958</v>
      </c>
      <c r="H40" s="6">
        <f>IF(_original_lifestyles!H40=0,_original_lifestyles!$C40*3*2,_original_lifestyles!H40)</f>
        <v>2193217.051546392</v>
      </c>
      <c r="I40" s="6">
        <f>IF(_original_lifestyles!I40=0,_original_lifestyles!$C40/10,_original_lifestyles!I40)</f>
        <v>401688.10467882652</v>
      </c>
      <c r="J40" s="6">
        <f>IF(_original_lifestyles!J40=0,_original_lifestyles!$C40*1.2,_original_lifestyles!J40)</f>
        <v>5710984.5607470274</v>
      </c>
      <c r="K40" s="6">
        <f>IF(_original_lifestyles!K40=0,_original_lifestyles!$C40,_original_lifestyles!K40)</f>
        <v>4016881.046788265</v>
      </c>
      <c r="L40" s="6">
        <f>IF(_original_lifestyles!L40=0,_original_lifestyles!$C40/3*2,_original_lifestyles!L40)</f>
        <v>2038385.3469479301</v>
      </c>
      <c r="M40">
        <f>IF(_original_lifestyles!M40&lt;&gt;0,_original_lifestyles!M40,'_new names_lifestyles'!$C$2*INDEX('_hours per hh'!B$2:B$9,MATCH(_original_lifestyles!$B40,'_hours per hh'!$A$2:$A$9,1)))</f>
        <v>34132241630.769241</v>
      </c>
      <c r="N40">
        <f>IF(_original_lifestyles!N40&lt;&gt;0,_original_lifestyles!N40,'_new names_lifestyles'!$C$2*INDEX('_hours per hh'!C$2:C$9,MATCH(_original_lifestyles!$B40,'_hours per hh'!$A$2:$A$9,1)))</f>
        <v>21816484341.316422</v>
      </c>
      <c r="O40">
        <f>IF(_original_lifestyles!O40&lt;&gt;0,_original_lifestyles!O40,'_new names_lifestyles'!$C$2*INDEX('_hours per hh'!D$2:D$9,MATCH(_original_lifestyles!$B40,'_hours per hh'!$A$2:$A$9,1)))</f>
        <v>532597856.30555117</v>
      </c>
      <c r="P40">
        <f>IF(_original_lifestyles!P40&lt;&gt;0,_original_lifestyles!P40,'_new names_lifestyles'!$C$2*INDEX('_hours per hh'!E$2:E$9,MATCH(_original_lifestyles!$B40,'_hours per hh'!$A$2:$A$9,1)))</f>
        <v>375980065.9793815</v>
      </c>
      <c r="Q40">
        <f>IF(_original_lifestyles!Q40&lt;&gt;0,_original_lifestyles!Q40,'_new names_lifestyles'!$C$2*INDEX('_hours per hh'!F$2:F$9,MATCH(_original_lifestyles!$B40,'_hours per hh'!$A$2:$A$9,1)))</f>
        <v>744487528.14742291</v>
      </c>
      <c r="R40">
        <f>IF(_original_lifestyles!R40&lt;&gt;0,_original_lifestyles!R40,'_new names_lifestyles'!$C$2*INDEX('_hours per hh'!G$2:G$9,MATCH(_original_lifestyles!$B40,'_hours per hh'!$A$2:$A$9,1)))</f>
        <v>101650122.84120461</v>
      </c>
      <c r="S40">
        <f>IF(_original_lifestyles!S40&lt;&gt;0,_original_lifestyles!S40,'_new names_lifestyles'!$C$2*INDEX('_hours per hh'!H$2:H$9,MATCH(_original_lifestyles!$B40,'_hours per hh'!$A$2:$A$9,1)))</f>
        <v>7434750067.3325062</v>
      </c>
      <c r="T40">
        <f>IF(_original_lifestyles!T40&lt;&gt;0,_original_lifestyles!T40,'_new names_lifestyles'!$C$2*INDEX('_hours per hh'!I$2:I$9,MATCH(_original_lifestyles!$B40,'_hours per hh'!$A$2:$A$9,1)))</f>
        <v>24530624791.208794</v>
      </c>
      <c r="U40">
        <f>IF(_original_lifestyles!U40&lt;&gt;0,_original_lifestyles!U40,'_new names_lifestyles'!$C$2*INDEX('_hours per hh'!J$2:J$9,MATCH(_original_lifestyles!$B40,'_hours per hh'!$A$2:$A$9,1)))</f>
        <v>896889552.65708935</v>
      </c>
      <c r="V40">
        <v>19</v>
      </c>
      <c r="W40">
        <v>11</v>
      </c>
      <c r="X40">
        <v>375855.80061449669</v>
      </c>
      <c r="Y40">
        <f t="shared" si="3"/>
        <v>15</v>
      </c>
      <c r="Z40">
        <f t="shared" si="3"/>
        <v>15</v>
      </c>
      <c r="AA40">
        <f t="shared" si="3"/>
        <v>15</v>
      </c>
      <c r="AB40">
        <f t="shared" si="3"/>
        <v>10</v>
      </c>
      <c r="AC40">
        <f t="shared" si="3"/>
        <v>10</v>
      </c>
      <c r="AD40">
        <f t="shared" si="3"/>
        <v>15</v>
      </c>
      <c r="AE40">
        <f t="shared" si="3"/>
        <v>5</v>
      </c>
      <c r="AF40">
        <f t="shared" si="3"/>
        <v>3</v>
      </c>
      <c r="AG40">
        <f t="shared" si="3"/>
        <v>3</v>
      </c>
    </row>
    <row r="41" spans="1:33" x14ac:dyDescent="0.25">
      <c r="A41" t="s">
        <v>37</v>
      </c>
      <c r="B41" t="s">
        <v>10</v>
      </c>
      <c r="C41">
        <v>4034624.9005568819</v>
      </c>
      <c r="D41" s="6">
        <f>IF(_original_lifestyles!D41=0,_original_lifestyles!$C41,_original_lifestyles!D41)</f>
        <v>3913586.1535401749</v>
      </c>
      <c r="E41" s="6">
        <f>IF(_original_lifestyles!E41=0,_original_lifestyles!$C41,_original_lifestyles!E41)</f>
        <v>2501467.438345267</v>
      </c>
      <c r="F41" s="6">
        <f>IF(_original_lifestyles!F41=0,_original_lifestyles!$C41,_original_lifestyles!F41)</f>
        <v>3574677.6618933971</v>
      </c>
      <c r="G41" s="6">
        <f>IF(_original_lifestyles!G41=0,_original_lifestyles!$C41/3,_original_lifestyles!G41)</f>
        <v>2420774.9403341291</v>
      </c>
      <c r="H41" s="6">
        <f>IF(_original_lifestyles!H41=0,_original_lifestyles!$C41*3*2,_original_lifestyles!H41)</f>
        <v>2202905.1957040578</v>
      </c>
      <c r="I41" s="6">
        <f>IF(_original_lifestyles!I41=0,_original_lifestyles!$C41/10,_original_lifestyles!I41)</f>
        <v>403462.49005568819</v>
      </c>
      <c r="J41" s="6">
        <f>IF(_original_lifestyles!J41=0,_original_lifestyles!$C41*1.2,_original_lifestyles!J41)</f>
        <v>5736211.8138671443</v>
      </c>
      <c r="K41" s="6">
        <f>IF(_original_lifestyles!K41=0,_original_lifestyles!$C41,_original_lifestyles!K41)</f>
        <v>4034624.9005568819</v>
      </c>
      <c r="L41" s="6">
        <f>IF(_original_lifestyles!L41=0,_original_lifestyles!$C41/3*2,_original_lifestyles!L41)</f>
        <v>2116055.5524116331</v>
      </c>
      <c r="M41">
        <f>IF(_original_lifestyles!M41&lt;&gt;0,_original_lifestyles!M41,'_new names_lifestyles'!$C$2*INDEX('_hours per hh'!B$2:B$9,MATCH(_original_lifestyles!$B41,'_hours per hh'!$A$2:$A$9,1)))</f>
        <v>34283014705.01194</v>
      </c>
      <c r="N41">
        <f>IF(_original_lifestyles!N41&lt;&gt;0,_original_lifestyles!N41,'_new names_lifestyles'!$C$2*INDEX('_hours per hh'!C$2:C$9,MATCH(_original_lifestyles!$B41,'_hours per hh'!$A$2:$A$9,1)))</f>
        <v>21912854759.904541</v>
      </c>
      <c r="O41">
        <f>IF(_original_lifestyles!O41&lt;&gt;0,_original_lifestyles!O41,'_new names_lifestyles'!$C$2*INDEX('_hours per hh'!D$2:D$9,MATCH(_original_lifestyles!$B41,'_hours per hh'!$A$2:$A$9,1)))</f>
        <v>534950512.10234678</v>
      </c>
      <c r="P41">
        <f>IF(_original_lifestyles!P41&lt;&gt;0,_original_lifestyles!P41,'_new names_lifestyles'!$C$2*INDEX('_hours per hh'!E$2:E$9,MATCH(_original_lifestyles!$B41,'_hours per hh'!$A$2:$A$9,1)))</f>
        <v>377640890.69212413</v>
      </c>
      <c r="Q41">
        <f>IF(_original_lifestyles!Q41&lt;&gt;0,_original_lifestyles!Q41,'_new names_lifestyles'!$C$2*INDEX('_hours per hh'!F$2:F$9,MATCH(_original_lifestyles!$B41,'_hours per hh'!$A$2:$A$9,1)))</f>
        <v>747776168.68174243</v>
      </c>
      <c r="R41">
        <f>IF(_original_lifestyles!R41&lt;&gt;0,_original_lifestyles!R41,'_new names_lifestyles'!$C$2*INDEX('_hours per hh'!G$2:G$9,MATCH(_original_lifestyles!$B41,'_hours per hh'!$A$2:$A$9,1)))</f>
        <v>101650122.84120461</v>
      </c>
      <c r="S41">
        <f>IF(_original_lifestyles!S41&lt;&gt;0,_original_lifestyles!S41,'_new names_lifestyles'!$C$2*INDEX('_hours per hh'!H$2:H$9,MATCH(_original_lifestyles!$B41,'_hours per hh'!$A$2:$A$9,1)))</f>
        <v>7467591746.3527117</v>
      </c>
      <c r="T41">
        <f>IF(_original_lifestyles!T41&lt;&gt;0,_original_lifestyles!T41,'_new names_lifestyles'!$C$2*INDEX('_hours per hh'!I$2:I$9,MATCH(_original_lifestyles!$B41,'_hours per hh'!$A$2:$A$9,1)))</f>
        <v>24530624791.208794</v>
      </c>
      <c r="U41">
        <f>IF(_original_lifestyles!U41&lt;&gt;0,_original_lifestyles!U41,'_new names_lifestyles'!$C$2*INDEX('_hours per hh'!J$2:J$9,MATCH(_original_lifestyles!$B41,'_hours per hh'!$A$2:$A$9,1)))</f>
        <v>931064443.0611186</v>
      </c>
      <c r="V41">
        <v>19</v>
      </c>
      <c r="W41">
        <v>11</v>
      </c>
      <c r="X41">
        <v>376899.43921246188</v>
      </c>
      <c r="Y41">
        <f t="shared" si="3"/>
        <v>15</v>
      </c>
      <c r="Z41">
        <f t="shared" si="3"/>
        <v>15</v>
      </c>
      <c r="AA41">
        <f t="shared" si="3"/>
        <v>15</v>
      </c>
      <c r="AB41">
        <f t="shared" si="3"/>
        <v>10</v>
      </c>
      <c r="AC41">
        <f t="shared" si="3"/>
        <v>10</v>
      </c>
      <c r="AD41">
        <f t="shared" si="3"/>
        <v>15</v>
      </c>
      <c r="AE41">
        <f t="shared" si="3"/>
        <v>5</v>
      </c>
      <c r="AF41">
        <f t="shared" si="3"/>
        <v>3</v>
      </c>
      <c r="AG41">
        <f t="shared" si="3"/>
        <v>3</v>
      </c>
    </row>
    <row r="42" spans="1:33" x14ac:dyDescent="0.25">
      <c r="A42" t="s">
        <v>37</v>
      </c>
      <c r="B42" t="s">
        <v>11</v>
      </c>
      <c r="C42">
        <v>4058350.3591380692</v>
      </c>
      <c r="D42" s="6">
        <f>IF(_original_lifestyles!D42=0,_original_lifestyles!$C42,_original_lifestyles!D42)</f>
        <v>3936599.8483639271</v>
      </c>
      <c r="E42" s="6">
        <f>IF(_original_lifestyles!E42=0,_original_lifestyles!$C42,_original_lifestyles!E42)</f>
        <v>2516177.2226656028</v>
      </c>
      <c r="F42" s="6">
        <f>IF(_original_lifestyles!F42=0,_original_lifestyles!$C42,_original_lifestyles!F42)</f>
        <v>3595698.4181963289</v>
      </c>
      <c r="G42" s="6">
        <f>IF(_original_lifestyles!G42=0,_original_lifestyles!$C42/3,_original_lifestyles!G42)</f>
        <v>2435010.2154828408</v>
      </c>
      <c r="H42" s="6">
        <f>IF(_original_lifestyles!H42=0,_original_lifestyles!$C42*3*2,_original_lifestyles!H42)</f>
        <v>2215859.2960893861</v>
      </c>
      <c r="I42" s="6">
        <f>IF(_original_lifestyles!I42=0,_original_lifestyles!$C42/10,_original_lifestyles!I42)</f>
        <v>405835.03591380693</v>
      </c>
      <c r="J42" s="6">
        <f>IF(_original_lifestyles!J42=0,_original_lifestyles!$C42*1.2,_original_lifestyles!J42)</f>
        <v>5769943.3897031136</v>
      </c>
      <c r="K42" s="6">
        <f>IF(_original_lifestyles!K42=0,_original_lifestyles!$C42,_original_lifestyles!K42)</f>
        <v>4058350.3591380692</v>
      </c>
      <c r="L42" s="6">
        <f>IF(_original_lifestyles!L42=0,_original_lifestyles!$C42/3*2,_original_lifestyles!L42)</f>
        <v>2185227.4411381711</v>
      </c>
      <c r="M42">
        <f>IF(_original_lifestyles!M42&lt;&gt;0,_original_lifestyles!M42,'_new names_lifestyles'!$C$2*INDEX('_hours per hh'!B$2:B$9,MATCH(_original_lifestyles!$B42,'_hours per hh'!$A$2:$A$9,1)))</f>
        <v>34484614671.667999</v>
      </c>
      <c r="N42">
        <f>IF(_original_lifestyles!N42&lt;&gt;0,_original_lifestyles!N42,'_new names_lifestyles'!$C$2*INDEX('_hours per hh'!C$2:C$9,MATCH(_original_lifestyles!$B42,'_hours per hh'!$A$2:$A$9,1)))</f>
        <v>22041712470.550678</v>
      </c>
      <c r="O42">
        <f>IF(_original_lifestyles!O42&lt;&gt;0,_original_lifestyles!O42,'_new names_lifestyles'!$C$2*INDEX('_hours per hh'!D$2:D$9,MATCH(_original_lifestyles!$B42,'_hours per hh'!$A$2:$A$9,1)))</f>
        <v>538096268.28308058</v>
      </c>
      <c r="P42">
        <f>IF(_original_lifestyles!P42&lt;&gt;0,_original_lifestyles!P42,'_new names_lifestyles'!$C$2*INDEX('_hours per hh'!E$2:E$9,MATCH(_original_lifestyles!$B42,'_hours per hh'!$A$2:$A$9,1)))</f>
        <v>379861593.61532319</v>
      </c>
      <c r="Q42">
        <f>IF(_original_lifestyles!Q42&lt;&gt;0,_original_lifestyles!Q42,'_new names_lifestyles'!$C$2*INDEX('_hours per hh'!F$2:F$9,MATCH(_original_lifestyles!$B42,'_hours per hh'!$A$2:$A$9,1)))</f>
        <v>752173438.05754209</v>
      </c>
      <c r="R42">
        <f>IF(_original_lifestyles!R42&lt;&gt;0,_original_lifestyles!R42,'_new names_lifestyles'!$C$2*INDEX('_hours per hh'!G$2:G$9,MATCH(_original_lifestyles!$B42,'_hours per hh'!$A$2:$A$9,1)))</f>
        <v>101650122.84120461</v>
      </c>
      <c r="S42">
        <f>IF(_original_lifestyles!S42&lt;&gt;0,_original_lifestyles!S42,'_new names_lifestyles'!$C$2*INDEX('_hours per hh'!H$2:H$9,MATCH(_original_lifestyles!$B42,'_hours per hh'!$A$2:$A$9,1)))</f>
        <v>7511504636.1618376</v>
      </c>
      <c r="T42">
        <f>IF(_original_lifestyles!T42&lt;&gt;0,_original_lifestyles!T42,'_new names_lifestyles'!$C$2*INDEX('_hours per hh'!I$2:I$9,MATCH(_original_lifestyles!$B42,'_hours per hh'!$A$2:$A$9,1)))</f>
        <v>24530624791.208794</v>
      </c>
      <c r="U42">
        <f>IF(_original_lifestyles!U42&lt;&gt;0,_original_lifestyles!U42,'_new names_lifestyles'!$C$2*INDEX('_hours per hh'!J$2:J$9,MATCH(_original_lifestyles!$B42,'_hours per hh'!$A$2:$A$9,1)))</f>
        <v>961500074.10079527</v>
      </c>
      <c r="V42">
        <v>19</v>
      </c>
      <c r="W42">
        <v>11</v>
      </c>
      <c r="X42">
        <v>378491.80010792433</v>
      </c>
      <c r="Y42">
        <f t="shared" si="3"/>
        <v>15</v>
      </c>
      <c r="Z42">
        <f t="shared" si="3"/>
        <v>15</v>
      </c>
      <c r="AA42">
        <f t="shared" si="3"/>
        <v>15</v>
      </c>
      <c r="AB42">
        <f t="shared" si="3"/>
        <v>10</v>
      </c>
      <c r="AC42">
        <f t="shared" si="3"/>
        <v>10</v>
      </c>
      <c r="AD42">
        <f t="shared" si="3"/>
        <v>15</v>
      </c>
      <c r="AE42">
        <f t="shared" si="3"/>
        <v>5</v>
      </c>
      <c r="AF42">
        <f t="shared" si="3"/>
        <v>3</v>
      </c>
      <c r="AG42">
        <f t="shared" si="3"/>
        <v>3</v>
      </c>
    </row>
    <row r="43" spans="1:33" x14ac:dyDescent="0.25">
      <c r="A43" t="s">
        <v>37</v>
      </c>
      <c r="B43" t="s">
        <v>12</v>
      </c>
      <c r="C43">
        <v>4080169.7357886308</v>
      </c>
      <c r="D43" s="6">
        <f>IF(_original_lifestyles!D43=0,_original_lifestyles!$C43,_original_lifestyles!D43)</f>
        <v>3957764.6437149718</v>
      </c>
      <c r="E43" s="6">
        <f>IF(_original_lifestyles!E43=0,_original_lifestyles!$C43,_original_lifestyles!E43)</f>
        <v>2529705.2361889509</v>
      </c>
      <c r="F43" s="6">
        <f>IF(_original_lifestyles!F43=0,_original_lifestyles!$C43,_original_lifestyles!F43)</f>
        <v>3615030.3859087271</v>
      </c>
      <c r="G43" s="6">
        <f>IF(_original_lifestyles!G43=0,_original_lifestyles!$C43/3,_original_lifestyles!G43)</f>
        <v>2448101.841473178</v>
      </c>
      <c r="H43" s="6">
        <f>IF(_original_lifestyles!H43=0,_original_lifestyles!$C43*3*2,_original_lifestyles!H43)</f>
        <v>2227772.6757405931</v>
      </c>
      <c r="I43" s="6">
        <f>IF(_original_lifestyles!I43=0,_original_lifestyles!$C43/10,_original_lifestyles!I43)</f>
        <v>408016.97357886308</v>
      </c>
      <c r="J43" s="6">
        <f>IF(_original_lifestyles!J43=0,_original_lifestyles!$C43*1.2,_original_lifestyles!J43)</f>
        <v>5800965.0011785431</v>
      </c>
      <c r="K43" s="6">
        <f>IF(_original_lifestyles!K43=0,_original_lifestyles!$C43,_original_lifestyles!K43)</f>
        <v>4080169.7357886308</v>
      </c>
      <c r="L43" s="6">
        <f>IF(_original_lifestyles!L43=0,_original_lifestyles!$C43/3*2,_original_lifestyles!L43)</f>
        <v>2240600.625394546</v>
      </c>
      <c r="M43">
        <f>IF(_original_lifestyles!M43&lt;&gt;0,_original_lifestyles!M43,'_new names_lifestyles'!$C$2*INDEX('_hours per hh'!B$2:B$9,MATCH(_original_lifestyles!$B43,'_hours per hh'!$A$2:$A$9,1)))</f>
        <v>34670018278.943161</v>
      </c>
      <c r="N43">
        <f>IF(_original_lifestyles!N43&lt;&gt;0,_original_lifestyles!N43,'_new names_lifestyles'!$C$2*INDEX('_hours per hh'!C$2:C$9,MATCH(_original_lifestyles!$B43,'_hours per hh'!$A$2:$A$9,1)))</f>
        <v>22160217869.015209</v>
      </c>
      <c r="O43">
        <f>IF(_original_lifestyles!O43&lt;&gt;0,_original_lifestyles!O43,'_new names_lifestyles'!$C$2*INDEX('_hours per hh'!D$2:D$9,MATCH(_original_lifestyles!$B43,'_hours per hh'!$A$2:$A$9,1)))</f>
        <v>540989297.25124097</v>
      </c>
      <c r="P43">
        <f>IF(_original_lifestyles!P43&lt;&gt;0,_original_lifestyles!P43,'_new names_lifestyles'!$C$2*INDEX('_hours per hh'!E$2:E$9,MATCH(_original_lifestyles!$B43,'_hours per hh'!$A$2:$A$9,1)))</f>
        <v>381903887.26981592</v>
      </c>
      <c r="Q43">
        <f>IF(_original_lifestyles!Q43&lt;&gt;0,_original_lifestyles!Q43,'_new names_lifestyles'!$C$2*INDEX('_hours per hh'!F$2:F$9,MATCH(_original_lifestyles!$B43,'_hours per hh'!$A$2:$A$9,1)))</f>
        <v>756217434.7801441</v>
      </c>
      <c r="R43">
        <f>IF(_original_lifestyles!R43&lt;&gt;0,_original_lifestyles!R43,'_new names_lifestyles'!$C$2*INDEX('_hours per hh'!G$2:G$9,MATCH(_original_lifestyles!$B43,'_hours per hh'!$A$2:$A$9,1)))</f>
        <v>101650122.84120461</v>
      </c>
      <c r="S43">
        <f>IF(_original_lifestyles!S43&lt;&gt;0,_original_lifestyles!S43,'_new names_lifestyles'!$C$2*INDEX('_hours per hh'!H$2:H$9,MATCH(_original_lifestyles!$B43,'_hours per hh'!$A$2:$A$9,1)))</f>
        <v>7551889604.0342674</v>
      </c>
      <c r="T43">
        <f>IF(_original_lifestyles!T43&lt;&gt;0,_original_lifestyles!T43,'_new names_lifestyles'!$C$2*INDEX('_hours per hh'!I$2:I$9,MATCH(_original_lifestyles!$B43,'_hours per hh'!$A$2:$A$9,1)))</f>
        <v>24530624791.208794</v>
      </c>
      <c r="U43">
        <f>IF(_original_lifestyles!U43&lt;&gt;0,_original_lifestyles!U43,'_new names_lifestyles'!$C$2*INDEX('_hours per hh'!J$2:J$9,MATCH(_original_lifestyles!$B43,'_hours per hh'!$A$2:$A$9,1)))</f>
        <v>985864275.1736002</v>
      </c>
      <c r="V43">
        <v>19</v>
      </c>
      <c r="W43">
        <v>11</v>
      </c>
      <c r="X43">
        <v>379895.65381017601</v>
      </c>
      <c r="Y43">
        <f t="shared" si="3"/>
        <v>15</v>
      </c>
      <c r="Z43">
        <f t="shared" si="3"/>
        <v>15</v>
      </c>
      <c r="AA43">
        <f t="shared" si="3"/>
        <v>15</v>
      </c>
      <c r="AB43">
        <f t="shared" si="3"/>
        <v>10</v>
      </c>
      <c r="AC43">
        <f t="shared" si="3"/>
        <v>10</v>
      </c>
      <c r="AD43">
        <f t="shared" si="3"/>
        <v>15</v>
      </c>
      <c r="AE43">
        <f t="shared" si="3"/>
        <v>5</v>
      </c>
      <c r="AF43">
        <f t="shared" si="3"/>
        <v>3</v>
      </c>
      <c r="AG43">
        <f t="shared" si="3"/>
        <v>3</v>
      </c>
    </row>
    <row r="44" spans="1:33" x14ac:dyDescent="0.25">
      <c r="A44" t="s">
        <v>37</v>
      </c>
      <c r="B44" t="s">
        <v>13</v>
      </c>
      <c r="C44">
        <v>4101908.4337349399</v>
      </c>
      <c r="D44" s="6">
        <f>IF(_original_lifestyles!D44=0,_original_lifestyles!$C44,_original_lifestyles!D44)</f>
        <v>3978851.1807228918</v>
      </c>
      <c r="E44" s="6">
        <f>IF(_original_lifestyles!E44=0,_original_lifestyles!$C44,_original_lifestyles!E44)</f>
        <v>2543183.228915663</v>
      </c>
      <c r="F44" s="6">
        <f>IF(_original_lifestyles!F44=0,_original_lifestyles!$C44,_original_lifestyles!F44)</f>
        <v>3634290.872289157</v>
      </c>
      <c r="G44" s="6">
        <f>IF(_original_lifestyles!G44=0,_original_lifestyles!$C44/3,_original_lifestyles!G44)</f>
        <v>2461145.0602409639</v>
      </c>
      <c r="H44" s="6">
        <f>IF(_original_lifestyles!H44=0,_original_lifestyles!$C44*3*2,_original_lifestyles!H44)</f>
        <v>2239642.0048192781</v>
      </c>
      <c r="I44" s="6">
        <f>IF(_original_lifestyles!I44=0,_original_lifestyles!$C44/10,_original_lifestyles!I44)</f>
        <v>410190.84337349399</v>
      </c>
      <c r="J44" s="6">
        <f>IF(_original_lifestyles!J44=0,_original_lifestyles!$C44*1.2,_original_lifestyles!J44)</f>
        <v>5831871.9080289165</v>
      </c>
      <c r="K44" s="6">
        <f>IF(_original_lifestyles!K44=0,_original_lifestyles!$C44,_original_lifestyles!K44)</f>
        <v>4101908.4337349399</v>
      </c>
      <c r="L44" s="6">
        <f>IF(_original_lifestyles!L44=0,_original_lifestyles!$C44/3*2,_original_lifestyles!L44)</f>
        <v>2282160.74688</v>
      </c>
      <c r="M44">
        <f>IF(_original_lifestyles!M44&lt;&gt;0,_original_lifestyles!M44,'_new names_lifestyles'!$C$2*INDEX('_hours per hh'!B$2:B$9,MATCH(_original_lifestyles!$B44,'_hours per hh'!$A$2:$A$9,1)))</f>
        <v>34854736343.13253</v>
      </c>
      <c r="N44">
        <f>IF(_original_lifestyles!N44&lt;&gt;0,_original_lifestyles!N44,'_new names_lifestyles'!$C$2*INDEX('_hours per hh'!C$2:C$9,MATCH(_original_lifestyles!$B44,'_hours per hh'!$A$2:$A$9,1)))</f>
        <v>22278285085.301208</v>
      </c>
      <c r="O44">
        <f>IF(_original_lifestyles!O44&lt;&gt;0,_original_lifestyles!O44,'_new names_lifestyles'!$C$2*INDEX('_hours per hh'!D$2:D$9,MATCH(_original_lifestyles!$B44,'_hours per hh'!$A$2:$A$9,1)))</f>
        <v>543871629.03807223</v>
      </c>
      <c r="P44">
        <f>IF(_original_lifestyles!P44&lt;&gt;0,_original_lifestyles!P44,'_new names_lifestyles'!$C$2*INDEX('_hours per hh'!E$2:E$9,MATCH(_original_lifestyles!$B44,'_hours per hh'!$A$2:$A$9,1)))</f>
        <v>383938629.3975904</v>
      </c>
      <c r="Q44">
        <f>IF(_original_lifestyles!Q44&lt;&gt;0,_original_lifestyles!Q44,'_new names_lifestyles'!$C$2*INDEX('_hours per hh'!F$2:F$9,MATCH(_original_lifestyles!$B44,'_hours per hh'!$A$2:$A$9,1)))</f>
        <v>760246478.53590381</v>
      </c>
      <c r="R44">
        <f>IF(_original_lifestyles!R44&lt;&gt;0,_original_lifestyles!R44,'_new names_lifestyles'!$C$2*INDEX('_hours per hh'!G$2:G$9,MATCH(_original_lifestyles!$B44,'_hours per hh'!$A$2:$A$9,1)))</f>
        <v>101650122.84120461</v>
      </c>
      <c r="S44">
        <f>IF(_original_lifestyles!S44&lt;&gt;0,_original_lifestyles!S44,'_new names_lifestyles'!$C$2*INDEX('_hours per hh'!H$2:H$9,MATCH(_original_lifestyles!$B44,'_hours per hh'!$A$2:$A$9,1)))</f>
        <v>7592125245.6023121</v>
      </c>
      <c r="T44">
        <f>IF(_original_lifestyles!T44&lt;&gt;0,_original_lifestyles!T44,'_new names_lifestyles'!$C$2*INDEX('_hours per hh'!I$2:I$9,MATCH(_original_lifestyles!$B44,'_hours per hh'!$A$2:$A$9,1)))</f>
        <v>24530624791.208794</v>
      </c>
      <c r="U44">
        <f>IF(_original_lifestyles!U44&lt;&gt;0,_original_lifestyles!U44,'_new names_lifestyles'!$C$2*INDEX('_hours per hh'!J$2:J$9,MATCH(_original_lifestyles!$B44,'_hours per hh'!$A$2:$A$9,1)))</f>
        <v>1004150728.6272</v>
      </c>
      <c r="V44">
        <v>19</v>
      </c>
      <c r="W44">
        <v>11</v>
      </c>
      <c r="X44">
        <v>381281.50005956157</v>
      </c>
      <c r="Y44">
        <f t="shared" si="3"/>
        <v>15</v>
      </c>
      <c r="Z44">
        <f t="shared" si="3"/>
        <v>15</v>
      </c>
      <c r="AA44">
        <f t="shared" si="3"/>
        <v>15</v>
      </c>
      <c r="AB44">
        <f t="shared" si="3"/>
        <v>10</v>
      </c>
      <c r="AC44">
        <f t="shared" si="3"/>
        <v>10</v>
      </c>
      <c r="AD44">
        <f t="shared" si="3"/>
        <v>15</v>
      </c>
      <c r="AE44">
        <f t="shared" si="3"/>
        <v>5</v>
      </c>
      <c r="AF44">
        <f t="shared" si="3"/>
        <v>3</v>
      </c>
      <c r="AG44">
        <f t="shared" si="3"/>
        <v>3</v>
      </c>
    </row>
    <row r="45" spans="1:33" x14ac:dyDescent="0.25">
      <c r="A45" t="s">
        <v>37</v>
      </c>
      <c r="B45" t="s">
        <v>14</v>
      </c>
      <c r="C45">
        <v>4125890.530557422</v>
      </c>
      <c r="D45" s="6">
        <f>IF(_original_lifestyles!D45=0,_original_lifestyles!$C45,_original_lifestyles!D45)</f>
        <v>4002113.814640699</v>
      </c>
      <c r="E45" s="6">
        <f>IF(_original_lifestyles!E45=0,_original_lifestyles!$C45,_original_lifestyles!E45)</f>
        <v>2558052.1289456012</v>
      </c>
      <c r="F45" s="6">
        <f>IF(_original_lifestyles!F45=0,_original_lifestyles!$C45,_original_lifestyles!F45)</f>
        <v>3655539.0100738751</v>
      </c>
      <c r="G45" s="6">
        <f>IF(_original_lifestyles!G45=0,_original_lifestyles!$C45/3,_original_lifestyles!G45)</f>
        <v>2475534.3183344528</v>
      </c>
      <c r="H45" s="6">
        <f>IF(_original_lifestyles!H45=0,_original_lifestyles!$C45*3*2,_original_lifestyles!H45)</f>
        <v>2252736.2296843519</v>
      </c>
      <c r="I45" s="6">
        <f>IF(_original_lifestyles!I45=0,_original_lifestyles!$C45/10,_original_lifestyles!I45)</f>
        <v>412589.05305574217</v>
      </c>
      <c r="J45" s="6">
        <f>IF(_original_lifestyles!J45=0,_original_lifestyles!$C45*1.2,_original_lifestyles!J45)</f>
        <v>5865968.3582578916</v>
      </c>
      <c r="K45" s="6">
        <f>IF(_original_lifestyles!K45=0,_original_lifestyles!$C45,_original_lifestyles!K45)</f>
        <v>4125890.530557422</v>
      </c>
      <c r="L45" s="6">
        <f>IF(_original_lifestyles!L45=0,_original_lifestyles!$C45/3*2,_original_lifestyles!L45)</f>
        <v>2310498.6971121561</v>
      </c>
      <c r="M45">
        <f>IF(_original_lifestyles!M45&lt;&gt;0,_original_lifestyles!M45,'_new names_lifestyles'!$C$2*INDEX('_hours per hh'!B$2:B$9,MATCH(_original_lifestyles!$B45,'_hours per hh'!$A$2:$A$9,1)))</f>
        <v>35058517016.252533</v>
      </c>
      <c r="N45">
        <f>IF(_original_lifestyles!N45&lt;&gt;0,_original_lifestyles!N45,'_new names_lifestyles'!$C$2*INDEX('_hours per hh'!C$2:C$9,MATCH(_original_lifestyles!$B45,'_hours per hh'!$A$2:$A$9,1)))</f>
        <v>22408536649.563469</v>
      </c>
      <c r="O45">
        <f>IF(_original_lifestyles!O45&lt;&gt;0,_original_lifestyles!O45,'_new names_lifestyles'!$C$2*INDEX('_hours per hh'!D$2:D$9,MATCH(_original_lifestyles!$B45,'_hours per hh'!$A$2:$A$9,1)))</f>
        <v>547051412.85755527</v>
      </c>
      <c r="P45">
        <f>IF(_original_lifestyles!P45&lt;&gt;0,_original_lifestyles!P45,'_new names_lifestyles'!$C$2*INDEX('_hours per hh'!E$2:E$9,MATCH(_original_lifestyles!$B45,'_hours per hh'!$A$2:$A$9,1)))</f>
        <v>386183353.66017461</v>
      </c>
      <c r="Q45">
        <f>IF(_original_lifestyles!Q45&lt;&gt;0,_original_lifestyles!Q45,'_new names_lifestyles'!$C$2*INDEX('_hours per hh'!F$2:F$9,MATCH(_original_lifestyles!$B45,'_hours per hh'!$A$2:$A$9,1)))</f>
        <v>764691313.16635334</v>
      </c>
      <c r="R45">
        <f>IF(_original_lifestyles!R45&lt;&gt;0,_original_lifestyles!R45,'_new names_lifestyles'!$C$2*INDEX('_hours per hh'!G$2:G$9,MATCH(_original_lifestyles!$B45,'_hours per hh'!$A$2:$A$9,1)))</f>
        <v>101650122.84120461</v>
      </c>
      <c r="S45">
        <f>IF(_original_lifestyles!S45&lt;&gt;0,_original_lifestyles!S45,'_new names_lifestyles'!$C$2*INDEX('_hours per hh'!H$2:H$9,MATCH(_original_lifestyles!$B45,'_hours per hh'!$A$2:$A$9,1)))</f>
        <v>7636513141.058733</v>
      </c>
      <c r="T45">
        <f>IF(_original_lifestyles!T45&lt;&gt;0,_original_lifestyles!T45,'_new names_lifestyles'!$C$2*INDEX('_hours per hh'!I$2:I$9,MATCH(_original_lifestyles!$B45,'_hours per hh'!$A$2:$A$9,1)))</f>
        <v>24530624791.208794</v>
      </c>
      <c r="U45">
        <f>IF(_original_lifestyles!U45&lt;&gt;0,_original_lifestyles!U45,'_new names_lifestyles'!$C$2*INDEX('_hours per hh'!J$2:J$9,MATCH(_original_lifestyles!$B45,'_hours per hh'!$A$2:$A$9,1)))</f>
        <v>1016619426.729349</v>
      </c>
      <c r="V45">
        <v>19</v>
      </c>
      <c r="W45">
        <v>11</v>
      </c>
      <c r="X45">
        <v>382813.56232779811</v>
      </c>
      <c r="Y45">
        <f t="shared" si="3"/>
        <v>15</v>
      </c>
      <c r="Z45">
        <f t="shared" si="3"/>
        <v>15</v>
      </c>
      <c r="AA45">
        <f t="shared" si="3"/>
        <v>15</v>
      </c>
      <c r="AB45">
        <f t="shared" si="3"/>
        <v>10</v>
      </c>
      <c r="AC45">
        <f t="shared" si="3"/>
        <v>10</v>
      </c>
      <c r="AD45">
        <f t="shared" si="3"/>
        <v>15</v>
      </c>
      <c r="AE45">
        <f t="shared" si="3"/>
        <v>5</v>
      </c>
      <c r="AF45">
        <f t="shared" si="3"/>
        <v>3</v>
      </c>
      <c r="AG45">
        <f t="shared" si="3"/>
        <v>3</v>
      </c>
    </row>
    <row r="46" spans="1:33" x14ac:dyDescent="0.25">
      <c r="A46" t="s">
        <v>37</v>
      </c>
      <c r="B46" t="s">
        <v>15</v>
      </c>
      <c r="C46">
        <v>4149628.3018867932</v>
      </c>
      <c r="D46" s="6">
        <f>IF(_original_lifestyles!D46=0,_original_lifestyles!$C46,_original_lifestyles!D46)</f>
        <v>4025139.4528301889</v>
      </c>
      <c r="E46" s="6">
        <f>IF(_original_lifestyles!E46=0,_original_lifestyles!$C46,_original_lifestyles!E46)</f>
        <v>2572769.547169812</v>
      </c>
      <c r="F46" s="6">
        <f>IF(_original_lifestyles!F46=0,_original_lifestyles!$C46,_original_lifestyles!F46)</f>
        <v>3676570.6754716979</v>
      </c>
      <c r="G46" s="6">
        <f>IF(_original_lifestyles!G46=0,_original_lifestyles!$C46/3,_original_lifestyles!G46)</f>
        <v>2489776.9811320761</v>
      </c>
      <c r="H46" s="6">
        <f>IF(_original_lifestyles!H46=0,_original_lifestyles!$C46*3*2,_original_lifestyles!H46)</f>
        <v>2265697.052830189</v>
      </c>
      <c r="I46" s="6">
        <f>IF(_original_lifestyles!I46=0,_original_lifestyles!$C46/10,_original_lifestyles!I46)</f>
        <v>414962.83018867933</v>
      </c>
      <c r="J46" s="6">
        <f>IF(_original_lifestyles!J46=0,_original_lifestyles!$C46*1.2,_original_lifestyles!J46)</f>
        <v>5899717.4396943394</v>
      </c>
      <c r="K46" s="6">
        <f>IF(_original_lifestyles!K46=0,_original_lifestyles!$C46,_original_lifestyles!K46)</f>
        <v>4149628.3018867932</v>
      </c>
      <c r="L46" s="6">
        <f>IF(_original_lifestyles!L46=0,_original_lifestyles!$C46/3*2,_original_lifestyles!L46)</f>
        <v>2365288.1320754718</v>
      </c>
      <c r="M46">
        <f>IF(_original_lifestyles!M46&lt;&gt;0,_original_lifestyles!M46,'_new names_lifestyles'!$C$2*INDEX('_hours per hh'!B$2:B$9,MATCH(_original_lifestyles!$B46,'_hours per hh'!$A$2:$A$9,1)))</f>
        <v>35260221606.792458</v>
      </c>
      <c r="N46">
        <f>IF(_original_lifestyles!N46&lt;&gt;0,_original_lifestyles!N46,'_new names_lifestyles'!$C$2*INDEX('_hours per hh'!C$2:C$9,MATCH(_original_lifestyles!$B46,'_hours per hh'!$A$2:$A$9,1)))</f>
        <v>22537461233.20755</v>
      </c>
      <c r="O46">
        <f>IF(_original_lifestyles!O46&lt;&gt;0,_original_lifestyles!O46,'_new names_lifestyles'!$C$2*INDEX('_hours per hh'!D$2:D$9,MATCH(_original_lifestyles!$B46,'_hours per hh'!$A$2:$A$9,1)))</f>
        <v>550198801.5843395</v>
      </c>
      <c r="P46">
        <f>IF(_original_lifestyles!P46&lt;&gt;0,_original_lifestyles!P46,'_new names_lifestyles'!$C$2*INDEX('_hours per hh'!E$2:E$9,MATCH(_original_lifestyles!$B46,'_hours per hh'!$A$2:$A$9,1)))</f>
        <v>388405209.05660379</v>
      </c>
      <c r="Q46">
        <f>IF(_original_lifestyles!Q46&lt;&gt;0,_original_lifestyles!Q46,'_new names_lifestyles'!$C$2*INDEX('_hours per hh'!F$2:F$9,MATCH(_original_lifestyles!$B46,'_hours per hh'!$A$2:$A$9,1)))</f>
        <v>769090864.58320761</v>
      </c>
      <c r="R46">
        <f>IF(_original_lifestyles!R46&lt;&gt;0,_original_lifestyles!R46,'_new names_lifestyles'!$C$2*INDEX('_hours per hh'!G$2:G$9,MATCH(_original_lifestyles!$B46,'_hours per hh'!$A$2:$A$9,1)))</f>
        <v>101650122.84120461</v>
      </c>
      <c r="S46">
        <f>IF(_original_lifestyles!S46&lt;&gt;0,_original_lifestyles!S46,'_new names_lifestyles'!$C$2*INDEX('_hours per hh'!H$2:H$9,MATCH(_original_lifestyles!$B46,'_hours per hh'!$A$2:$A$9,1)))</f>
        <v>7680448820.2420816</v>
      </c>
      <c r="T46">
        <f>IF(_original_lifestyles!T46&lt;&gt;0,_original_lifestyles!T46,'_new names_lifestyles'!$C$2*INDEX('_hours per hh'!I$2:I$9,MATCH(_original_lifestyles!$B46,'_hours per hh'!$A$2:$A$9,1)))</f>
        <v>24530624791.208794</v>
      </c>
      <c r="U46">
        <f>IF(_original_lifestyles!U46&lt;&gt;0,_original_lifestyles!U46,'_new names_lifestyles'!$C$2*INDEX('_hours per hh'!J$2:J$9,MATCH(_original_lifestyles!$B46,'_hours per hh'!$A$2:$A$9,1)))</f>
        <v>1040726778.1132081</v>
      </c>
      <c r="V46">
        <v>19</v>
      </c>
      <c r="W46">
        <v>11</v>
      </c>
      <c r="X46">
        <v>384310.93163197511</v>
      </c>
      <c r="Y46">
        <f t="shared" si="3"/>
        <v>15</v>
      </c>
      <c r="Z46">
        <f t="shared" si="3"/>
        <v>15</v>
      </c>
      <c r="AA46">
        <f t="shared" si="3"/>
        <v>15</v>
      </c>
      <c r="AB46">
        <f t="shared" si="3"/>
        <v>10</v>
      </c>
      <c r="AC46">
        <f t="shared" si="3"/>
        <v>10</v>
      </c>
      <c r="AD46">
        <f t="shared" si="3"/>
        <v>15</v>
      </c>
      <c r="AE46">
        <f t="shared" si="3"/>
        <v>5</v>
      </c>
      <c r="AF46">
        <f t="shared" si="3"/>
        <v>3</v>
      </c>
      <c r="AG46">
        <f t="shared" si="3"/>
        <v>3</v>
      </c>
    </row>
    <row r="47" spans="1:33" x14ac:dyDescent="0.25">
      <c r="A47" t="s">
        <v>37</v>
      </c>
      <c r="B47" t="s">
        <v>16</v>
      </c>
      <c r="C47">
        <v>4182444.219066937</v>
      </c>
      <c r="D47" s="6">
        <f>IF(_original_lifestyles!D47=0,_original_lifestyles!$C47,_original_lifestyles!D47)</f>
        <v>4056970.892494929</v>
      </c>
      <c r="E47" s="6">
        <f>IF(_original_lifestyles!E47=0,_original_lifestyles!$C47,_original_lifestyles!E47)</f>
        <v>2593115.4158215011</v>
      </c>
      <c r="F47" s="6">
        <f>IF(_original_lifestyles!F47=0,_original_lifestyles!$C47,_original_lifestyles!F47)</f>
        <v>3705645.5780933062</v>
      </c>
      <c r="G47" s="6">
        <f>IF(_original_lifestyles!G47=0,_original_lifestyles!$C47/3,_original_lifestyles!G47)</f>
        <v>2509466.531440163</v>
      </c>
      <c r="H47" s="6">
        <f>IF(_original_lifestyles!H47=0,_original_lifestyles!$C47*3*2,_original_lifestyles!H47)</f>
        <v>2283614.5436105481</v>
      </c>
      <c r="I47" s="6">
        <f>IF(_original_lifestyles!I47=0,_original_lifestyles!$C47/10,_original_lifestyles!I47)</f>
        <v>418244.42190669372</v>
      </c>
      <c r="J47" s="6">
        <f>IF(_original_lifestyles!J47=0,_original_lifestyles!$C47*1.2,_original_lifestyles!J47)</f>
        <v>5946373.3386815423</v>
      </c>
      <c r="K47" s="6">
        <f>IF(_original_lifestyles!K47=0,_original_lifestyles!$C47,_original_lifestyles!K47)</f>
        <v>4182444.219066937</v>
      </c>
      <c r="L47" s="6">
        <f>IF(_original_lifestyles!L47=0,_original_lifestyles!$C47/3*2,_original_lifestyles!L47)</f>
        <v>2760413.184584179</v>
      </c>
      <c r="M47">
        <f>IF(_original_lifestyles!M47&lt;&gt;0,_original_lifestyles!M47,'_new names_lifestyles'!$C$2*INDEX('_hours per hh'!B$2:B$9,MATCH(_original_lifestyles!$B47,'_hours per hh'!$A$2:$A$9,1)))</f>
        <v>35539065018.255577</v>
      </c>
      <c r="N47">
        <f>IF(_original_lifestyles!N47&lt;&gt;0,_original_lifestyles!N47,'_new names_lifestyles'!$C$2*INDEX('_hours per hh'!C$2:C$9,MATCH(_original_lifestyles!$B47,'_hours per hh'!$A$2:$A$9,1)))</f>
        <v>22715691042.596352</v>
      </c>
      <c r="O47">
        <f>IF(_original_lifestyles!O47&lt;&gt;0,_original_lifestyles!O47,'_new names_lifestyles'!$C$2*INDEX('_hours per hh'!D$2:D$9,MATCH(_original_lifestyles!$B47,'_hours per hh'!$A$2:$A$9,1)))</f>
        <v>554549860.7616632</v>
      </c>
      <c r="P47">
        <f>IF(_original_lifestyles!P47&lt;&gt;0,_original_lifestyles!P47,'_new names_lifestyles'!$C$2*INDEX('_hours per hh'!E$2:E$9,MATCH(_original_lifestyles!$B47,'_hours per hh'!$A$2:$A$9,1)))</f>
        <v>391476778.90466541</v>
      </c>
      <c r="Q47">
        <f>IF(_original_lifestyles!Q47&lt;&gt;0,_original_lifestyles!Q47,'_new names_lifestyles'!$C$2*INDEX('_hours per hh'!F$2:F$9,MATCH(_original_lifestyles!$B47,'_hours per hh'!$A$2:$A$9,1)))</f>
        <v>775172956.82860053</v>
      </c>
      <c r="R47">
        <f>IF(_original_lifestyles!R47&lt;&gt;0,_original_lifestyles!R47,'_new names_lifestyles'!$C$2*INDEX('_hours per hh'!G$2:G$9,MATCH(_original_lifestyles!$B47,'_hours per hh'!$A$2:$A$9,1)))</f>
        <v>101650122.84120461</v>
      </c>
      <c r="S47">
        <f>IF(_original_lifestyles!S47&lt;&gt;0,_original_lifestyles!S47,'_new names_lifestyles'!$C$2*INDEX('_hours per hh'!H$2:H$9,MATCH(_original_lifestyles!$B47,'_hours per hh'!$A$2:$A$9,1)))</f>
        <v>7741187024.7402554</v>
      </c>
      <c r="T47">
        <f>IF(_original_lifestyles!T47&lt;&gt;0,_original_lifestyles!T47,'_new names_lifestyles'!$C$2*INDEX('_hours per hh'!I$2:I$9,MATCH(_original_lifestyles!$B47,'_hours per hh'!$A$2:$A$9,1)))</f>
        <v>24530624791.208794</v>
      </c>
      <c r="U47">
        <f>IF(_original_lifestyles!U47&lt;&gt;0,_original_lifestyles!U47,'_new names_lifestyles'!$C$2*INDEX('_hours per hh'!J$2:J$9,MATCH(_original_lifestyles!$B47,'_hours per hh'!$A$2:$A$9,1)))</f>
        <v>1214581801.2170391</v>
      </c>
      <c r="V47">
        <v>19</v>
      </c>
      <c r="W47">
        <v>11</v>
      </c>
      <c r="X47">
        <v>386635.45678571932</v>
      </c>
      <c r="Y47">
        <f t="shared" si="3"/>
        <v>15</v>
      </c>
      <c r="Z47">
        <f t="shared" si="3"/>
        <v>15</v>
      </c>
      <c r="AA47">
        <f t="shared" si="3"/>
        <v>15</v>
      </c>
      <c r="AB47">
        <f t="shared" si="3"/>
        <v>10</v>
      </c>
      <c r="AC47">
        <f t="shared" si="3"/>
        <v>10</v>
      </c>
      <c r="AD47">
        <f t="shared" si="3"/>
        <v>15</v>
      </c>
      <c r="AE47">
        <f t="shared" si="3"/>
        <v>5</v>
      </c>
      <c r="AF47">
        <f t="shared" si="3"/>
        <v>3</v>
      </c>
      <c r="AG47">
        <f t="shared" si="3"/>
        <v>3</v>
      </c>
    </row>
    <row r="48" spans="1:33" x14ac:dyDescent="0.25">
      <c r="A48" t="s">
        <v>37</v>
      </c>
      <c r="B48" t="s">
        <v>17</v>
      </c>
      <c r="C48">
        <v>4215404.6132971495</v>
      </c>
      <c r="D48" s="6">
        <f>IF(_original_lifestyles!D48=0,_original_lifestyles!$C48,_original_lifestyles!D48)</f>
        <v>4088942.4748982359</v>
      </c>
      <c r="E48" s="6">
        <f>IF(_original_lifestyles!E48=0,_original_lifestyles!$C48,_original_lifestyles!E48)</f>
        <v>2613550.8602442332</v>
      </c>
      <c r="F48" s="6">
        <f>IF(_original_lifestyles!F48=0,_original_lifestyles!$C48,_original_lifestyles!F48)</f>
        <v>3734848.4873812748</v>
      </c>
      <c r="G48" s="6">
        <f>IF(_original_lifestyles!G48=0,_original_lifestyles!$C48/3,_original_lifestyles!G48)</f>
        <v>2529242.7679782901</v>
      </c>
      <c r="H48" s="6">
        <f>IF(_original_lifestyles!H48=0,_original_lifestyles!$C48*3*2,_original_lifestyles!H48)</f>
        <v>2301610.9188602441</v>
      </c>
      <c r="I48" s="6">
        <f>IF(_original_lifestyles!I48=0,_original_lifestyles!$C48/10,_original_lifestyles!I48)</f>
        <v>421540.46132971498</v>
      </c>
      <c r="J48" s="6">
        <f>IF(_original_lifestyles!J48=0,_original_lifestyles!$C48*1.2,_original_lifestyles!J48)</f>
        <v>5993234.6473367698</v>
      </c>
      <c r="K48" s="6">
        <f>IF(_original_lifestyles!K48=0,_original_lifestyles!$C48,_original_lifestyles!K48)</f>
        <v>4215404.6132971495</v>
      </c>
      <c r="L48" s="6">
        <f>IF(_original_lifestyles!L48=0,_original_lifestyles!$C48/3*2,_original_lifestyles!L48)</f>
        <v>3245861.5522388062</v>
      </c>
      <c r="M48">
        <f>IF(_original_lifestyles!M48&lt;&gt;0,_original_lifestyles!M48,'_new names_lifestyles'!$C$2*INDEX('_hours per hh'!B$2:B$9,MATCH(_original_lifestyles!$B48,'_hours per hh'!$A$2:$A$9,1)))</f>
        <v>35819136080.108543</v>
      </c>
      <c r="N48">
        <f>IF(_original_lifestyles!N48&lt;&gt;0,_original_lifestyles!N48,'_new names_lifestyles'!$C$2*INDEX('_hours per hh'!C$2:C$9,MATCH(_original_lifestyles!$B48,'_hours per hh'!$A$2:$A$9,1)))</f>
        <v>22894705535.739479</v>
      </c>
      <c r="O48">
        <f>IF(_original_lifestyles!O48&lt;&gt;0,_original_lifestyles!O48,'_new names_lifestyles'!$C$2*INDEX('_hours per hh'!D$2:D$9,MATCH(_original_lifestyles!$B48,'_hours per hh'!$A$2:$A$9,1)))</f>
        <v>558920076.13660765</v>
      </c>
      <c r="P48">
        <f>IF(_original_lifestyles!P48&lt;&gt;0,_original_lifestyles!P48,'_new names_lifestyles'!$C$2*INDEX('_hours per hh'!E$2:E$9,MATCH(_original_lifestyles!$B48,'_hours per hh'!$A$2:$A$9,1)))</f>
        <v>394561871.80461317</v>
      </c>
      <c r="Q48">
        <f>IF(_original_lifestyles!Q48&lt;&gt;0,_original_lifestyles!Q48,'_new names_lifestyles'!$C$2*INDEX('_hours per hh'!F$2:F$9,MATCH(_original_lifestyles!$B48,'_hours per hh'!$A$2:$A$9,1)))</f>
        <v>781281826.40710986</v>
      </c>
      <c r="R48">
        <f>IF(_original_lifestyles!R48&lt;&gt;0,_original_lifestyles!R48,'_new names_lifestyles'!$C$2*INDEX('_hours per hh'!G$2:G$9,MATCH(_original_lifestyles!$B48,'_hours per hh'!$A$2:$A$9,1)))</f>
        <v>101650122.84120461</v>
      </c>
      <c r="S48">
        <f>IF(_original_lifestyles!S48&lt;&gt;0,_original_lifestyles!S48,'_new names_lifestyles'!$C$2*INDEX('_hours per hh'!H$2:H$9,MATCH(_original_lifestyles!$B48,'_hours per hh'!$A$2:$A$9,1)))</f>
        <v>7802192638.3912535</v>
      </c>
      <c r="T48">
        <f>IF(_original_lifestyles!T48&lt;&gt;0,_original_lifestyles!T48,'_new names_lifestyles'!$C$2*INDEX('_hours per hh'!I$2:I$9,MATCH(_original_lifestyles!$B48,'_hours per hh'!$A$2:$A$9,1)))</f>
        <v>24530624791.208794</v>
      </c>
      <c r="U48">
        <f>IF(_original_lifestyles!U48&lt;&gt;0,_original_lifestyles!U48,'_new names_lifestyles'!$C$2*INDEX('_hours per hh'!J$2:J$9,MATCH(_original_lifestyles!$B48,'_hours per hh'!$A$2:$A$9,1)))</f>
        <v>1428179082.985075</v>
      </c>
      <c r="V48">
        <v>19</v>
      </c>
      <c r="W48">
        <v>11</v>
      </c>
      <c r="X48">
        <v>388958.07487142889</v>
      </c>
      <c r="Y48">
        <f t="shared" si="3"/>
        <v>15</v>
      </c>
      <c r="Z48">
        <f t="shared" si="3"/>
        <v>15</v>
      </c>
      <c r="AA48">
        <f t="shared" si="3"/>
        <v>15</v>
      </c>
      <c r="AB48">
        <f t="shared" si="3"/>
        <v>10</v>
      </c>
      <c r="AC48">
        <f t="shared" si="3"/>
        <v>10</v>
      </c>
      <c r="AD48">
        <f t="shared" si="3"/>
        <v>15</v>
      </c>
      <c r="AE48">
        <f t="shared" si="3"/>
        <v>5</v>
      </c>
      <c r="AF48">
        <f t="shared" si="3"/>
        <v>3</v>
      </c>
      <c r="AG48">
        <f t="shared" si="3"/>
        <v>3</v>
      </c>
    </row>
    <row r="49" spans="1:33" x14ac:dyDescent="0.25">
      <c r="A49" t="s">
        <v>37</v>
      </c>
      <c r="B49" t="s">
        <v>18</v>
      </c>
      <c r="C49">
        <v>4246325.7998638526</v>
      </c>
      <c r="D49" s="6">
        <f>IF(_original_lifestyles!D49=0,_original_lifestyles!$C49,_original_lifestyles!D49)</f>
        <v>4118936.0258679381</v>
      </c>
      <c r="E49" s="6">
        <f>IF(_original_lifestyles!E49=0,_original_lifestyles!$C49,_original_lifestyles!E49)</f>
        <v>2632721.9959155889</v>
      </c>
      <c r="F49" s="6">
        <f>IF(_original_lifestyles!F49=0,_original_lifestyles!$C49,_original_lifestyles!F49)</f>
        <v>3762244.658679374</v>
      </c>
      <c r="G49" s="6">
        <f>IF(_original_lifestyles!G49=0,_original_lifestyles!$C49/3,_original_lifestyles!G49)</f>
        <v>2547795.4799183118</v>
      </c>
      <c r="H49" s="6">
        <f>IF(_original_lifestyles!H49=0,_original_lifestyles!$C49*3*2,_original_lifestyles!H49)</f>
        <v>2318493.8867256641</v>
      </c>
      <c r="I49" s="6">
        <f>IF(_original_lifestyles!I49=0,_original_lifestyles!$C49/10,_original_lifestyles!I49)</f>
        <v>424632.57998638524</v>
      </c>
      <c r="J49" s="6">
        <f>IF(_original_lifestyles!J49=0,_original_lifestyles!$C49*1.2,_original_lifestyles!J49)</f>
        <v>6037196.720653234</v>
      </c>
      <c r="K49" s="6">
        <f>IF(_original_lifestyles!K49=0,_original_lifestyles!$C49,_original_lifestyles!K49)</f>
        <v>4246325.7998638526</v>
      </c>
      <c r="L49" s="6">
        <f>IF(_original_lifestyles!L49=0,_original_lifestyles!$C49/3*2,_original_lifestyles!L49)</f>
        <v>3566913.6718856371</v>
      </c>
      <c r="M49">
        <f>IF(_original_lifestyles!M49&lt;&gt;0,_original_lifestyles!M49,'_new names_lifestyles'!$C$2*INDEX('_hours per hh'!B$2:B$9,MATCH(_original_lifestyles!$B49,'_hours per hh'!$A$2:$A$9,1)))</f>
        <v>36081879586.603127</v>
      </c>
      <c r="N49">
        <f>IF(_original_lifestyles!N49&lt;&gt;0,_original_lifestyles!N49,'_new names_lifestyles'!$C$2*INDEX('_hours per hh'!C$2:C$9,MATCH(_original_lifestyles!$B49,'_hours per hh'!$A$2:$A$9,1)))</f>
        <v>23062644684.220558</v>
      </c>
      <c r="O49">
        <f>IF(_original_lifestyles!O49&lt;&gt;0,_original_lifestyles!O49,'_new names_lifestyles'!$C$2*INDEX('_hours per hh'!D$2:D$9,MATCH(_original_lifestyles!$B49,'_hours per hh'!$A$2:$A$9,1)))</f>
        <v>563019913.17136812</v>
      </c>
      <c r="P49">
        <f>IF(_original_lifestyles!P49&lt;&gt;0,_original_lifestyles!P49,'_new names_lifestyles'!$C$2*INDEX('_hours per hh'!E$2:E$9,MATCH(_original_lifestyles!$B49,'_hours per hh'!$A$2:$A$9,1)))</f>
        <v>397456094.86725658</v>
      </c>
      <c r="Q49">
        <f>IF(_original_lifestyles!Q49&lt;&gt;0,_original_lifestyles!Q49,'_new names_lifestyles'!$C$2*INDEX('_hours per hh'!F$2:F$9,MATCH(_original_lifestyles!$B49,'_hours per hh'!$A$2:$A$9,1)))</f>
        <v>787012749.84902668</v>
      </c>
      <c r="R49">
        <f>IF(_original_lifestyles!R49&lt;&gt;0,_original_lifestyles!R49,'_new names_lifestyles'!$C$2*INDEX('_hours per hh'!G$2:G$9,MATCH(_original_lifestyles!$B49,'_hours per hh'!$A$2:$A$9,1)))</f>
        <v>101650122.84120461</v>
      </c>
      <c r="S49">
        <f>IF(_original_lifestyles!S49&lt;&gt;0,_original_lifestyles!S49,'_new names_lifestyles'!$C$2*INDEX('_hours per hh'!H$2:H$9,MATCH(_original_lifestyles!$B49,'_hours per hh'!$A$2:$A$9,1)))</f>
        <v>7859423930.8370705</v>
      </c>
      <c r="T49">
        <f>IF(_original_lifestyles!T49&lt;&gt;0,_original_lifestyles!T49,'_new names_lifestyles'!$C$2*INDEX('_hours per hh'!I$2:I$9,MATCH(_original_lifestyles!$B49,'_hours per hh'!$A$2:$A$9,1)))</f>
        <v>24530624791.208794</v>
      </c>
      <c r="U49">
        <f>IF(_original_lifestyles!U49&lt;&gt;0,_original_lifestyles!U49,'_new names_lifestyles'!$C$2*INDEX('_hours per hh'!J$2:J$9,MATCH(_original_lifestyles!$B49,'_hours per hh'!$A$2:$A$9,1)))</f>
        <v>1569442015.6296799</v>
      </c>
      <c r="V49">
        <v>19</v>
      </c>
      <c r="W49">
        <v>11</v>
      </c>
      <c r="X49">
        <v>391077.50435280509</v>
      </c>
      <c r="Y49">
        <f t="shared" si="3"/>
        <v>15</v>
      </c>
      <c r="Z49">
        <f t="shared" si="3"/>
        <v>15</v>
      </c>
      <c r="AA49">
        <f t="shared" si="3"/>
        <v>15</v>
      </c>
      <c r="AB49">
        <f t="shared" si="3"/>
        <v>10</v>
      </c>
      <c r="AC49">
        <f t="shared" si="3"/>
        <v>10</v>
      </c>
      <c r="AD49">
        <f t="shared" si="3"/>
        <v>15</v>
      </c>
      <c r="AE49">
        <f t="shared" si="3"/>
        <v>5</v>
      </c>
      <c r="AF49">
        <f t="shared" si="3"/>
        <v>3</v>
      </c>
      <c r="AG49">
        <f t="shared" si="3"/>
        <v>3</v>
      </c>
    </row>
    <row r="50" spans="1:33" x14ac:dyDescent="0.25">
      <c r="A50" t="s">
        <v>37</v>
      </c>
      <c r="B50" t="s">
        <v>19</v>
      </c>
      <c r="C50">
        <v>4281086.8852459006</v>
      </c>
      <c r="D50" s="6">
        <f>IF(_original_lifestyles!D50=0,_original_lifestyles!$C50,_original_lifestyles!D50)</f>
        <v>4152654.278688523</v>
      </c>
      <c r="E50" s="6">
        <f>IF(_original_lifestyles!E50=0,_original_lifestyles!$C50,_original_lifestyles!E50)</f>
        <v>2654273.868852458</v>
      </c>
      <c r="F50" s="6">
        <f>IF(_original_lifestyles!F50=0,_original_lifestyles!$C50,_original_lifestyles!F50)</f>
        <v>3793042.980327867</v>
      </c>
      <c r="G50" s="6">
        <f>IF(_original_lifestyles!G50=0,_original_lifestyles!$C50/3,_original_lifestyles!G50)</f>
        <v>2568652.1311475402</v>
      </c>
      <c r="H50" s="6">
        <f>IF(_original_lifestyles!H50=0,_original_lifestyles!$C50*3*2,_original_lifestyles!H50)</f>
        <v>2337473.4393442618</v>
      </c>
      <c r="I50" s="6">
        <f>IF(_original_lifestyles!I50=0,_original_lifestyles!$C50/10,_original_lifestyles!I50)</f>
        <v>428108.68852459005</v>
      </c>
      <c r="J50" s="6">
        <f>IF(_original_lifestyles!J50=0,_original_lifestyles!$C50*1.2,_original_lifestyles!J50)</f>
        <v>6086618.1547508184</v>
      </c>
      <c r="K50" s="6">
        <f>IF(_original_lifestyles!K50=0,_original_lifestyles!$C50,_original_lifestyles!K50)</f>
        <v>4281086.8852459006</v>
      </c>
      <c r="L50" s="6">
        <f>IF(_original_lifestyles!L50=0,_original_lifestyles!$C50/3*2,_original_lifestyles!L50)</f>
        <v>3895789.0655737701</v>
      </c>
      <c r="M50">
        <f>IF(_original_lifestyles!M50&lt;&gt;0,_original_lifestyles!M50,'_new names_lifestyles'!$C$2*INDEX('_hours per hh'!B$2:B$9,MATCH(_original_lifestyles!$B50,'_hours per hh'!$A$2:$A$9,1)))</f>
        <v>36377251481.311462</v>
      </c>
      <c r="N50">
        <f>IF(_original_lifestyles!N50&lt;&gt;0,_original_lifestyles!N50,'_new names_lifestyles'!$C$2*INDEX('_hours per hh'!C$2:C$9,MATCH(_original_lifestyles!$B50,'_hours per hh'!$A$2:$A$9,1)))</f>
        <v>23251439091.147541</v>
      </c>
      <c r="O50">
        <f>IF(_original_lifestyles!O50&lt;&gt;0,_original_lifestyles!O50,'_new names_lifestyles'!$C$2*INDEX('_hours per hh'!D$2:D$9,MATCH(_original_lifestyles!$B50,'_hours per hh'!$A$2:$A$9,1)))</f>
        <v>567628882.00606525</v>
      </c>
      <c r="P50">
        <f>IF(_original_lifestyles!P50&lt;&gt;0,_original_lifestyles!P50,'_new names_lifestyles'!$C$2*INDEX('_hours per hh'!E$2:E$9,MATCH(_original_lifestyles!$B50,'_hours per hh'!$A$2:$A$9,1)))</f>
        <v>400709732.45901632</v>
      </c>
      <c r="Q50">
        <f>IF(_original_lifestyles!Q50&lt;&gt;0,_original_lifestyles!Q50,'_new names_lifestyles'!$C$2*INDEX('_hours per hh'!F$2:F$9,MATCH(_original_lifestyles!$B50,'_hours per hh'!$A$2:$A$9,1)))</f>
        <v>793455358.98540962</v>
      </c>
      <c r="R50">
        <f>IF(_original_lifestyles!R50&lt;&gt;0,_original_lifestyles!R50,'_new names_lifestyles'!$C$2*INDEX('_hours per hh'!G$2:G$9,MATCH(_original_lifestyles!$B50,'_hours per hh'!$A$2:$A$9,1)))</f>
        <v>101650122.84120461</v>
      </c>
      <c r="S50">
        <f>IF(_original_lifestyles!S50&lt;&gt;0,_original_lifestyles!S50,'_new names_lifestyles'!$C$2*INDEX('_hours per hh'!H$2:H$9,MATCH(_original_lifestyles!$B50,'_hours per hh'!$A$2:$A$9,1)))</f>
        <v>7923762401.126441</v>
      </c>
      <c r="T50">
        <f>IF(_original_lifestyles!T50&lt;&gt;0,_original_lifestyles!T50,'_new names_lifestyles'!$C$2*INDEX('_hours per hh'!I$2:I$9,MATCH(_original_lifestyles!$B50,'_hours per hh'!$A$2:$A$9,1)))</f>
        <v>24530624791.208794</v>
      </c>
      <c r="U50">
        <f>IF(_original_lifestyles!U50&lt;&gt;0,_original_lifestyles!U50,'_new names_lifestyles'!$C$2*INDEX('_hours per hh'!J$2:J$9,MATCH(_original_lifestyles!$B50,'_hours per hh'!$A$2:$A$9,1)))</f>
        <v>1714147188.852459</v>
      </c>
      <c r="V50">
        <v>19</v>
      </c>
      <c r="W50">
        <v>11</v>
      </c>
      <c r="X50">
        <v>393535.14539446839</v>
      </c>
      <c r="Y50">
        <f t="shared" si="3"/>
        <v>15</v>
      </c>
      <c r="Z50">
        <f t="shared" si="3"/>
        <v>15</v>
      </c>
      <c r="AA50">
        <f t="shared" si="3"/>
        <v>15</v>
      </c>
      <c r="AB50">
        <f t="shared" si="3"/>
        <v>10</v>
      </c>
      <c r="AC50">
        <f t="shared" si="3"/>
        <v>10</v>
      </c>
      <c r="AD50">
        <f t="shared" si="3"/>
        <v>15</v>
      </c>
      <c r="AE50">
        <f t="shared" si="3"/>
        <v>5</v>
      </c>
      <c r="AF50">
        <f t="shared" si="3"/>
        <v>3</v>
      </c>
      <c r="AG50">
        <f t="shared" si="3"/>
        <v>3</v>
      </c>
    </row>
    <row r="51" spans="1:33" x14ac:dyDescent="0.25">
      <c r="A51" t="s">
        <v>37</v>
      </c>
      <c r="B51" t="s">
        <v>20</v>
      </c>
      <c r="C51">
        <v>4361569.2946058093</v>
      </c>
      <c r="D51" s="6">
        <f>IF(_original_lifestyles!D51=0,_original_lifestyles!$C51,_original_lifestyles!D51)</f>
        <v>4230722.215767635</v>
      </c>
      <c r="E51" s="6">
        <f>IF(_original_lifestyles!E51=0,_original_lifestyles!$C51,_original_lifestyles!E51)</f>
        <v>2704172.962655602</v>
      </c>
      <c r="F51" s="6">
        <f>IF(_original_lifestyles!F51=0,_original_lifestyles!$C51,_original_lifestyles!F51)</f>
        <v>3864350.3950207471</v>
      </c>
      <c r="G51" s="6">
        <f>IF(_original_lifestyles!G51=0,_original_lifestyles!$C51/3,_original_lifestyles!G51)</f>
        <v>2616941.576763486</v>
      </c>
      <c r="H51" s="6">
        <f>IF(_original_lifestyles!H51=0,_original_lifestyles!$C51*3*2,_original_lifestyles!H51)</f>
        <v>2381416.8348547718</v>
      </c>
      <c r="I51" s="6">
        <f>IF(_original_lifestyles!I51=0,_original_lifestyles!$C51/10,_original_lifestyles!I51)</f>
        <v>436156.92946058093</v>
      </c>
      <c r="J51" s="6">
        <f>IF(_original_lifestyles!J51=0,_original_lifestyles!$C51*1.2,_original_lifestyles!J51)</f>
        <v>6201043.698328631</v>
      </c>
      <c r="K51" s="6">
        <f>IF(_original_lifestyles!K51=0,_original_lifestyles!$C51,_original_lifestyles!K51)</f>
        <v>4361569.2946058093</v>
      </c>
      <c r="L51" s="6">
        <f>IF(_original_lifestyles!L51=0,_original_lifestyles!$C51/3*2,_original_lifestyles!L51)</f>
        <v>4317953.6016597506</v>
      </c>
      <c r="M51">
        <f>IF(_original_lifestyles!M51&lt;&gt;0,_original_lifestyles!M51,'_new names_lifestyles'!$C$2*INDEX('_hours per hh'!B$2:B$9,MATCH(_original_lifestyles!$B51,'_hours per hh'!$A$2:$A$9,1)))</f>
        <v>37061126610.124481</v>
      </c>
      <c r="N51">
        <f>IF(_original_lifestyles!N51&lt;&gt;0,_original_lifestyles!N51,'_new names_lifestyles'!$C$2*INDEX('_hours per hh'!C$2:C$9,MATCH(_original_lifestyles!$B51,'_hours per hh'!$A$2:$A$9,1)))</f>
        <v>23688555152.863071</v>
      </c>
      <c r="O51">
        <f>IF(_original_lifestyles!O51&lt;&gt;0,_original_lifestyles!O51,'_new names_lifestyles'!$C$2*INDEX('_hours per hh'!D$2:D$9,MATCH(_original_lifestyles!$B51,'_hours per hh'!$A$2:$A$9,1)))</f>
        <v>578300036.61485469</v>
      </c>
      <c r="P51">
        <f>IF(_original_lifestyles!P51&lt;&gt;0,_original_lifestyles!P51,'_new names_lifestyles'!$C$2*INDEX('_hours per hh'!E$2:E$9,MATCH(_original_lifestyles!$B51,'_hours per hh'!$A$2:$A$9,1)))</f>
        <v>408242885.97510368</v>
      </c>
      <c r="Q51">
        <f>IF(_original_lifestyles!Q51&lt;&gt;0,_original_lifestyles!Q51,'_new names_lifestyles'!$C$2*INDEX('_hours per hh'!F$2:F$9,MATCH(_original_lifestyles!$B51,'_hours per hh'!$A$2:$A$9,1)))</f>
        <v>808371944.59145224</v>
      </c>
      <c r="R51">
        <f>IF(_original_lifestyles!R51&lt;&gt;0,_original_lifestyles!R51,'_new names_lifestyles'!$C$2*INDEX('_hours per hh'!G$2:G$9,MATCH(_original_lifestyles!$B51,'_hours per hh'!$A$2:$A$9,1)))</f>
        <v>101650122.84120461</v>
      </c>
      <c r="S51">
        <f>IF(_original_lifestyles!S51&lt;&gt;0,_original_lifestyles!S51,'_new names_lifestyles'!$C$2*INDEX('_hours per hh'!H$2:H$9,MATCH(_original_lifestyles!$B51,'_hours per hh'!$A$2:$A$9,1)))</f>
        <v>8072725387.9408236</v>
      </c>
      <c r="T51">
        <f>IF(_original_lifestyles!T51&lt;&gt;0,_original_lifestyles!T51,'_new names_lifestyles'!$C$2*INDEX('_hours per hh'!I$2:I$9,MATCH(_original_lifestyles!$B51,'_hours per hh'!$A$2:$A$9,1)))</f>
        <v>24530624791.208794</v>
      </c>
      <c r="U51">
        <f>IF(_original_lifestyles!U51&lt;&gt;0,_original_lifestyles!U51,'_new names_lifestyles'!$C$2*INDEX('_hours per hh'!J$2:J$9,MATCH(_original_lifestyles!$B51,'_hours per hh'!$A$2:$A$9,1)))</f>
        <v>1899899584.7302909</v>
      </c>
      <c r="V51">
        <v>19</v>
      </c>
      <c r="W51">
        <v>11</v>
      </c>
      <c r="X51">
        <v>396605.88089351292</v>
      </c>
      <c r="Y51">
        <f t="shared" si="3"/>
        <v>15</v>
      </c>
      <c r="Z51">
        <f t="shared" si="3"/>
        <v>15</v>
      </c>
      <c r="AA51">
        <f t="shared" si="3"/>
        <v>15</v>
      </c>
      <c r="AB51">
        <f t="shared" si="3"/>
        <v>10</v>
      </c>
      <c r="AC51">
        <f t="shared" si="3"/>
        <v>10</v>
      </c>
      <c r="AD51">
        <f t="shared" si="3"/>
        <v>15</v>
      </c>
      <c r="AE51">
        <f t="shared" si="3"/>
        <v>5</v>
      </c>
      <c r="AF51">
        <f t="shared" si="3"/>
        <v>3</v>
      </c>
      <c r="AG51">
        <f t="shared" si="3"/>
        <v>3</v>
      </c>
    </row>
    <row r="52" spans="1:33" x14ac:dyDescent="0.25">
      <c r="A52" t="s">
        <v>37</v>
      </c>
      <c r="B52" t="s">
        <v>21</v>
      </c>
      <c r="C52">
        <v>4447283.1932773106</v>
      </c>
      <c r="D52" s="6">
        <f>IF(_original_lifestyles!D52=0,_original_lifestyles!$C52,_original_lifestyles!D52)</f>
        <v>4313864.697478991</v>
      </c>
      <c r="E52" s="6">
        <f>IF(_original_lifestyles!E52=0,_original_lifestyles!$C52,_original_lifestyles!E52)</f>
        <v>2757315.5798319331</v>
      </c>
      <c r="F52" s="6">
        <f>IF(_original_lifestyles!F52=0,_original_lifestyles!$C52,_original_lifestyles!F52)</f>
        <v>3940292.9092436968</v>
      </c>
      <c r="G52" s="6">
        <f>IF(_original_lifestyles!G52=0,_original_lifestyles!$C52/3,_original_lifestyles!G52)</f>
        <v>2668369.915966386</v>
      </c>
      <c r="H52" s="6">
        <f>IF(_original_lifestyles!H52=0,_original_lifestyles!$C52*3*2,_original_lifestyles!H52)</f>
        <v>2428216.6235294119</v>
      </c>
      <c r="I52" s="6">
        <f>IF(_original_lifestyles!I52=0,_original_lifestyles!$C52/10,_original_lifestyles!I52)</f>
        <v>444728.31932773103</v>
      </c>
      <c r="J52" s="6">
        <f>IF(_original_lifestyles!J52=0,_original_lifestyles!$C52*1.2,_original_lifestyles!J52)</f>
        <v>6322907.0909092426</v>
      </c>
      <c r="K52" s="6">
        <f>IF(_original_lifestyles!K52=0,_original_lifestyles!$C52,_original_lifestyles!K52)</f>
        <v>1002722.634772289</v>
      </c>
      <c r="L52" s="6">
        <f>IF(_original_lifestyles!L52=0,_original_lifestyles!$C52/3*2,_original_lifestyles!L52)</f>
        <v>4758593.0168067226</v>
      </c>
      <c r="M52">
        <f>IF(_original_lifestyles!M52&lt;&gt;0,_original_lifestyles!M52,'_new names_lifestyles'!$C$2*INDEX('_hours per hh'!B$2:B$9,MATCH(_original_lifestyles!$B52,'_hours per hh'!$A$2:$A$9,1)))</f>
        <v>37789454749.915962</v>
      </c>
      <c r="N52">
        <f>IF(_original_lifestyles!N52&lt;&gt;0,_original_lifestyles!N52,'_new names_lifestyles'!$C$2*INDEX('_hours per hh'!C$2:C$9,MATCH(_original_lifestyles!$B52,'_hours per hh'!$A$2:$A$9,1)))</f>
        <v>24154084479.327728</v>
      </c>
      <c r="O52">
        <f>IF(_original_lifestyles!O52&lt;&gt;0,_original_lifestyles!O52,'_new names_lifestyles'!$C$2*INDEX('_hours per hh'!D$2:D$9,MATCH(_original_lifestyles!$B52,'_hours per hh'!$A$2:$A$9,1)))</f>
        <v>589664833.86831915</v>
      </c>
      <c r="P52">
        <f>IF(_original_lifestyles!P52&lt;&gt;0,_original_lifestyles!P52,'_new names_lifestyles'!$C$2*INDEX('_hours per hh'!E$2:E$9,MATCH(_original_lifestyles!$B52,'_hours per hh'!$A$2:$A$9,1)))</f>
        <v>416265706.89075631</v>
      </c>
      <c r="Q52">
        <f>IF(_original_lifestyles!Q52&lt;&gt;0,_original_lifestyles!Q52,'_new names_lifestyles'!$C$2*INDEX('_hours per hh'!F$2:F$9,MATCH(_original_lifestyles!$B52,'_hours per hh'!$A$2:$A$9,1)))</f>
        <v>824258132.85705888</v>
      </c>
      <c r="R52">
        <f>IF(_original_lifestyles!R52&lt;&gt;0,_original_lifestyles!R52,'_new names_lifestyles'!$C$2*INDEX('_hours per hh'!G$2:G$9,MATCH(_original_lifestyles!$B52,'_hours per hh'!$A$2:$A$9,1)))</f>
        <v>101650122.84120461</v>
      </c>
      <c r="S52">
        <f>IF(_original_lifestyles!S52&lt;&gt;0,_original_lifestyles!S52,'_new names_lifestyles'!$C$2*INDEX('_hours per hh'!H$2:H$9,MATCH(_original_lifestyles!$B52,'_hours per hh'!$A$2:$A$9,1)))</f>
        <v>8231371214.5153503</v>
      </c>
      <c r="T52">
        <f>IF(_original_lifestyles!T52&lt;&gt;0,_original_lifestyles!T52,'_new names_lifestyles'!$C$2*INDEX('_hours per hh'!I$2:I$9,MATCH(_original_lifestyles!$B52,'_hours per hh'!$A$2:$A$9,1)))</f>
        <v>8783850280.6052551</v>
      </c>
      <c r="U52">
        <f>IF(_original_lifestyles!U52&lt;&gt;0,_original_lifestyles!U52,'_new names_lifestyles'!$C$2*INDEX('_hours per hh'!J$2:J$9,MATCH(_original_lifestyles!$B52,'_hours per hh'!$A$2:$A$9,1)))</f>
        <v>2093780927.394958</v>
      </c>
      <c r="V52">
        <v>19</v>
      </c>
      <c r="W52">
        <v>11</v>
      </c>
      <c r="X52">
        <v>399972.14484355412</v>
      </c>
      <c r="Y52">
        <f t="shared" ref="Y52:AG67" si="4">Y51</f>
        <v>15</v>
      </c>
      <c r="Z52">
        <f t="shared" si="4"/>
        <v>15</v>
      </c>
      <c r="AA52">
        <f t="shared" si="4"/>
        <v>15</v>
      </c>
      <c r="AB52">
        <f t="shared" si="4"/>
        <v>10</v>
      </c>
      <c r="AC52">
        <f t="shared" si="4"/>
        <v>10</v>
      </c>
      <c r="AD52">
        <f t="shared" si="4"/>
        <v>15</v>
      </c>
      <c r="AE52">
        <f t="shared" si="4"/>
        <v>5</v>
      </c>
      <c r="AF52">
        <f t="shared" si="4"/>
        <v>3</v>
      </c>
      <c r="AG52">
        <f t="shared" si="4"/>
        <v>3</v>
      </c>
    </row>
    <row r="53" spans="1:33" x14ac:dyDescent="0.25">
      <c r="A53" t="s">
        <v>37</v>
      </c>
      <c r="B53" t="s">
        <v>22</v>
      </c>
      <c r="C53">
        <v>4539091.9148936169</v>
      </c>
      <c r="D53" s="6">
        <f>IF(_original_lifestyles!D53=0,_original_lifestyles!$C53,_original_lifestyles!D53)</f>
        <v>4402919.1574468082</v>
      </c>
      <c r="E53" s="6">
        <f>IF(_original_lifestyles!E53=0,_original_lifestyles!$C53,_original_lifestyles!E53)</f>
        <v>2814236.987234042</v>
      </c>
      <c r="F53" s="6">
        <f>IF(_original_lifestyles!F53=0,_original_lifestyles!$C53,_original_lifestyles!F53)</f>
        <v>4021635.436595744</v>
      </c>
      <c r="G53" s="6">
        <f>IF(_original_lifestyles!G53=0,_original_lifestyles!$C53/3,_original_lifestyles!G53)</f>
        <v>2723455.1489361702</v>
      </c>
      <c r="H53" s="6">
        <f>IF(_original_lifestyles!H53=0,_original_lifestyles!$C53*3*2,_original_lifestyles!H53)</f>
        <v>2478344.1855319152</v>
      </c>
      <c r="I53" s="6">
        <f>IF(_original_lifestyles!I53=0,_original_lifestyles!$C53/10,_original_lifestyles!I53)</f>
        <v>453909.19148936169</v>
      </c>
      <c r="J53" s="6">
        <f>IF(_original_lifestyles!J53=0,_original_lifestyles!$C53*1.2,_original_lifestyles!J53)</f>
        <v>6453435.7736323401</v>
      </c>
      <c r="K53" s="6">
        <f>IF(_original_lifestyles!K53=0,_original_lifestyles!$C53,_original_lifestyles!K53)</f>
        <v>1261849.4580717459</v>
      </c>
      <c r="L53" s="6">
        <f>IF(_original_lifestyles!L53=0,_original_lifestyles!$C53/3*2,_original_lifestyles!L53)</f>
        <v>5265346.6212765956</v>
      </c>
      <c r="M53">
        <f>IF(_original_lifestyles!M53&lt;&gt;0,_original_lifestyles!M53,'_new names_lifestyles'!$C$2*INDEX('_hours per hh'!B$2:B$9,MATCH(_original_lifestyles!$B53,'_hours per hh'!$A$2:$A$9,1)))</f>
        <v>38569571819.234039</v>
      </c>
      <c r="N53">
        <f>IF(_original_lifestyles!N53&lt;&gt;0,_original_lifestyles!N53,'_new names_lifestyles'!$C$2*INDEX('_hours per hh'!C$2:C$9,MATCH(_original_lifestyles!$B53,'_hours per hh'!$A$2:$A$9,1)))</f>
        <v>24652716008.170212</v>
      </c>
      <c r="O53">
        <f>IF(_original_lifestyles!O53&lt;&gt;0,_original_lifestyles!O53,'_new names_lifestyles'!$C$2*INDEX('_hours per hh'!D$2:D$9,MATCH(_original_lifestyles!$B53,'_hours per hh'!$A$2:$A$9,1)))</f>
        <v>601837743.08655298</v>
      </c>
      <c r="P53">
        <f>IF(_original_lifestyles!P53&lt;&gt;0,_original_lifestyles!P53,'_new names_lifestyles'!$C$2*INDEX('_hours per hh'!E$2:E$9,MATCH(_original_lifestyles!$B53,'_hours per hh'!$A$2:$A$9,1)))</f>
        <v>424859003.23404253</v>
      </c>
      <c r="Q53">
        <f>IF(_original_lifestyles!Q53&lt;&gt;0,_original_lifestyles!Q53,'_new names_lifestyles'!$C$2*INDEX('_hours per hh'!F$2:F$9,MATCH(_original_lifestyles!$B53,'_hours per hh'!$A$2:$A$9,1)))</f>
        <v>841273933.77880859</v>
      </c>
      <c r="R53">
        <f>IF(_original_lifestyles!R53&lt;&gt;0,_original_lifestyles!R53,'_new names_lifestyles'!$C$2*INDEX('_hours per hh'!G$2:G$9,MATCH(_original_lifestyles!$B53,'_hours per hh'!$A$2:$A$9,1)))</f>
        <v>101650122.84120461</v>
      </c>
      <c r="S53">
        <f>IF(_original_lifestyles!S53&lt;&gt;0,_original_lifestyles!S53,'_new names_lifestyles'!$C$2*INDEX('_hours per hh'!H$2:H$9,MATCH(_original_lifestyles!$B53,'_hours per hh'!$A$2:$A$9,1)))</f>
        <v>8401297804.6403694</v>
      </c>
      <c r="T53">
        <f>IF(_original_lifestyles!T53&lt;&gt;0,_original_lifestyles!T53,'_new names_lifestyles'!$C$2*INDEX('_hours per hh'!I$2:I$9,MATCH(_original_lifestyles!$B53,'_hours per hh'!$A$2:$A$9,1)))</f>
        <v>11053801252.70849</v>
      </c>
      <c r="U53">
        <f>IF(_original_lifestyles!U53&lt;&gt;0,_original_lifestyles!U53,'_new names_lifestyles'!$C$2*INDEX('_hours per hh'!J$2:J$9,MATCH(_original_lifestyles!$B53,'_hours per hh'!$A$2:$A$9,1)))</f>
        <v>2316752513.361702</v>
      </c>
      <c r="V53">
        <v>19</v>
      </c>
      <c r="W53">
        <v>11</v>
      </c>
      <c r="X53">
        <v>403694.21022766258</v>
      </c>
      <c r="Y53">
        <f t="shared" si="4"/>
        <v>15</v>
      </c>
      <c r="Z53">
        <f t="shared" si="4"/>
        <v>15</v>
      </c>
      <c r="AA53">
        <f t="shared" si="4"/>
        <v>15</v>
      </c>
      <c r="AB53">
        <f t="shared" si="4"/>
        <v>10</v>
      </c>
      <c r="AC53">
        <f t="shared" si="4"/>
        <v>10</v>
      </c>
      <c r="AD53">
        <f t="shared" si="4"/>
        <v>15</v>
      </c>
      <c r="AE53">
        <f t="shared" si="4"/>
        <v>5</v>
      </c>
      <c r="AF53">
        <f t="shared" si="4"/>
        <v>3</v>
      </c>
      <c r="AG53">
        <f t="shared" si="4"/>
        <v>3</v>
      </c>
    </row>
    <row r="54" spans="1:33" x14ac:dyDescent="0.25">
      <c r="A54" t="s">
        <v>37</v>
      </c>
      <c r="B54" t="s">
        <v>23</v>
      </c>
      <c r="C54">
        <v>4634948.2758620679</v>
      </c>
      <c r="D54" s="6">
        <f>IF(_original_lifestyles!D54=0,_original_lifestyles!$C54,_original_lifestyles!D54)</f>
        <v>4495899.8275862057</v>
      </c>
      <c r="E54" s="6">
        <f>IF(_original_lifestyles!E54=0,_original_lifestyles!$C54,_original_lifestyles!E54)</f>
        <v>2873667.9310344821</v>
      </c>
      <c r="F54" s="6">
        <f>IF(_original_lifestyles!F54=0,_original_lifestyles!$C54,_original_lifestyles!F54)</f>
        <v>4106564.172413792</v>
      </c>
      <c r="G54" s="6">
        <f>IF(_original_lifestyles!G54=0,_original_lifestyles!$C54/3,_original_lifestyles!G54)</f>
        <v>2780968.965517241</v>
      </c>
      <c r="H54" s="6">
        <f>IF(_original_lifestyles!H54=0,_original_lifestyles!$C54*3*2,_original_lifestyles!H54)</f>
        <v>2530681.7586206892</v>
      </c>
      <c r="I54" s="6">
        <f>IF(_original_lifestyles!I54=0,_original_lifestyles!$C54/10,_original_lifestyles!I54)</f>
        <v>463494.82758620678</v>
      </c>
      <c r="J54" s="6">
        <f>IF(_original_lifestyles!J54=0,_original_lifestyles!$C54*1.2,_original_lifestyles!J54)</f>
        <v>6589719.1714137914</v>
      </c>
      <c r="K54" s="6">
        <f>IF(_original_lifestyles!K54=0,_original_lifestyles!$C54,_original_lifestyles!K54)</f>
        <v>1588419.510712598</v>
      </c>
      <c r="L54" s="6">
        <f>IF(_original_lifestyles!L54=0,_original_lifestyles!$C54/3*2,_original_lifestyles!L54)</f>
        <v>5700986.3793103434</v>
      </c>
      <c r="M54">
        <f>IF(_original_lifestyles!M54&lt;&gt;0,_original_lifestyles!M54,'_new names_lifestyles'!$C$2*INDEX('_hours per hh'!B$2:B$9,MATCH(_original_lifestyles!$B54,'_hours per hh'!$A$2:$A$9,1)))</f>
        <v>39384082489.655159</v>
      </c>
      <c r="N54">
        <f>IF(_original_lifestyles!N54&lt;&gt;0,_original_lifestyles!N54,'_new names_lifestyles'!$C$2*INDEX('_hours per hh'!C$2:C$9,MATCH(_original_lifestyles!$B54,'_hours per hh'!$A$2:$A$9,1)))</f>
        <v>25173331075.862061</v>
      </c>
      <c r="O54">
        <f>IF(_original_lifestyles!O54&lt;&gt;0,_original_lifestyles!O54,'_new names_lifestyles'!$C$2*INDEX('_hours per hh'!D$2:D$9,MATCH(_original_lifestyles!$B54,'_hours per hh'!$A$2:$A$9,1)))</f>
        <v>614547328.40172386</v>
      </c>
      <c r="P54">
        <f>IF(_original_lifestyles!P54&lt;&gt;0,_original_lifestyles!P54,'_new names_lifestyles'!$C$2*INDEX('_hours per hh'!E$2:E$9,MATCH(_original_lifestyles!$B54,'_hours per hh'!$A$2:$A$9,1)))</f>
        <v>433831158.62068951</v>
      </c>
      <c r="Q54">
        <f>IF(_original_lifestyles!Q54&lt;&gt;0,_original_lifestyles!Q54,'_new names_lifestyles'!$C$2*INDEX('_hours per hh'!F$2:F$9,MATCH(_original_lifestyles!$B54,'_hours per hh'!$A$2:$A$9,1)))</f>
        <v>859039922.96379292</v>
      </c>
      <c r="R54">
        <f>IF(_original_lifestyles!R54&lt;&gt;0,_original_lifestyles!R54,'_new names_lifestyles'!$C$2*INDEX('_hours per hh'!G$2:G$9,MATCH(_original_lifestyles!$B54,'_hours per hh'!$A$2:$A$9,1)))</f>
        <v>101650122.84120461</v>
      </c>
      <c r="S54">
        <f>IF(_original_lifestyles!S54&lt;&gt;0,_original_lifestyles!S54,'_new names_lifestyles'!$C$2*INDEX('_hours per hh'!H$2:H$9,MATCH(_original_lifestyles!$B54,'_hours per hh'!$A$2:$A$9,1)))</f>
        <v>8578716074.6521883</v>
      </c>
      <c r="T54">
        <f>IF(_original_lifestyles!T54&lt;&gt;0,_original_lifestyles!T54,'_new names_lifestyles'!$C$2*INDEX('_hours per hh'!I$2:I$9,MATCH(_original_lifestyles!$B54,'_hours per hh'!$A$2:$A$9,1)))</f>
        <v>13914554913.84236</v>
      </c>
      <c r="U54">
        <f>IF(_original_lifestyles!U54&lt;&gt;0,_original_lifestyles!U54,'_new names_lifestyles'!$C$2*INDEX('_hours per hh'!J$2:J$9,MATCH(_original_lifestyles!$B54,'_hours per hh'!$A$2:$A$9,1)))</f>
        <v>2508434006.8965511</v>
      </c>
      <c r="V54">
        <v>19</v>
      </c>
      <c r="W54">
        <v>11</v>
      </c>
      <c r="X54">
        <v>407572.8446886373</v>
      </c>
      <c r="Y54">
        <f t="shared" si="4"/>
        <v>15</v>
      </c>
      <c r="Z54">
        <f t="shared" si="4"/>
        <v>15</v>
      </c>
      <c r="AA54">
        <f t="shared" si="4"/>
        <v>15</v>
      </c>
      <c r="AB54">
        <f t="shared" si="4"/>
        <v>10</v>
      </c>
      <c r="AC54">
        <f t="shared" si="4"/>
        <v>10</v>
      </c>
      <c r="AD54">
        <f t="shared" si="4"/>
        <v>15</v>
      </c>
      <c r="AE54">
        <f t="shared" si="4"/>
        <v>5</v>
      </c>
      <c r="AF54">
        <f t="shared" si="4"/>
        <v>3</v>
      </c>
      <c r="AG54">
        <f t="shared" si="4"/>
        <v>3</v>
      </c>
    </row>
    <row r="55" spans="1:33" x14ac:dyDescent="0.25">
      <c r="A55" t="s">
        <v>37</v>
      </c>
      <c r="B55" t="s">
        <v>24</v>
      </c>
      <c r="C55">
        <v>4733582.969432313</v>
      </c>
      <c r="D55" s="6">
        <f>IF(_original_lifestyles!D55=0,_original_lifestyles!$C55,_original_lifestyles!D55)</f>
        <v>4591575.4803493433</v>
      </c>
      <c r="E55" s="6">
        <f>IF(_original_lifestyles!E55=0,_original_lifestyles!$C55,_original_lifestyles!E55)</f>
        <v>2934821.441048034</v>
      </c>
      <c r="F55" s="6">
        <f>IF(_original_lifestyles!F55=0,_original_lifestyles!$C55,_original_lifestyles!F55)</f>
        <v>4193954.5109170289</v>
      </c>
      <c r="G55" s="6">
        <f>IF(_original_lifestyles!G55=0,_original_lifestyles!$C55/3,_original_lifestyles!G55)</f>
        <v>2840149.781659388</v>
      </c>
      <c r="H55" s="6">
        <f>IF(_original_lifestyles!H55=0,_original_lifestyles!$C55*3*2,_original_lifestyles!H55)</f>
        <v>2584536.3013100429</v>
      </c>
      <c r="I55" s="6">
        <f>IF(_original_lifestyles!I55=0,_original_lifestyles!$C55/10,_original_lifestyles!I55)</f>
        <v>473358.29694323131</v>
      </c>
      <c r="J55" s="6">
        <f>IF(_original_lifestyles!J55=0,_original_lifestyles!$C55*1.2,_original_lifestyles!J55)</f>
        <v>6729952.6524585132</v>
      </c>
      <c r="K55" s="6">
        <f>IF(_original_lifestyles!K55=0,_original_lifestyles!$C55,_original_lifestyles!K55)</f>
        <v>1999490.946735031</v>
      </c>
      <c r="L55" s="6">
        <f>IF(_original_lifestyles!L55=0,_original_lifestyles!$C55/3*2,_original_lifestyles!L55)</f>
        <v>6343001.1790392986</v>
      </c>
      <c r="M55">
        <f>IF(_original_lifestyles!M55&lt;&gt;0,_original_lifestyles!M55,'_new names_lifestyles'!$C$2*INDEX('_hours per hh'!B$2:B$9,MATCH(_original_lifestyles!$B55,'_hours per hh'!$A$2:$A$9,1)))</f>
        <v>40222201207.860237</v>
      </c>
      <c r="N55">
        <f>IF(_original_lifestyles!N55&lt;&gt;0,_original_lifestyles!N55,'_new names_lifestyles'!$C$2*INDEX('_hours per hh'!C$2:C$9,MATCH(_original_lifestyles!$B55,'_hours per hh'!$A$2:$A$9,1)))</f>
        <v>25709035823.58078</v>
      </c>
      <c r="O55">
        <f>IF(_original_lifestyles!O55&lt;&gt;0,_original_lifestyles!O55,'_new names_lifestyles'!$C$2*INDEX('_hours per hh'!D$2:D$9,MATCH(_original_lifestyles!$B55,'_hours per hh'!$A$2:$A$9,1)))</f>
        <v>627625292.55873322</v>
      </c>
      <c r="P55">
        <f>IF(_original_lifestyles!P55&lt;&gt;0,_original_lifestyles!P55,'_new names_lifestyles'!$C$2*INDEX('_hours per hh'!E$2:E$9,MATCH(_original_lifestyles!$B55,'_hours per hh'!$A$2:$A$9,1)))</f>
        <v>443063365.93886453</v>
      </c>
      <c r="Q55">
        <f>IF(_original_lifestyles!Q55&lt;&gt;0,_original_lifestyles!Q55,'_new names_lifestyles'!$C$2*INDEX('_hours per hh'!F$2:F$9,MATCH(_original_lifestyles!$B55,'_hours per hh'!$A$2:$A$9,1)))</f>
        <v>877320847.47969413</v>
      </c>
      <c r="R55">
        <f>IF(_original_lifestyles!R55&lt;&gt;0,_original_lifestyles!R55,'_new names_lifestyles'!$C$2*INDEX('_hours per hh'!G$2:G$9,MATCH(_original_lifestyles!$B55,'_hours per hh'!$A$2:$A$9,1)))</f>
        <v>101650122.84120461</v>
      </c>
      <c r="S55">
        <f>IF(_original_lifestyles!S55&lt;&gt;0,_original_lifestyles!S55,'_new names_lifestyles'!$C$2*INDEX('_hours per hh'!H$2:H$9,MATCH(_original_lifestyles!$B55,'_hours per hh'!$A$2:$A$9,1)))</f>
        <v>8761276694.7255745</v>
      </c>
      <c r="T55">
        <f>IF(_original_lifestyles!T55&lt;&gt;0,_original_lifestyles!T55,'_new names_lifestyles'!$C$2*INDEX('_hours per hh'!I$2:I$9,MATCH(_original_lifestyles!$B55,'_hours per hh'!$A$2:$A$9,1)))</f>
        <v>17515540693.398869</v>
      </c>
      <c r="U55">
        <f>IF(_original_lifestyles!U55&lt;&gt;0,_original_lifestyles!U55,'_new names_lifestyles'!$C$2*INDEX('_hours per hh'!J$2:J$9,MATCH(_original_lifestyles!$B55,'_hours per hh'!$A$2:$A$9,1)))</f>
        <v>2790920518.7772918</v>
      </c>
      <c r="V55">
        <v>19</v>
      </c>
      <c r="W55">
        <v>11</v>
      </c>
      <c r="X55">
        <v>411484.54748514952</v>
      </c>
      <c r="Y55">
        <f t="shared" si="4"/>
        <v>15</v>
      </c>
      <c r="Z55">
        <f t="shared" si="4"/>
        <v>15</v>
      </c>
      <c r="AA55">
        <f t="shared" si="4"/>
        <v>15</v>
      </c>
      <c r="AB55">
        <f t="shared" si="4"/>
        <v>10</v>
      </c>
      <c r="AC55">
        <f t="shared" si="4"/>
        <v>10</v>
      </c>
      <c r="AD55">
        <f t="shared" si="4"/>
        <v>15</v>
      </c>
      <c r="AE55">
        <f t="shared" si="4"/>
        <v>5</v>
      </c>
      <c r="AF55">
        <f t="shared" si="4"/>
        <v>3</v>
      </c>
      <c r="AG55">
        <f t="shared" si="4"/>
        <v>3</v>
      </c>
    </row>
    <row r="56" spans="1:33" x14ac:dyDescent="0.25">
      <c r="A56" t="s">
        <v>37</v>
      </c>
      <c r="B56" t="s">
        <v>25</v>
      </c>
      <c r="C56">
        <v>4795395.8151700078</v>
      </c>
      <c r="D56" s="6">
        <f>IF(_original_lifestyles!D56=0,_original_lifestyles!$C56,_original_lifestyles!D56)</f>
        <v>4651533.9407149078</v>
      </c>
      <c r="E56" s="6">
        <f>IF(_original_lifestyles!E56=0,_original_lifestyles!$C56,_original_lifestyles!E56)</f>
        <v>4795395.8151700078</v>
      </c>
      <c r="F56" s="6">
        <f>IF(_original_lifestyles!F56=0,_original_lifestyles!$C56,_original_lifestyles!F56)</f>
        <v>4306265.4420226673</v>
      </c>
      <c r="G56" s="6">
        <f>IF(_original_lifestyles!G56=0,_original_lifestyles!$C56/3,_original_lifestyles!G56)</f>
        <v>1598465.2717233358</v>
      </c>
      <c r="H56" s="6">
        <f>IF(_original_lifestyles!H56=0,_original_lifestyles!$C56*3*2,_original_lifestyles!H56)</f>
        <v>2651853.8857890139</v>
      </c>
      <c r="I56" s="6">
        <f>IF(_original_lifestyles!I56=0,_original_lifestyles!$C56/10,_original_lifestyles!I56)</f>
        <v>479539.5815170008</v>
      </c>
      <c r="J56" s="6">
        <f>IF(_original_lifestyles!J56=0,_original_lifestyles!$C56*1.2,_original_lifestyles!J56)</f>
        <v>6686201.2035082811</v>
      </c>
      <c r="K56" s="6">
        <f>IF(_original_lifestyles!K56=0,_original_lifestyles!$C56,_original_lifestyles!K56)</f>
        <v>2533806.6371364701</v>
      </c>
      <c r="L56" s="6">
        <f>IF(_original_lifestyles!L56=0,_original_lifestyles!$C56/3*2,_original_lifestyles!L56)</f>
        <v>7001277.8901482113</v>
      </c>
      <c r="M56">
        <f>IF(_original_lifestyles!M56&lt;&gt;0,_original_lifestyles!M56,'_new names_lifestyles'!$C$2*INDEX('_hours per hh'!B$2:B$9,MATCH(_original_lifestyles!$B56,'_hours per hh'!$A$2:$A$9,1)))</f>
        <v>40747437320.66259</v>
      </c>
      <c r="N56">
        <f>IF(_original_lifestyles!N56&lt;&gt;0,_original_lifestyles!N56,'_new names_lifestyles'!$C$2*INDEX('_hours per hh'!C$2:C$9,MATCH(_original_lifestyles!$B56,'_hours per hh'!$A$2:$A$9,1)))</f>
        <v>24530624791.208794</v>
      </c>
      <c r="O56">
        <f>IF(_original_lifestyles!O56&lt;&gt;0,_original_lifestyles!O56,'_new names_lifestyles'!$C$2*INDEX('_hours per hh'!D$2:D$9,MATCH(_original_lifestyles!$B56,'_hours per hh'!$A$2:$A$9,1)))</f>
        <v>644432623.39869201</v>
      </c>
      <c r="P56">
        <f>IF(_original_lifestyles!P56&lt;&gt;0,_original_lifestyles!P56,'_new names_lifestyles'!$C$2*INDEX('_hours per hh'!E$2:E$9,MATCH(_original_lifestyles!$B56,'_hours per hh'!$A$2:$A$9,1)))</f>
        <v>436846742.85714293</v>
      </c>
      <c r="Q56">
        <f>IF(_original_lifestyles!Q56&lt;&gt;0,_original_lifestyles!Q56,'_new names_lifestyles'!$C$2*INDEX('_hours per hh'!F$2:F$9,MATCH(_original_lifestyles!$B56,'_hours per hh'!$A$2:$A$9,1)))</f>
        <v>900171801.53108072</v>
      </c>
      <c r="R56">
        <f>IF(_original_lifestyles!R56&lt;&gt;0,_original_lifestyles!R56,'_new names_lifestyles'!$C$2*INDEX('_hours per hh'!G$2:G$9,MATCH(_original_lifestyles!$B56,'_hours per hh'!$A$2:$A$9,1)))</f>
        <v>101650122.84120461</v>
      </c>
      <c r="S56">
        <f>IF(_original_lifestyles!S56&lt;&gt;0,_original_lifestyles!S56,'_new names_lifestyles'!$C$2*INDEX('_hours per hh'!H$2:H$9,MATCH(_original_lifestyles!$B56,'_hours per hh'!$A$2:$A$9,1)))</f>
        <v>8704319600.1005325</v>
      </c>
      <c r="T56">
        <f>IF(_original_lifestyles!T56&lt;&gt;0,_original_lifestyles!T56,'_new names_lifestyles'!$C$2*INDEX('_hours per hh'!I$2:I$9,MATCH(_original_lifestyles!$B56,'_hours per hh'!$A$2:$A$9,1)))</f>
        <v>22196146141.315479</v>
      </c>
      <c r="U56">
        <f>IF(_original_lifestyles!U56&lt;&gt;0,_original_lifestyles!U56,'_new names_lifestyles'!$C$2*INDEX('_hours per hh'!J$2:J$9,MATCH(_original_lifestyles!$B56,'_hours per hh'!$A$2:$A$9,1)))</f>
        <v>3080562271.6652131</v>
      </c>
      <c r="V56">
        <v>19</v>
      </c>
      <c r="W56">
        <v>11</v>
      </c>
      <c r="X56">
        <v>418215.98717055738</v>
      </c>
      <c r="Y56">
        <f t="shared" si="4"/>
        <v>15</v>
      </c>
      <c r="Z56">
        <f t="shared" si="4"/>
        <v>15</v>
      </c>
      <c r="AA56">
        <f t="shared" si="4"/>
        <v>15</v>
      </c>
      <c r="AB56">
        <f t="shared" si="4"/>
        <v>10</v>
      </c>
      <c r="AC56">
        <f t="shared" si="4"/>
        <v>10</v>
      </c>
      <c r="AD56">
        <f t="shared" si="4"/>
        <v>15</v>
      </c>
      <c r="AE56">
        <f t="shared" si="4"/>
        <v>5</v>
      </c>
      <c r="AF56">
        <f t="shared" si="4"/>
        <v>3</v>
      </c>
      <c r="AG56">
        <f t="shared" si="4"/>
        <v>3</v>
      </c>
    </row>
    <row r="57" spans="1:33" x14ac:dyDescent="0.25">
      <c r="A57" t="s">
        <v>37</v>
      </c>
      <c r="B57" t="s">
        <v>26</v>
      </c>
      <c r="C57">
        <v>4819795.039164491</v>
      </c>
      <c r="D57" s="6">
        <f>IF(_original_lifestyles!D57=0,_original_lifestyles!$C57,_original_lifestyles!D57)</f>
        <v>4675201.1879895562</v>
      </c>
      <c r="E57" s="6">
        <f>IF(_original_lifestyles!E57=0,_original_lifestyles!$C57,_original_lifestyles!E57)</f>
        <v>4819795.039164491</v>
      </c>
      <c r="F57" s="6">
        <f>IF(_original_lifestyles!F57=0,_original_lifestyles!$C57,_original_lifestyles!F57)</f>
        <v>4386013.4856396867</v>
      </c>
      <c r="G57" s="6">
        <f>IF(_original_lifestyles!G57=0,_original_lifestyles!$C57/3,_original_lifestyles!G57)</f>
        <v>1606598.3463881637</v>
      </c>
      <c r="H57" s="6">
        <f>IF(_original_lifestyles!H57=0,_original_lifestyles!$C57*3*2,_original_lifestyles!H57)</f>
        <v>2699085.221932115</v>
      </c>
      <c r="I57" s="6">
        <f>IF(_original_lifestyles!I57=0,_original_lifestyles!$C57/10,_original_lifestyles!I57)</f>
        <v>481979.50391644909</v>
      </c>
      <c r="J57" s="6">
        <f>IF(_original_lifestyles!J57=0,_original_lifestyles!$C57*1.2,_original_lifestyles!J57)</f>
        <v>6603124.0234503923</v>
      </c>
      <c r="K57" s="6">
        <f>IF(_original_lifestyles!K57=0,_original_lifestyles!$C57,_original_lifestyles!K57)</f>
        <v>3185633.5792012908</v>
      </c>
      <c r="L57" s="6">
        <f>IF(_original_lifestyles!L57=0,_original_lifestyles!$C57/3*2,_original_lifestyles!L57)</f>
        <v>7663474.1122715408</v>
      </c>
      <c r="M57">
        <f>IF(_original_lifestyles!M57&lt;&gt;0,_original_lifestyles!M57,'_new names_lifestyles'!$C$2*INDEX('_hours per hh'!B$2:B$9,MATCH(_original_lifestyles!$B57,'_hours per hh'!$A$2:$A$9,1)))</f>
        <v>40954762406.788513</v>
      </c>
      <c r="N57">
        <f>IF(_original_lifestyles!N57&lt;&gt;0,_original_lifestyles!N57,'_new names_lifestyles'!$C$2*INDEX('_hours per hh'!C$2:C$9,MATCH(_original_lifestyles!$B57,'_hours per hh'!$A$2:$A$9,1)))</f>
        <v>24530624791.208794</v>
      </c>
      <c r="O57">
        <f>IF(_original_lifestyles!O57&lt;&gt;0,_original_lifestyles!O57,'_new names_lifestyles'!$C$2*INDEX('_hours per hh'!D$2:D$9,MATCH(_original_lifestyles!$B57,'_hours per hh'!$A$2:$A$9,1)))</f>
        <v>656366918.12597907</v>
      </c>
      <c r="P57">
        <f>IF(_original_lifestyles!P57&lt;&gt;0,_original_lifestyles!P57,'_new names_lifestyles'!$C$2*INDEX('_hours per hh'!E$2:E$9,MATCH(_original_lifestyles!$B57,'_hours per hh'!$A$2:$A$9,1)))</f>
        <v>436846742.85714293</v>
      </c>
      <c r="Q57">
        <f>IF(_original_lifestyles!Q57&lt;&gt;0,_original_lifestyles!Q57,'_new names_lifestyles'!$C$2*INDEX('_hours per hh'!F$2:F$9,MATCH(_original_lifestyles!$B57,'_hours per hh'!$A$2:$A$9,1)))</f>
        <v>916204478.58485639</v>
      </c>
      <c r="R57">
        <f>IF(_original_lifestyles!R57&lt;&gt;0,_original_lifestyles!R57,'_new names_lifestyles'!$C$2*INDEX('_hours per hh'!G$2:G$9,MATCH(_original_lifestyles!$B57,'_hours per hh'!$A$2:$A$9,1)))</f>
        <v>101650122.84120461</v>
      </c>
      <c r="S57">
        <f>IF(_original_lifestyles!S57&lt;&gt;0,_original_lifestyles!S57,'_new names_lifestyles'!$C$2*INDEX('_hours per hh'!H$2:H$9,MATCH(_original_lifestyles!$B57,'_hours per hh'!$A$2:$A$9,1)))</f>
        <v>8596166957.8618374</v>
      </c>
      <c r="T57">
        <f>IF(_original_lifestyles!T57&lt;&gt;0,_original_lifestyles!T57,'_new names_lifestyles'!$C$2*INDEX('_hours per hh'!I$2:I$9,MATCH(_original_lifestyles!$B57,'_hours per hh'!$A$2:$A$9,1)))</f>
        <v>27906150153.80331</v>
      </c>
      <c r="U57">
        <f>IF(_original_lifestyles!U57&lt;&gt;0,_original_lifestyles!U57,'_new names_lifestyles'!$C$2*INDEX('_hours per hh'!J$2:J$9,MATCH(_original_lifestyles!$B57,'_hours per hh'!$A$2:$A$9,1)))</f>
        <v>3371928609.399478</v>
      </c>
      <c r="V57">
        <v>19</v>
      </c>
      <c r="W57">
        <v>11</v>
      </c>
      <c r="X57">
        <v>421711.13531626732</v>
      </c>
      <c r="Y57">
        <f t="shared" si="4"/>
        <v>15</v>
      </c>
      <c r="Z57">
        <f t="shared" si="4"/>
        <v>15</v>
      </c>
      <c r="AA57">
        <f t="shared" si="4"/>
        <v>15</v>
      </c>
      <c r="AB57">
        <f t="shared" si="4"/>
        <v>10</v>
      </c>
      <c r="AC57">
        <f t="shared" si="4"/>
        <v>10</v>
      </c>
      <c r="AD57">
        <f t="shared" si="4"/>
        <v>15</v>
      </c>
      <c r="AE57">
        <f t="shared" si="4"/>
        <v>5</v>
      </c>
      <c r="AF57">
        <f t="shared" si="4"/>
        <v>3</v>
      </c>
      <c r="AG57">
        <f t="shared" si="4"/>
        <v>3</v>
      </c>
    </row>
    <row r="58" spans="1:33" x14ac:dyDescent="0.25">
      <c r="A58" t="s">
        <v>37</v>
      </c>
      <c r="B58" t="s">
        <v>27</v>
      </c>
      <c r="C58">
        <v>4838390.0955690704</v>
      </c>
      <c r="D58" s="6">
        <f>IF(_original_lifestyles!D58=0,_original_lifestyles!$C58,_original_lifestyles!D58)</f>
        <v>4741622.2936576894</v>
      </c>
      <c r="E58" s="6">
        <f>IF(_original_lifestyles!E58=0,_original_lifestyles!$C58,_original_lifestyles!E58)</f>
        <v>4838390.0955690704</v>
      </c>
      <c r="F58" s="6">
        <f>IF(_original_lifestyles!F58=0,_original_lifestyles!$C58,_original_lifestyles!F58)</f>
        <v>4427126.9374456992</v>
      </c>
      <c r="G58" s="6">
        <f>IF(_original_lifestyles!G58=0,_original_lifestyles!$C58/3,_original_lifestyles!G58)</f>
        <v>1612796.6985230234</v>
      </c>
      <c r="H58" s="6">
        <f>IF(_original_lifestyles!H58=0,_original_lifestyles!$C58*3*2,_original_lifestyles!H58)</f>
        <v>2830458.2059079059</v>
      </c>
      <c r="I58" s="6">
        <f>IF(_original_lifestyles!I58=0,_original_lifestyles!$C58/10,_original_lifestyles!I58)</f>
        <v>483839.00955690705</v>
      </c>
      <c r="J58" s="6">
        <f>IF(_original_lifestyles!J58=0,_original_lifestyles!$C58*1.2,_original_lifestyles!J58)</f>
        <v>6572788.4395673322</v>
      </c>
      <c r="K58" s="6">
        <f>IF(_original_lifestyles!K58=0,_original_lifestyles!$C58,_original_lifestyles!K58)</f>
        <v>4000230.856349275</v>
      </c>
      <c r="L58" s="6">
        <f>IF(_original_lifestyles!L58=0,_original_lifestyles!$C58/3*2,_original_lifestyles!L58)</f>
        <v>7693040.2519548228</v>
      </c>
      <c r="M58">
        <f>IF(_original_lifestyles!M58&lt;&gt;0,_original_lifestyles!M58,'_new names_lifestyles'!$C$2*INDEX('_hours per hh'!B$2:B$9,MATCH(_original_lifestyles!$B58,'_hours per hh'!$A$2:$A$9,1)))</f>
        <v>41536611292.44136</v>
      </c>
      <c r="N58">
        <f>IF(_original_lifestyles!N58&lt;&gt;0,_original_lifestyles!N58,'_new names_lifestyles'!$C$2*INDEX('_hours per hh'!C$2:C$9,MATCH(_original_lifestyles!$B58,'_hours per hh'!$A$2:$A$9,1)))</f>
        <v>24530624791.208794</v>
      </c>
      <c r="O58">
        <f>IF(_original_lifestyles!O58&lt;&gt;0,_original_lifestyles!O58,'_new names_lifestyles'!$C$2*INDEX('_hours per hh'!D$2:D$9,MATCH(_original_lifestyles!$B58,'_hours per hh'!$A$2:$A$9,1)))</f>
        <v>662519546.18874884</v>
      </c>
      <c r="P58">
        <f>IF(_original_lifestyles!P58&lt;&gt;0,_original_lifestyles!P58,'_new names_lifestyles'!$C$2*INDEX('_hours per hh'!E$2:E$9,MATCH(_original_lifestyles!$B58,'_hours per hh'!$A$2:$A$9,1)))</f>
        <v>436846742.85714293</v>
      </c>
      <c r="Q58">
        <f>IF(_original_lifestyles!Q58&lt;&gt;0,_original_lifestyles!Q58,'_new names_lifestyles'!$C$2*INDEX('_hours per hh'!F$2:F$9,MATCH(_original_lifestyles!$B58,'_hours per hh'!$A$2:$A$9,1)))</f>
        <v>960799037.99543869</v>
      </c>
      <c r="R58">
        <f>IF(_original_lifestyles!R58&lt;&gt;0,_original_lifestyles!R58,'_new names_lifestyles'!$C$2*INDEX('_hours per hh'!G$2:G$9,MATCH(_original_lifestyles!$B58,'_hours per hh'!$A$2:$A$9,1)))</f>
        <v>101650122.84120461</v>
      </c>
      <c r="S58">
        <f>IF(_original_lifestyles!S58&lt;&gt;0,_original_lifestyles!S58,'_new names_lifestyles'!$C$2*INDEX('_hours per hh'!H$2:H$9,MATCH(_original_lifestyles!$B58,'_hours per hh'!$A$2:$A$9,1)))</f>
        <v>8556675083.5767393</v>
      </c>
      <c r="T58">
        <f>IF(_original_lifestyles!T58&lt;&gt;0,_original_lifestyles!T58,'_new names_lifestyles'!$C$2*INDEX('_hours per hh'!I$2:I$9,MATCH(_original_lifestyles!$B58,'_hours per hh'!$A$2:$A$9,1)))</f>
        <v>35042022301.619652</v>
      </c>
      <c r="U58">
        <f>IF(_original_lifestyles!U58&lt;&gt;0,_original_lifestyles!U58,'_new names_lifestyles'!$C$2*INDEX('_hours per hh'!J$2:J$9,MATCH(_original_lifestyles!$B58,'_hours per hh'!$A$2:$A$9,1)))</f>
        <v>3384937710.8601222</v>
      </c>
      <c r="V58">
        <v>19</v>
      </c>
      <c r="W58">
        <v>11</v>
      </c>
      <c r="X58">
        <v>424712.85699410201</v>
      </c>
      <c r="Y58">
        <f t="shared" si="4"/>
        <v>15</v>
      </c>
      <c r="Z58">
        <f t="shared" si="4"/>
        <v>15</v>
      </c>
      <c r="AA58">
        <f t="shared" si="4"/>
        <v>15</v>
      </c>
      <c r="AB58">
        <f t="shared" si="4"/>
        <v>10</v>
      </c>
      <c r="AC58">
        <f t="shared" si="4"/>
        <v>10</v>
      </c>
      <c r="AD58">
        <f t="shared" si="4"/>
        <v>15</v>
      </c>
      <c r="AE58">
        <f t="shared" si="4"/>
        <v>5</v>
      </c>
      <c r="AF58">
        <f t="shared" si="4"/>
        <v>3</v>
      </c>
      <c r="AG58">
        <f t="shared" si="4"/>
        <v>3</v>
      </c>
    </row>
    <row r="59" spans="1:33" x14ac:dyDescent="0.25">
      <c r="A59" t="s">
        <v>37</v>
      </c>
      <c r="B59" t="s">
        <v>28</v>
      </c>
      <c r="C59">
        <v>4848586.2966175191</v>
      </c>
      <c r="D59" s="6">
        <f>IF(_original_lifestyles!D59=0,_original_lifestyles!$C59,_original_lifestyles!D59)</f>
        <v>4800100.4336513439</v>
      </c>
      <c r="E59" s="6">
        <f>IF(_original_lifestyles!E59=0,_original_lifestyles!$C59,_original_lifestyles!E59)</f>
        <v>4848586.2966175191</v>
      </c>
      <c r="F59" s="6">
        <f>IF(_original_lifestyles!F59=0,_original_lifestyles!$C59,_original_lifestyles!F59)</f>
        <v>4460699.3928881176</v>
      </c>
      <c r="G59" s="6">
        <f>IF(_original_lifestyles!G59=0,_original_lifestyles!$C59/3,_original_lifestyles!G59)</f>
        <v>1616195.4322058398</v>
      </c>
      <c r="H59" s="6">
        <f>IF(_original_lifestyles!H59=0,_original_lifestyles!$C59*3*2,_original_lifestyles!H59)</f>
        <v>2957637.6409366871</v>
      </c>
      <c r="I59" s="6">
        <f>IF(_original_lifestyles!I59=0,_original_lifestyles!$C59/10,_original_lifestyles!I59)</f>
        <v>484858.62966175191</v>
      </c>
      <c r="J59" s="6">
        <f>IF(_original_lifestyles!J59=0,_original_lifestyles!$C59*1.2,_original_lifestyles!J59)</f>
        <v>6539055.60610581</v>
      </c>
      <c r="K59" s="6">
        <f>IF(_original_lifestyles!K59=0,_original_lifestyles!$C59,_original_lifestyles!K59)</f>
        <v>5014353.1643796759</v>
      </c>
      <c r="L59" s="6">
        <f>IF(_original_lifestyles!L59=0,_original_lifestyles!$C59/3*2,_original_lifestyles!L59)</f>
        <v>7709252.2116218554</v>
      </c>
      <c r="M59">
        <f>IF(_original_lifestyles!M59&lt;&gt;0,_original_lifestyles!M59,'_new names_lifestyles'!$C$2*INDEX('_hours per hh'!B$2:B$9,MATCH(_original_lifestyles!$B59,'_hours per hh'!$A$2:$A$9,1)))</f>
        <v>42048879798.785767</v>
      </c>
      <c r="N59">
        <f>IF(_original_lifestyles!N59&lt;&gt;0,_original_lifestyles!N59,'_new names_lifestyles'!$C$2*INDEX('_hours per hh'!C$2:C$9,MATCH(_original_lifestyles!$B59,'_hours per hh'!$A$2:$A$9,1)))</f>
        <v>24530624791.208794</v>
      </c>
      <c r="O59">
        <f>IF(_original_lifestyles!O59&lt;&gt;0,_original_lifestyles!O59,'_new names_lifestyles'!$C$2*INDEX('_hours per hh'!D$2:D$9,MATCH(_original_lifestyles!$B59,'_hours per hh'!$A$2:$A$9,1)))</f>
        <v>667543664.14570665</v>
      </c>
      <c r="P59">
        <f>IF(_original_lifestyles!P59&lt;&gt;0,_original_lifestyles!P59,'_new names_lifestyles'!$C$2*INDEX('_hours per hh'!E$2:E$9,MATCH(_original_lifestyles!$B59,'_hours per hh'!$A$2:$A$9,1)))</f>
        <v>436846742.85714293</v>
      </c>
      <c r="Q59">
        <f>IF(_original_lifestyles!Q59&lt;&gt;0,_original_lifestyles!Q59,'_new names_lifestyles'!$C$2*INDEX('_hours per hh'!F$2:F$9,MATCH(_original_lifestyles!$B59,'_hours per hh'!$A$2:$A$9,1)))</f>
        <v>1003970097.215958</v>
      </c>
      <c r="R59">
        <f>IF(_original_lifestyles!R59&lt;&gt;0,_original_lifestyles!R59,'_new names_lifestyles'!$C$2*INDEX('_hours per hh'!G$2:G$9,MATCH(_original_lifestyles!$B59,'_hours per hh'!$A$2:$A$9,1)))</f>
        <v>101650122.84120461</v>
      </c>
      <c r="S59">
        <f>IF(_original_lifestyles!S59&lt;&gt;0,_original_lifestyles!S59,'_new names_lifestyles'!$C$2*INDEX('_hours per hh'!H$2:H$9,MATCH(_original_lifestyles!$B59,'_hours per hh'!$A$2:$A$9,1)))</f>
        <v>8512760556.548748</v>
      </c>
      <c r="T59">
        <f>IF(_original_lifestyles!T59&lt;&gt;0,_original_lifestyles!T59,'_new names_lifestyles'!$C$2*INDEX('_hours per hh'!I$2:I$9,MATCH(_original_lifestyles!$B59,'_hours per hh'!$A$2:$A$9,1)))</f>
        <v>43925733719.965958</v>
      </c>
      <c r="U59">
        <f>IF(_original_lifestyles!U59&lt;&gt;0,_original_lifestyles!U59,'_new names_lifestyles'!$C$2*INDEX('_hours per hh'!J$2:J$9,MATCH(_original_lifestyles!$B59,'_hours per hh'!$A$2:$A$9,1)))</f>
        <v>3392070973.113616</v>
      </c>
      <c r="V59">
        <v>19</v>
      </c>
      <c r="W59">
        <v>11</v>
      </c>
      <c r="X59">
        <v>426987.73077466508</v>
      </c>
      <c r="Y59">
        <f t="shared" si="4"/>
        <v>15</v>
      </c>
      <c r="Z59">
        <f t="shared" si="4"/>
        <v>15</v>
      </c>
      <c r="AA59">
        <f t="shared" si="4"/>
        <v>15</v>
      </c>
      <c r="AB59">
        <f t="shared" si="4"/>
        <v>10</v>
      </c>
      <c r="AC59">
        <f t="shared" si="4"/>
        <v>10</v>
      </c>
      <c r="AD59">
        <f t="shared" si="4"/>
        <v>15</v>
      </c>
      <c r="AE59">
        <f t="shared" si="4"/>
        <v>5</v>
      </c>
      <c r="AF59">
        <f t="shared" si="4"/>
        <v>3</v>
      </c>
      <c r="AG59">
        <f t="shared" si="4"/>
        <v>3</v>
      </c>
    </row>
    <row r="60" spans="1:33" x14ac:dyDescent="0.25">
      <c r="A60" t="s">
        <v>37</v>
      </c>
      <c r="B60" t="s">
        <v>29</v>
      </c>
      <c r="C60">
        <v>4864620.7792207794</v>
      </c>
      <c r="D60" s="6">
        <f>IF(_original_lifestyles!D60=0,_original_lifestyles!$C60,_original_lifestyles!D60)</f>
        <v>4840297.6753246756</v>
      </c>
      <c r="E60" s="6">
        <f>IF(_original_lifestyles!E60=0,_original_lifestyles!$C60,_original_lifestyles!E60)</f>
        <v>4864620.7792207794</v>
      </c>
      <c r="F60" s="6">
        <f>IF(_original_lifestyles!F60=0,_original_lifestyles!$C60,_original_lifestyles!F60)</f>
        <v>4475451.1168831177</v>
      </c>
      <c r="G60" s="6">
        <f>IF(_original_lifestyles!G60=0,_original_lifestyles!$C60/3,_original_lifestyles!G60)</f>
        <v>1621540.2597402597</v>
      </c>
      <c r="H60" s="6">
        <f>IF(_original_lifestyles!H60=0,_original_lifestyles!$C60*3*2,_original_lifestyles!H60)</f>
        <v>2991741.779220779</v>
      </c>
      <c r="I60" s="6">
        <f>IF(_original_lifestyles!I60=0,_original_lifestyles!$C60/10,_original_lifestyles!I60)</f>
        <v>486462.07792207797</v>
      </c>
      <c r="J60" s="6">
        <f>IF(_original_lifestyles!J60=0,_original_lifestyles!$C60*1.2,_original_lifestyles!J60)</f>
        <v>6443905.3213324677</v>
      </c>
      <c r="K60" s="6">
        <f>IF(_original_lifestyles!K60=0,_original_lifestyles!$C60,_original_lifestyles!K60)</f>
        <v>6293077.5854037078</v>
      </c>
      <c r="L60" s="6">
        <f>IF(_original_lifestyles!L60=0,_original_lifestyles!$C60/3*2,_original_lifestyles!L60)</f>
        <v>7734747.0389610399</v>
      </c>
      <c r="M60">
        <f>IF(_original_lifestyles!M60&lt;&gt;0,_original_lifestyles!M60,'_new names_lifestyles'!$C$2*INDEX('_hours per hh'!B$2:B$9,MATCH(_original_lifestyles!$B60,'_hours per hh'!$A$2:$A$9,1)))</f>
        <v>42401007635.844162</v>
      </c>
      <c r="N60">
        <f>IF(_original_lifestyles!N60&lt;&gt;0,_original_lifestyles!N60,'_new names_lifestyles'!$C$2*INDEX('_hours per hh'!C$2:C$9,MATCH(_original_lifestyles!$B60,'_hours per hh'!$A$2:$A$9,1)))</f>
        <v>24530624791.208794</v>
      </c>
      <c r="O60">
        <f>IF(_original_lifestyles!O60&lt;&gt;0,_original_lifestyles!O60,'_new names_lifestyles'!$C$2*INDEX('_hours per hh'!D$2:D$9,MATCH(_original_lifestyles!$B60,'_hours per hh'!$A$2:$A$9,1)))</f>
        <v>669751259.64155841</v>
      </c>
      <c r="P60">
        <f>IF(_original_lifestyles!P60&lt;&gt;0,_original_lifestyles!P60,'_new names_lifestyles'!$C$2*INDEX('_hours per hh'!E$2:E$9,MATCH(_original_lifestyles!$B60,'_hours per hh'!$A$2:$A$9,1)))</f>
        <v>436846742.85714293</v>
      </c>
      <c r="Q60">
        <f>IF(_original_lifestyles!Q60&lt;&gt;0,_original_lifestyles!Q60,'_new names_lifestyles'!$C$2*INDEX('_hours per hh'!F$2:F$9,MATCH(_original_lifestyles!$B60,'_hours per hh'!$A$2:$A$9,1)))</f>
        <v>1015546746.956493</v>
      </c>
      <c r="R60">
        <f>IF(_original_lifestyles!R60&lt;&gt;0,_original_lifestyles!R60,'_new names_lifestyles'!$C$2*INDEX('_hours per hh'!G$2:G$9,MATCH(_original_lifestyles!$B60,'_hours per hh'!$A$2:$A$9,1)))</f>
        <v>101650122.84120461</v>
      </c>
      <c r="S60">
        <f>IF(_original_lifestyles!S60&lt;&gt;0,_original_lifestyles!S60,'_new names_lifestyles'!$C$2*INDEX('_hours per hh'!H$2:H$9,MATCH(_original_lifestyles!$B60,'_hours per hh'!$A$2:$A$9,1)))</f>
        <v>8388890744.1546516</v>
      </c>
      <c r="T60">
        <f>IF(_original_lifestyles!T60&lt;&gt;0,_original_lifestyles!T60,'_new names_lifestyles'!$C$2*INDEX('_hours per hh'!I$2:I$9,MATCH(_original_lifestyles!$B60,'_hours per hh'!$A$2:$A$9,1)))</f>
        <v>55127359648.136482</v>
      </c>
      <c r="U60">
        <f>IF(_original_lifestyles!U60&lt;&gt;0,_original_lifestyles!U60,'_new names_lifestyles'!$C$2*INDEX('_hours per hh'!J$2:J$9,MATCH(_original_lifestyles!$B60,'_hours per hh'!$A$2:$A$9,1)))</f>
        <v>3403288697.142858</v>
      </c>
      <c r="V60">
        <v>19</v>
      </c>
      <c r="W60">
        <v>11</v>
      </c>
      <c r="X60">
        <v>429786.44285389408</v>
      </c>
      <c r="Y60">
        <f t="shared" si="4"/>
        <v>15</v>
      </c>
      <c r="Z60">
        <f t="shared" si="4"/>
        <v>15</v>
      </c>
      <c r="AA60">
        <f t="shared" si="4"/>
        <v>15</v>
      </c>
      <c r="AB60">
        <f t="shared" si="4"/>
        <v>10</v>
      </c>
      <c r="AC60">
        <f t="shared" si="4"/>
        <v>10</v>
      </c>
      <c r="AD60">
        <f t="shared" si="4"/>
        <v>15</v>
      </c>
      <c r="AE60">
        <f t="shared" si="4"/>
        <v>5</v>
      </c>
      <c r="AF60">
        <f t="shared" si="4"/>
        <v>3</v>
      </c>
      <c r="AG60">
        <f t="shared" si="4"/>
        <v>3</v>
      </c>
    </row>
    <row r="61" spans="1:33" x14ac:dyDescent="0.25">
      <c r="A61" t="s">
        <v>37</v>
      </c>
      <c r="B61" t="s">
        <v>30</v>
      </c>
      <c r="C61">
        <v>4794683.1168831158</v>
      </c>
      <c r="D61" s="6">
        <f>IF(_original_lifestyles!D61=0,_original_lifestyles!$C61,_original_lifestyles!D61)</f>
        <v>4770709.7012987006</v>
      </c>
      <c r="E61" s="6">
        <f>IF(_original_lifestyles!E61=0,_original_lifestyles!$C61,_original_lifestyles!E61)</f>
        <v>4794683.1168831158</v>
      </c>
      <c r="F61" s="6">
        <f>IF(_original_lifestyles!F61=0,_original_lifestyles!$C61,_original_lifestyles!F61)</f>
        <v>4411108.4675324662</v>
      </c>
      <c r="G61" s="6">
        <f>IF(_original_lifestyles!G61=0,_original_lifestyles!$C61/3,_original_lifestyles!G61)</f>
        <v>1598227.7056277052</v>
      </c>
      <c r="H61" s="6">
        <f>IF(_original_lifestyles!H61=0,_original_lifestyles!$C61*3*2,_original_lifestyles!H61)</f>
        <v>2948730.1168831168</v>
      </c>
      <c r="I61" s="6">
        <f>IF(_original_lifestyles!I61=0,_original_lifestyles!$C61/10,_original_lifestyles!I61)</f>
        <v>479468.31168831157</v>
      </c>
      <c r="J61" s="6">
        <f>IF(_original_lifestyles!J61=0,_original_lifestyles!$C61*1.2,_original_lifestyles!J61)</f>
        <v>6351262.6067298669</v>
      </c>
      <c r="K61" s="6">
        <f>IF(_original_lifestyles!K61=0,_original_lifestyles!$C61,_original_lifestyles!K61)</f>
        <v>6202603.2904468067</v>
      </c>
      <c r="L61" s="6">
        <f>IF(_original_lifestyles!L61=0,_original_lifestyles!$C61/3*2,_original_lifestyles!L61)</f>
        <v>7623546.1558441548</v>
      </c>
      <c r="M61">
        <f>IF(_original_lifestyles!M61&lt;&gt;0,_original_lifestyles!M61,'_new names_lifestyles'!$C$2*INDEX('_hours per hh'!B$2:B$9,MATCH(_original_lifestyles!$B61,'_hours per hh'!$A$2:$A$9,1)))</f>
        <v>41791416983.376617</v>
      </c>
      <c r="N61">
        <f>IF(_original_lifestyles!N61&lt;&gt;0,_original_lifestyles!N61,'_new names_lifestyles'!$C$2*INDEX('_hours per hh'!C$2:C$9,MATCH(_original_lifestyles!$B61,'_hours per hh'!$A$2:$A$9,1)))</f>
        <v>24530624791.208794</v>
      </c>
      <c r="O61">
        <f>IF(_original_lifestyles!O61&lt;&gt;0,_original_lifestyles!O61,'_new names_lifestyles'!$C$2*INDEX('_hours per hh'!D$2:D$9,MATCH(_original_lifestyles!$B61,'_hours per hh'!$A$2:$A$9,1)))</f>
        <v>660122382.1662333</v>
      </c>
      <c r="P61">
        <f>IF(_original_lifestyles!P61&lt;&gt;0,_original_lifestyles!P61,'_new names_lifestyles'!$C$2*INDEX('_hours per hh'!E$2:E$9,MATCH(_original_lifestyles!$B61,'_hours per hh'!$A$2:$A$9,1)))</f>
        <v>436846742.85714293</v>
      </c>
      <c r="Q61">
        <f>IF(_original_lifestyles!Q61&lt;&gt;0,_original_lifestyles!Q61,'_new names_lifestyles'!$C$2*INDEX('_hours per hh'!F$2:F$9,MATCH(_original_lifestyles!$B61,'_hours per hh'!$A$2:$A$9,1)))</f>
        <v>1000946438.175974</v>
      </c>
      <c r="R61">
        <f>IF(_original_lifestyles!R61&lt;&gt;0,_original_lifestyles!R61,'_new names_lifestyles'!$C$2*INDEX('_hours per hh'!G$2:G$9,MATCH(_original_lifestyles!$B61,'_hours per hh'!$A$2:$A$9,1)))</f>
        <v>101650122.84120461</v>
      </c>
      <c r="S61">
        <f>IF(_original_lifestyles!S61&lt;&gt;0,_original_lifestyles!S61,'_new names_lifestyles'!$C$2*INDEX('_hours per hh'!H$2:H$9,MATCH(_original_lifestyles!$B61,'_hours per hh'!$A$2:$A$9,1)))</f>
        <v>8384195912.7673168</v>
      </c>
      <c r="T61">
        <f>IF(_original_lifestyles!T61&lt;&gt;0,_original_lifestyles!T61,'_new names_lifestyles'!$C$2*INDEX('_hours per hh'!I$2:I$9,MATCH(_original_lifestyles!$B61,'_hours per hh'!$A$2:$A$9,1)))</f>
        <v>54334804824.314034</v>
      </c>
      <c r="U61">
        <f>IF(_original_lifestyles!U61&lt;&gt;0,_original_lifestyles!U61,'_new names_lifestyles'!$C$2*INDEX('_hours per hh'!J$2:J$9,MATCH(_original_lifestyles!$B61,'_hours per hh'!$A$2:$A$9,1)))</f>
        <v>3354360308.5714269</v>
      </c>
      <c r="V61">
        <v>19</v>
      </c>
      <c r="W61">
        <v>11</v>
      </c>
      <c r="X61">
        <v>420826.44820897077</v>
      </c>
      <c r="Y61">
        <f t="shared" si="4"/>
        <v>15</v>
      </c>
      <c r="Z61">
        <f t="shared" si="4"/>
        <v>15</v>
      </c>
      <c r="AA61">
        <f t="shared" si="4"/>
        <v>15</v>
      </c>
      <c r="AB61">
        <f t="shared" si="4"/>
        <v>10</v>
      </c>
      <c r="AC61">
        <f t="shared" si="4"/>
        <v>10</v>
      </c>
      <c r="AD61">
        <f t="shared" si="4"/>
        <v>15</v>
      </c>
      <c r="AE61">
        <f t="shared" si="4"/>
        <v>5</v>
      </c>
      <c r="AF61">
        <f t="shared" si="4"/>
        <v>3</v>
      </c>
      <c r="AG61">
        <f t="shared" si="4"/>
        <v>3</v>
      </c>
    </row>
    <row r="62" spans="1:33" x14ac:dyDescent="0.25">
      <c r="A62" t="s">
        <v>37</v>
      </c>
      <c r="B62" t="s">
        <v>31</v>
      </c>
      <c r="C62">
        <v>4833338.5281385276</v>
      </c>
      <c r="D62" s="6">
        <f>IF(_original_lifestyles!D62=0,_original_lifestyles!$C62,_original_lifestyles!D62)</f>
        <v>4648866.107647907</v>
      </c>
      <c r="E62" s="6">
        <f>IF(_original_lifestyles!E62=0,_original_lifestyles!$C62,_original_lifestyles!E62)</f>
        <v>4833338.5281385276</v>
      </c>
      <c r="F62" s="6">
        <f>IF(_original_lifestyles!F62=0,_original_lifestyles!$C62,_original_lifestyles!F62)</f>
        <v>4298449.0643578628</v>
      </c>
      <c r="G62" s="6">
        <f>IF(_original_lifestyles!G62=0,_original_lifestyles!$C62/3,_original_lifestyles!G62)</f>
        <v>1611112.8427128426</v>
      </c>
      <c r="H62" s="6">
        <f>IF(_original_lifestyles!H62=0,_original_lifestyles!$C62*3*2,_original_lifestyles!H62)</f>
        <v>2873419.7549783541</v>
      </c>
      <c r="I62" s="6">
        <f>IF(_original_lifestyles!I62=0,_original_lifestyles!$C62/10,_original_lifestyles!I62)</f>
        <v>483333.85281385278</v>
      </c>
      <c r="J62" s="6">
        <f>IF(_original_lifestyles!J62=0,_original_lifestyles!$C62*1.2,_original_lifestyles!J62)</f>
        <v>6189051.8019070104</v>
      </c>
      <c r="K62" s="6">
        <f>IF(_original_lifestyles!K62=0,_original_lifestyles!$C62,_original_lifestyles!K62)</f>
        <v>6044189.2342126714</v>
      </c>
      <c r="L62" s="6">
        <f>IF(_original_lifestyles!L62=0,_original_lifestyles!$C62/3*2,_original_lifestyles!L62)</f>
        <v>7428841.3177489163</v>
      </c>
      <c r="M62">
        <f>IF(_original_lifestyles!M62&lt;&gt;0,_original_lifestyles!M62,'_new names_lifestyles'!$C$2*INDEX('_hours per hh'!B$2:B$9,MATCH(_original_lifestyles!$B62,'_hours per hh'!$A$2:$A$9,1)))</f>
        <v>40724067102.995667</v>
      </c>
      <c r="N62">
        <f>IF(_original_lifestyles!N62&lt;&gt;0,_original_lifestyles!N62,'_new names_lifestyles'!$C$2*INDEX('_hours per hh'!C$2:C$9,MATCH(_original_lifestyles!$B62,'_hours per hh'!$A$2:$A$9,1)))</f>
        <v>24530624791.208794</v>
      </c>
      <c r="O62">
        <f>IF(_original_lifestyles!O62&lt;&gt;0,_original_lifestyles!O62,'_new names_lifestyles'!$C$2*INDEX('_hours per hh'!D$2:D$9,MATCH(_original_lifestyles!$B62,'_hours per hh'!$A$2:$A$9,1)))</f>
        <v>621820805.7317822</v>
      </c>
      <c r="P62">
        <f>IF(_original_lifestyles!P62&lt;&gt;0,_original_lifestyles!P62,'_new names_lifestyles'!$C$2*INDEX('_hours per hh'!E$2:E$9,MATCH(_original_lifestyles!$B62,'_hours per hh'!$A$2:$A$9,1)))</f>
        <v>451408300.95238107</v>
      </c>
      <c r="Q62">
        <f>IF(_original_lifestyles!Q62&lt;&gt;0,_original_lifestyles!Q62,'_new names_lifestyles'!$C$2*INDEX('_hours per hh'!F$2:F$9,MATCH(_original_lifestyles!$B62,'_hours per hh'!$A$2:$A$9,1)))</f>
        <v>942869591.29982209</v>
      </c>
      <c r="R62">
        <f>IF(_original_lifestyles!R62&lt;&gt;0,_original_lifestyles!R62,'_new names_lifestyles'!$C$2*INDEX('_hours per hh'!G$2:G$9,MATCH(_original_lifestyles!$B62,'_hours per hh'!$A$2:$A$9,1)))</f>
        <v>105038460.26924476</v>
      </c>
      <c r="S62">
        <f>IF(_original_lifestyles!S62&lt;&gt;0,_original_lifestyles!S62,'_new names_lifestyles'!$C$2*INDEX('_hours per hh'!H$2:H$9,MATCH(_original_lifestyles!$B62,'_hours per hh'!$A$2:$A$9,1)))</f>
        <v>7897728661.7396116</v>
      </c>
      <c r="T62">
        <f>IF(_original_lifestyles!T62&lt;&gt;0,_original_lifestyles!T62,'_new names_lifestyles'!$C$2*INDEX('_hours per hh'!I$2:I$9,MATCH(_original_lifestyles!$B62,'_hours per hh'!$A$2:$A$9,1)))</f>
        <v>50299742807.117851</v>
      </c>
      <c r="U62">
        <f>IF(_original_lifestyles!U62&lt;&gt;0,_original_lifestyles!U62,'_new names_lifestyles'!$C$2*INDEX('_hours per hh'!J$2:J$9,MATCH(_original_lifestyles!$B62,'_hours per hh'!$A$2:$A$9,1)))</f>
        <v>3159733840.4825392</v>
      </c>
      <c r="V62">
        <v>18.524999999999999</v>
      </c>
      <c r="W62">
        <v>10.63333333333334</v>
      </c>
      <c r="X62">
        <v>423507.24046472099</v>
      </c>
      <c r="Y62">
        <f t="shared" si="4"/>
        <v>15</v>
      </c>
      <c r="Z62">
        <f t="shared" si="4"/>
        <v>15</v>
      </c>
      <c r="AA62">
        <f t="shared" si="4"/>
        <v>15</v>
      </c>
      <c r="AB62">
        <f t="shared" si="4"/>
        <v>10</v>
      </c>
      <c r="AC62">
        <f t="shared" si="4"/>
        <v>10</v>
      </c>
      <c r="AD62">
        <f t="shared" si="4"/>
        <v>15</v>
      </c>
      <c r="AE62">
        <f t="shared" si="4"/>
        <v>5</v>
      </c>
      <c r="AF62">
        <f t="shared" si="4"/>
        <v>3</v>
      </c>
      <c r="AG62">
        <f t="shared" si="4"/>
        <v>3</v>
      </c>
    </row>
    <row r="63" spans="1:33" x14ac:dyDescent="0.25">
      <c r="A63" t="s">
        <v>37</v>
      </c>
      <c r="B63" t="s">
        <v>32</v>
      </c>
      <c r="C63">
        <v>4850787.4458874445</v>
      </c>
      <c r="D63" s="6">
        <f>IF(_original_lifestyles!D63=0,_original_lifestyles!$C63,_original_lifestyles!D63)</f>
        <v>4504764.6080808062</v>
      </c>
      <c r="E63" s="6">
        <f>IF(_original_lifestyles!E63=0,_original_lifestyles!$C63,_original_lifestyles!E63)</f>
        <v>4850787.4458874445</v>
      </c>
      <c r="F63" s="6">
        <f>IF(_original_lifestyles!F63=0,_original_lifestyles!$C63,_original_lifestyles!F63)</f>
        <v>4165209.486868686</v>
      </c>
      <c r="G63" s="6">
        <f>IF(_original_lifestyles!G63=0,_original_lifestyles!$C63/3,_original_lifestyles!G63)</f>
        <v>1616929.1486291483</v>
      </c>
      <c r="H63" s="6">
        <f>IF(_original_lifestyles!H63=0,_original_lifestyles!$C63*3*2,_original_lifestyles!H63)</f>
        <v>2784351.9939393932</v>
      </c>
      <c r="I63" s="6">
        <f>IF(_original_lifestyles!I63=0,_original_lifestyles!$C63/10,_original_lifestyles!I63)</f>
        <v>485078.74458874448</v>
      </c>
      <c r="J63" s="6">
        <f>IF(_original_lifestyles!J63=0,_original_lifestyles!$C63*1.2,_original_lifestyles!J63)</f>
        <v>5997208.9686436364</v>
      </c>
      <c r="K63" s="6">
        <f>IF(_original_lifestyles!K63=0,_original_lifestyles!$C63,_original_lifestyles!K63)</f>
        <v>5856836.724557789</v>
      </c>
      <c r="L63" s="6">
        <f>IF(_original_lifestyles!L63=0,_original_lifestyles!$C63/3*2,_original_lifestyles!L63)</f>
        <v>7198568.5696969703</v>
      </c>
      <c r="M63">
        <f>IF(_original_lifestyles!M63&lt;&gt;0,_original_lifestyles!M63,'_new names_lifestyles'!$C$2*INDEX('_hours per hh'!B$2:B$9,MATCH(_original_lifestyles!$B63,'_hours per hh'!$A$2:$A$9,1)))</f>
        <v>39461737966.787857</v>
      </c>
      <c r="N63">
        <f>IF(_original_lifestyles!N63&lt;&gt;0,_original_lifestyles!N63,'_new names_lifestyles'!$C$2*INDEX('_hours per hh'!C$2:C$9,MATCH(_original_lifestyles!$B63,'_hours per hh'!$A$2:$A$9,1)))</f>
        <v>24530624791.208794</v>
      </c>
      <c r="O63">
        <f>IF(_original_lifestyles!O63&lt;&gt;0,_original_lifestyles!O63,'_new names_lifestyles'!$C$2*INDEX('_hours per hh'!D$2:D$9,MATCH(_original_lifestyles!$B63,'_hours per hh'!$A$2:$A$9,1)))</f>
        <v>581768693.06257212</v>
      </c>
      <c r="P63">
        <f>IF(_original_lifestyles!P63&lt;&gt;0,_original_lifestyles!P63,'_new names_lifestyles'!$C$2*INDEX('_hours per hh'!E$2:E$9,MATCH(_original_lifestyles!$B63,'_hours per hh'!$A$2:$A$9,1)))</f>
        <v>465969859.0476191</v>
      </c>
      <c r="Q63">
        <f>IF(_original_lifestyles!Q63&lt;&gt;0,_original_lifestyles!Q63,'_new names_lifestyles'!$C$2*INDEX('_hours per hh'!F$2:F$9,MATCH(_original_lifestyles!$B63,'_hours per hh'!$A$2:$A$9,1)))</f>
        <v>882138398.71987844</v>
      </c>
      <c r="R63">
        <f>IF(_original_lifestyles!R63&lt;&gt;0,_original_lifestyles!R63,'_new names_lifestyles'!$C$2*INDEX('_hours per hh'!G$2:G$9,MATCH(_original_lifestyles!$B63,'_hours per hh'!$A$2:$A$9,1)))</f>
        <v>108426797.69728494</v>
      </c>
      <c r="S63">
        <f>IF(_original_lifestyles!S63&lt;&gt;0,_original_lifestyles!S63,'_new names_lifestyles'!$C$2*INDEX('_hours per hh'!H$2:H$9,MATCH(_original_lifestyles!$B63,'_hours per hh'!$A$2:$A$9,1)))</f>
        <v>7389027898.9554081</v>
      </c>
      <c r="T63">
        <f>IF(_original_lifestyles!T63&lt;&gt;0,_original_lifestyles!T63,'_new names_lifestyles'!$C$2*INDEX('_hours per hh'!I$2:I$9,MATCH(_original_lifestyles!$B63,'_hours per hh'!$A$2:$A$9,1)))</f>
        <v>46175300736.413612</v>
      </c>
      <c r="U63">
        <f>IF(_original_lifestyles!U63&lt;&gt;0,_original_lifestyles!U63,'_new names_lifestyles'!$C$2*INDEX('_hours per hh'!J$2:J$9,MATCH(_original_lifestyles!$B63,'_hours per hh'!$A$2:$A$9,1)))</f>
        <v>2956212159.2888889</v>
      </c>
      <c r="V63">
        <v>18.05</v>
      </c>
      <c r="W63">
        <v>10.266666666666669</v>
      </c>
      <c r="X63">
        <v>425092.84981546499</v>
      </c>
      <c r="Y63">
        <f t="shared" si="4"/>
        <v>15</v>
      </c>
      <c r="Z63">
        <f t="shared" si="4"/>
        <v>15</v>
      </c>
      <c r="AA63">
        <f t="shared" si="4"/>
        <v>15</v>
      </c>
      <c r="AB63">
        <f t="shared" si="4"/>
        <v>10</v>
      </c>
      <c r="AC63">
        <f t="shared" si="4"/>
        <v>10</v>
      </c>
      <c r="AD63">
        <f t="shared" si="4"/>
        <v>15</v>
      </c>
      <c r="AE63">
        <f t="shared" si="4"/>
        <v>5</v>
      </c>
      <c r="AF63">
        <f t="shared" si="4"/>
        <v>3</v>
      </c>
      <c r="AG63">
        <f t="shared" si="4"/>
        <v>3</v>
      </c>
    </row>
    <row r="64" spans="1:33" x14ac:dyDescent="0.25">
      <c r="A64" t="s">
        <v>37</v>
      </c>
      <c r="B64" t="s">
        <v>33</v>
      </c>
      <c r="C64">
        <v>4855950.2164502162</v>
      </c>
      <c r="D64" s="6">
        <f>IF(_original_lifestyles!D64=0,_original_lifestyles!$C64,_original_lifestyles!D64)</f>
        <v>4348503.4188311687</v>
      </c>
      <c r="E64" s="6">
        <f>IF(_original_lifestyles!E64=0,_original_lifestyles!$C64,_original_lifestyles!E64)</f>
        <v>4855950.2164502162</v>
      </c>
      <c r="F64" s="6">
        <f>IF(_original_lifestyles!F64=0,_original_lifestyles!$C64,_original_lifestyles!F64)</f>
        <v>4020726.779220779</v>
      </c>
      <c r="G64" s="6">
        <f>IF(_original_lifestyles!G64=0,_original_lifestyles!$C64/3,_original_lifestyles!G64)</f>
        <v>1618650.0721500721</v>
      </c>
      <c r="H64" s="6">
        <f>IF(_original_lifestyles!H64=0,_original_lifestyles!$C64*3*2,_original_lifestyles!H64)</f>
        <v>2687768.4448051951</v>
      </c>
      <c r="I64" s="6">
        <f>IF(_original_lifestyles!I64=0,_original_lifestyles!$C64/10,_original_lifestyles!I64)</f>
        <v>485595.02164502162</v>
      </c>
      <c r="J64" s="6">
        <f>IF(_original_lifestyles!J64=0,_original_lifestyles!$C64*1.2,_original_lifestyles!J64)</f>
        <v>5789177.8977331147</v>
      </c>
      <c r="K64" s="6">
        <f>IF(_original_lifestyles!K64=0,_original_lifestyles!$C64,_original_lifestyles!K64)</f>
        <v>5653674.8833866306</v>
      </c>
      <c r="L64" s="6">
        <f>IF(_original_lifestyles!L64=0,_original_lifestyles!$C64/3*2,_original_lifestyles!L64)</f>
        <v>6948864.7597402586</v>
      </c>
      <c r="M64">
        <f>IF(_original_lifestyles!M64&lt;&gt;0,_original_lifestyles!M64,'_new names_lifestyles'!$C$2*INDEX('_hours per hh'!B$2:B$9,MATCH(_original_lifestyles!$B64,'_hours per hh'!$A$2:$A$9,1)))</f>
        <v>38092889948.961037</v>
      </c>
      <c r="N64">
        <f>IF(_original_lifestyles!N64&lt;&gt;0,_original_lifestyles!N64,'_new names_lifestyles'!$C$2*INDEX('_hours per hh'!C$2:C$9,MATCH(_original_lifestyles!$B64,'_hours per hh'!$A$2:$A$9,1)))</f>
        <v>24530624791.208794</v>
      </c>
      <c r="O64">
        <f>IF(_original_lifestyles!O64&lt;&gt;0,_original_lifestyles!O64,'_new names_lifestyles'!$C$2*INDEX('_hours per hh'!D$2:D$9,MATCH(_original_lifestyles!$B64,'_hours per hh'!$A$2:$A$9,1)))</f>
        <v>541531586.25935066</v>
      </c>
      <c r="P64">
        <f>IF(_original_lifestyles!P64&lt;&gt;0,_original_lifestyles!P64,'_new names_lifestyles'!$C$2*INDEX('_hours per hh'!E$2:E$9,MATCH(_original_lifestyles!$B64,'_hours per hh'!$A$2:$A$9,1)))</f>
        <v>480531417.14285719</v>
      </c>
      <c r="Q64">
        <f>IF(_original_lifestyles!Q64&lt;&gt;0,_original_lifestyles!Q64,'_new names_lifestyles'!$C$2*INDEX('_hours per hh'!F$2:F$9,MATCH(_original_lifestyles!$B64,'_hours per hh'!$A$2:$A$9,1)))</f>
        <v>821126698.73021102</v>
      </c>
      <c r="R64">
        <f>IF(_original_lifestyles!R64&lt;&gt;0,_original_lifestyles!R64,'_new names_lifestyles'!$C$2*INDEX('_hours per hh'!G$2:G$9,MATCH(_original_lifestyles!$B64,'_hours per hh'!$A$2:$A$9,1)))</f>
        <v>111815135.12532508</v>
      </c>
      <c r="S64">
        <f>IF(_original_lifestyles!S64&lt;&gt;0,_original_lifestyles!S64,'_new names_lifestyles'!$C$2*INDEX('_hours per hh'!H$2:H$9,MATCH(_original_lifestyles!$B64,'_hours per hh'!$A$2:$A$9,1)))</f>
        <v>6877977530.849268</v>
      </c>
      <c r="T64">
        <f>IF(_original_lifestyles!T64&lt;&gt;0,_original_lifestyles!T64,'_new names_lifestyles'!$C$2*INDEX('_hours per hh'!I$2:I$9,MATCH(_original_lifestyles!$B64,'_hours per hh'!$A$2:$A$9,1)))</f>
        <v>42097263181.696854</v>
      </c>
      <c r="U64">
        <f>IF(_original_lifestyles!U64&lt;&gt;0,_original_lifestyles!U64,'_new names_lifestyles'!$C$2*INDEX('_hours per hh'!J$2:J$9,MATCH(_original_lifestyles!$B64,'_hours per hh'!$A$2:$A$9,1)))</f>
        <v>2751750444.8571429</v>
      </c>
      <c r="V64">
        <v>17.574999999999999</v>
      </c>
      <c r="W64">
        <v>9.9</v>
      </c>
      <c r="X64">
        <v>427460.04333617003</v>
      </c>
      <c r="Y64">
        <f t="shared" si="4"/>
        <v>15</v>
      </c>
      <c r="Z64">
        <f t="shared" si="4"/>
        <v>15</v>
      </c>
      <c r="AA64">
        <f t="shared" si="4"/>
        <v>15</v>
      </c>
      <c r="AB64">
        <f t="shared" si="4"/>
        <v>10</v>
      </c>
      <c r="AC64">
        <f t="shared" si="4"/>
        <v>10</v>
      </c>
      <c r="AD64">
        <f t="shared" si="4"/>
        <v>15</v>
      </c>
      <c r="AE64">
        <f t="shared" si="4"/>
        <v>5</v>
      </c>
      <c r="AF64">
        <f t="shared" si="4"/>
        <v>3</v>
      </c>
      <c r="AG64">
        <f t="shared" si="4"/>
        <v>3</v>
      </c>
    </row>
    <row r="65" spans="1:33" x14ac:dyDescent="0.25">
      <c r="A65" t="s">
        <v>37</v>
      </c>
      <c r="B65" t="s">
        <v>34</v>
      </c>
      <c r="C65">
        <v>4846609.0909090899</v>
      </c>
      <c r="D65" s="6">
        <f>IF(_original_lifestyles!D65=0,_original_lifestyles!$C65,_original_lifestyles!D65)</f>
        <v>4179392.5727272718</v>
      </c>
      <c r="E65" s="6">
        <f>IF(_original_lifestyles!E65=0,_original_lifestyles!$C65,_original_lifestyles!E65)</f>
        <v>4846609.0909090899</v>
      </c>
      <c r="F65" s="6">
        <f>IF(_original_lifestyles!F65=0,_original_lifestyles!$C65,_original_lifestyles!F65)</f>
        <v>3864362.981818181</v>
      </c>
      <c r="G65" s="6">
        <f>IF(_original_lifestyles!G65=0,_original_lifestyles!$C65/3,_original_lifestyles!G65)</f>
        <v>1615536.3636363633</v>
      </c>
      <c r="H65" s="6">
        <f>IF(_original_lifestyles!H65=0,_original_lifestyles!$C65*3*2,_original_lifestyles!H65)</f>
        <v>2583242.645454545</v>
      </c>
      <c r="I65" s="6">
        <f>IF(_original_lifestyles!I65=0,_original_lifestyles!$C65/10,_original_lifestyles!I65)</f>
        <v>484660.909090909</v>
      </c>
      <c r="J65" s="6">
        <f>IF(_original_lifestyles!J65=0,_original_lifestyles!$C65*1.2,_original_lifestyles!J65)</f>
        <v>5564040.033452725</v>
      </c>
      <c r="K65" s="6">
        <f>IF(_original_lifestyles!K65=0,_original_lifestyles!$C65,_original_lifestyles!K65)</f>
        <v>5433806.6549323341</v>
      </c>
      <c r="L65" s="6">
        <f>IF(_original_lifestyles!L65=0,_original_lifestyles!$C65/3*2,_original_lifestyles!L65)</f>
        <v>6678627.3272727262</v>
      </c>
      <c r="M65">
        <f>IF(_original_lifestyles!M65&lt;&gt;0,_original_lifestyles!M65,'_new names_lifestyles'!$C$2*INDEX('_hours per hh'!B$2:B$9,MATCH(_original_lifestyles!$B65,'_hours per hh'!$A$2:$A$9,1)))</f>
        <v>36611478937.090897</v>
      </c>
      <c r="N65">
        <f>IF(_original_lifestyles!N65&lt;&gt;0,_original_lifestyles!N65,'_new names_lifestyles'!$C$2*INDEX('_hours per hh'!C$2:C$9,MATCH(_original_lifestyles!$B65,'_hours per hh'!$A$2:$A$9,1)))</f>
        <v>24530624791.208794</v>
      </c>
      <c r="O65">
        <f>IF(_original_lifestyles!O65&lt;&gt;0,_original_lifestyles!O65,'_new names_lifestyles'!$C$2*INDEX('_hours per hh'!D$2:D$9,MATCH(_original_lifestyles!$B65,'_hours per hh'!$A$2:$A$9,1)))</f>
        <v>501194997.53187841</v>
      </c>
      <c r="P65">
        <f>IF(_original_lifestyles!P65&lt;&gt;0,_original_lifestyles!P65,'_new names_lifestyles'!$C$2*INDEX('_hours per hh'!E$2:E$9,MATCH(_original_lifestyles!$B65,'_hours per hh'!$A$2:$A$9,1)))</f>
        <v>495092975.23809534</v>
      </c>
      <c r="Q65">
        <f>IF(_original_lifestyles!Q65&lt;&gt;0,_original_lifestyles!Q65,'_new names_lifestyles'!$C$2*INDEX('_hours per hh'!F$2:F$9,MATCH(_original_lifestyles!$B65,'_hours per hh'!$A$2:$A$9,1)))</f>
        <v>759964153.86627245</v>
      </c>
      <c r="R65">
        <f>IF(_original_lifestyles!R65&lt;&gt;0,_original_lifestyles!R65,'_new names_lifestyles'!$C$2*INDEX('_hours per hh'!G$2:G$9,MATCH(_original_lifestyles!$B65,'_hours per hh'!$A$2:$A$9,1)))</f>
        <v>115203472.55336523</v>
      </c>
      <c r="S65">
        <f>IF(_original_lifestyles!S65&lt;&gt;0,_original_lifestyles!S65,'_new names_lifestyles'!$C$2*INDEX('_hours per hh'!H$2:H$9,MATCH(_original_lifestyles!$B65,'_hours per hh'!$A$2:$A$9,1)))</f>
        <v>6365663645.6056662</v>
      </c>
      <c r="T65">
        <f>IF(_original_lifestyles!T65&lt;&gt;0,_original_lifestyles!T65,'_new names_lifestyles'!$C$2*INDEX('_hours per hh'!I$2:I$9,MATCH(_original_lifestyles!$B65,'_hours per hh'!$A$2:$A$9,1)))</f>
        <v>38080117037.7658</v>
      </c>
      <c r="U65">
        <f>IF(_original_lifestyles!U65&lt;&gt;0,_original_lifestyles!U65,'_new names_lifestyles'!$C$2*INDEX('_hours per hh'!J$2:J$9,MATCH(_original_lifestyles!$B65,'_hours per hh'!$A$2:$A$9,1)))</f>
        <v>2546783220.7999992</v>
      </c>
      <c r="V65">
        <v>17.100000000000001</v>
      </c>
      <c r="W65">
        <v>9.5333333333333314</v>
      </c>
      <c r="X65">
        <v>428983.13661678828</v>
      </c>
      <c r="Y65">
        <f t="shared" si="4"/>
        <v>15</v>
      </c>
      <c r="Z65">
        <f t="shared" si="4"/>
        <v>15</v>
      </c>
      <c r="AA65">
        <f t="shared" si="4"/>
        <v>15</v>
      </c>
      <c r="AB65">
        <f t="shared" si="4"/>
        <v>10</v>
      </c>
      <c r="AC65">
        <f t="shared" si="4"/>
        <v>10</v>
      </c>
      <c r="AD65">
        <f t="shared" si="4"/>
        <v>15</v>
      </c>
      <c r="AE65">
        <f t="shared" si="4"/>
        <v>5</v>
      </c>
      <c r="AF65">
        <f t="shared" si="4"/>
        <v>3</v>
      </c>
      <c r="AG65">
        <f t="shared" si="4"/>
        <v>3</v>
      </c>
    </row>
    <row r="66" spans="1:33" x14ac:dyDescent="0.25">
      <c r="A66" t="s">
        <v>37</v>
      </c>
      <c r="B66" t="s">
        <v>35</v>
      </c>
      <c r="C66">
        <v>4817626.4069264065</v>
      </c>
      <c r="D66" s="6">
        <f>IF(_original_lifestyles!D66=0,_original_lifestyles!$C66,_original_lifestyles!D66)</f>
        <v>3994615.22907648</v>
      </c>
      <c r="E66" s="6">
        <f>IF(_original_lifestyles!E66=0,_original_lifestyles!$C66,_original_lifestyles!E66)</f>
        <v>4817626.4069264065</v>
      </c>
      <c r="F66" s="6">
        <f>IF(_original_lifestyles!F66=0,_original_lifestyles!$C66,_original_lifestyles!F66)</f>
        <v>3693513.5786435781</v>
      </c>
      <c r="G66" s="6">
        <f>IF(_original_lifestyles!G66=0,_original_lifestyles!$C66/3,_original_lifestyles!G66)</f>
        <v>1605875.4689754688</v>
      </c>
      <c r="H66" s="6">
        <f>IF(_original_lifestyles!H66=0,_original_lifestyles!$C66*3*2,_original_lifestyles!H66)</f>
        <v>2469033.5335497828</v>
      </c>
      <c r="I66" s="6">
        <f>IF(_original_lifestyles!I66=0,_original_lifestyles!$C66/10,_original_lifestyles!I66)</f>
        <v>481762.64069264068</v>
      </c>
      <c r="J66" s="6">
        <f>IF(_original_lifestyles!J66=0,_original_lifestyles!$C66*1.2,_original_lifestyles!J66)</f>
        <v>5318045.3058798686</v>
      </c>
      <c r="K66" s="6">
        <f>IF(_original_lifestyles!K66=0,_original_lifestyles!$C66,_original_lifestyles!K66)</f>
        <v>5193569.7443912402</v>
      </c>
      <c r="L66" s="6">
        <f>IF(_original_lifestyles!L66=0,_original_lifestyles!$C66/3*2,_original_lifestyles!L66)</f>
        <v>6383354.9891774887</v>
      </c>
      <c r="M66">
        <f>IF(_original_lifestyles!M66&lt;&gt;0,_original_lifestyles!M66,'_new names_lifestyles'!$C$2*INDEX('_hours per hh'!B$2:B$9,MATCH(_original_lifestyles!$B66,'_hours per hh'!$A$2:$A$9,1)))</f>
        <v>34992829406.709961</v>
      </c>
      <c r="N66">
        <f>IF(_original_lifestyles!N66&lt;&gt;0,_original_lifestyles!N66,'_new names_lifestyles'!$C$2*INDEX('_hours per hh'!C$2:C$9,MATCH(_original_lifestyles!$B66,'_hours per hh'!$A$2:$A$9,1)))</f>
        <v>24530624791.208794</v>
      </c>
      <c r="O66">
        <f>IF(_original_lifestyles!O66&lt;&gt;0,_original_lifestyles!O66,'_new names_lifestyles'!$C$2*INDEX('_hours per hh'!D$2:D$9,MATCH(_original_lifestyles!$B66,'_hours per hh'!$A$2:$A$9,1)))</f>
        <v>460611922.53667611</v>
      </c>
      <c r="P66">
        <f>IF(_original_lifestyles!P66&lt;&gt;0,_original_lifestyles!P66,'_new names_lifestyles'!$C$2*INDEX('_hours per hh'!E$2:E$9,MATCH(_original_lifestyles!$B66,'_hours per hh'!$A$2:$A$9,1)))</f>
        <v>509654533.33333343</v>
      </c>
      <c r="Q66">
        <f>IF(_original_lifestyles!Q66&lt;&gt;0,_original_lifestyles!Q66,'_new names_lifestyles'!$C$2*INDEX('_hours per hh'!F$2:F$9,MATCH(_original_lifestyles!$B66,'_hours per hh'!$A$2:$A$9,1)))</f>
        <v>698427860.80289495</v>
      </c>
      <c r="R66">
        <f>IF(_original_lifestyles!R66&lt;&gt;0,_original_lifestyles!R66,'_new names_lifestyles'!$C$2*INDEX('_hours per hh'!G$2:G$9,MATCH(_original_lifestyles!$B66,'_hours per hh'!$A$2:$A$9,1)))</f>
        <v>118591809.98140538</v>
      </c>
      <c r="S66">
        <f>IF(_original_lifestyles!S66&lt;&gt;0,_original_lifestyles!S66,'_new names_lifestyles'!$C$2*INDEX('_hours per hh'!H$2:H$9,MATCH(_original_lifestyles!$B66,'_hours per hh'!$A$2:$A$9,1)))</f>
        <v>5850219145.1696529</v>
      </c>
      <c r="T66">
        <f>IF(_original_lifestyles!T66&lt;&gt;0,_original_lifestyles!T66,'_new names_lifestyles'!$C$2*INDEX('_hours per hh'!I$2:I$9,MATCH(_original_lifestyles!$B66,'_hours per hh'!$A$2:$A$9,1)))</f>
        <v>34121753220.650452</v>
      </c>
      <c r="U66">
        <f>IF(_original_lifestyles!U66&lt;&gt;0,_original_lifestyles!U66,'_new names_lifestyles'!$C$2*INDEX('_hours per hh'!J$2:J$9,MATCH(_original_lifestyles!$B66,'_hours per hh'!$A$2:$A$9,1)))</f>
        <v>2340563496.031745</v>
      </c>
      <c r="V66">
        <v>16.625</v>
      </c>
      <c r="W66">
        <v>9.1666666666666679</v>
      </c>
      <c r="X66">
        <v>428495.34653030988</v>
      </c>
      <c r="Y66">
        <f t="shared" si="4"/>
        <v>15</v>
      </c>
      <c r="Z66">
        <f t="shared" si="4"/>
        <v>15</v>
      </c>
      <c r="AA66">
        <f t="shared" si="4"/>
        <v>15</v>
      </c>
      <c r="AB66">
        <f t="shared" si="4"/>
        <v>10</v>
      </c>
      <c r="AC66">
        <f t="shared" si="4"/>
        <v>10</v>
      </c>
      <c r="AD66">
        <f t="shared" si="4"/>
        <v>15</v>
      </c>
      <c r="AE66">
        <f t="shared" si="4"/>
        <v>5</v>
      </c>
      <c r="AF66">
        <f t="shared" si="4"/>
        <v>3</v>
      </c>
      <c r="AG66">
        <f t="shared" si="4"/>
        <v>3</v>
      </c>
    </row>
    <row r="67" spans="1:33" x14ac:dyDescent="0.25">
      <c r="A67" t="s">
        <v>37</v>
      </c>
      <c r="B67" t="s">
        <v>36</v>
      </c>
      <c r="C67">
        <v>4764053.67965368</v>
      </c>
      <c r="D67" s="6">
        <f>IF(_original_lifestyles!D67=0,_original_lifestyles!$C67,_original_lifestyles!D67)</f>
        <v>3792186.72900433</v>
      </c>
      <c r="E67" s="6">
        <f>IF(_original_lifestyles!E67=0,_original_lifestyles!$C67,_original_lifestyles!E67)</f>
        <v>4764053.67965368</v>
      </c>
      <c r="F67" s="6">
        <f>IF(_original_lifestyles!F67=0,_original_lifestyles!$C67,_original_lifestyles!F67)</f>
        <v>3506343.508225108</v>
      </c>
      <c r="G67" s="6">
        <f>IF(_original_lifestyles!G67=0,_original_lifestyles!$C67/3,_original_lifestyles!G67)</f>
        <v>1588017.8932178933</v>
      </c>
      <c r="H67" s="6">
        <f>IF(_original_lifestyles!H67=0,_original_lifestyles!$C67*3*2,_original_lifestyles!H67)</f>
        <v>2343914.410389611</v>
      </c>
      <c r="I67" s="6">
        <f>IF(_original_lifestyles!I67=0,_original_lifestyles!$C67/10,_original_lifestyles!I67)</f>
        <v>476405.36796536797</v>
      </c>
      <c r="J67" s="6">
        <f>IF(_original_lifestyles!J67=0,_original_lifestyles!$C67*1.2,_original_lifestyles!J67)</f>
        <v>5048551.5316737657</v>
      </c>
      <c r="K67" s="6">
        <f>IF(_original_lifestyles!K67=0,_original_lifestyles!$C67,_original_lifestyles!K67)</f>
        <v>4930383.8120579589</v>
      </c>
      <c r="L67" s="6">
        <f>IF(_original_lifestyles!L67=0,_original_lifestyles!$C67/3*2,_original_lifestyles!L67)</f>
        <v>6059876.2805194808</v>
      </c>
      <c r="M67">
        <f>IF(_original_lifestyles!M67&lt;&gt;0,_original_lifestyles!M67,'_new names_lifestyles'!$C$2*INDEX('_hours per hh'!B$2:B$9,MATCH(_original_lifestyles!$B67,'_hours per hh'!$A$2:$A$9,1)))</f>
        <v>33219555746.07793</v>
      </c>
      <c r="N67">
        <f>IF(_original_lifestyles!N67&lt;&gt;0,_original_lifestyles!N67,'_new names_lifestyles'!$C$2*INDEX('_hours per hh'!C$2:C$9,MATCH(_original_lifestyles!$B67,'_hours per hh'!$A$2:$A$9,1)))</f>
        <v>24530624791.208794</v>
      </c>
      <c r="O67">
        <f>IF(_original_lifestyles!O67&lt;&gt;0,_original_lifestyles!O67,'_new names_lifestyles'!$C$2*INDEX('_hours per hh'!D$2:D$9,MATCH(_original_lifestyles!$B67,'_hours per hh'!$A$2:$A$9,1)))</f>
        <v>419779444.80470979</v>
      </c>
      <c r="P67">
        <f>IF(_original_lifestyles!P67&lt;&gt;0,_original_lifestyles!P67,'_new names_lifestyles'!$C$2*INDEX('_hours per hh'!E$2:E$9,MATCH(_original_lifestyles!$B67,'_hours per hh'!$A$2:$A$9,1)))</f>
        <v>524216091.42857146</v>
      </c>
      <c r="Q67">
        <f>IF(_original_lifestyles!Q67&lt;&gt;0,_original_lifestyles!Q67,'_new names_lifestyles'!$C$2*INDEX('_hours per hh'!F$2:F$9,MATCH(_original_lifestyles!$B67,'_hours per hh'!$A$2:$A$9,1)))</f>
        <v>636513397.28540266</v>
      </c>
      <c r="R67">
        <f>IF(_original_lifestyles!R67&lt;&gt;0,_original_lifestyles!R67,'_new names_lifestyles'!$C$2*INDEX('_hours per hh'!G$2:G$9,MATCH(_original_lifestyles!$B67,'_hours per hh'!$A$2:$A$9,1)))</f>
        <v>121980147.40944552</v>
      </c>
      <c r="S67">
        <f>IF(_original_lifestyles!S67&lt;&gt;0,_original_lifestyles!S67,'_new names_lifestyles'!$C$2*INDEX('_hours per hh'!H$2:H$9,MATCH(_original_lifestyles!$B67,'_hours per hh'!$A$2:$A$9,1)))</f>
        <v>5331606987.5496082</v>
      </c>
      <c r="T67">
        <f>IF(_original_lifestyles!T67&lt;&gt;0,_original_lifestyles!T67,'_new names_lifestyles'!$C$2*INDEX('_hours per hh'!I$2:I$9,MATCH(_original_lifestyles!$B67,'_hours per hh'!$A$2:$A$9,1)))</f>
        <v>30233113535.539398</v>
      </c>
      <c r="U67">
        <f>IF(_original_lifestyles!U67&lt;&gt;0,_original_lifestyles!U67,'_new names_lifestyles'!$C$2*INDEX('_hours per hh'!J$2:J$9,MATCH(_original_lifestyles!$B67,'_hours per hh'!$A$2:$A$9,1)))</f>
        <v>2133076450.742857</v>
      </c>
      <c r="V67">
        <v>16.149999999999999</v>
      </c>
      <c r="W67">
        <v>8.8000000000000007</v>
      </c>
      <c r="X67">
        <v>425411.82829563902</v>
      </c>
      <c r="Y67">
        <f t="shared" si="4"/>
        <v>15</v>
      </c>
      <c r="Z67">
        <f t="shared" si="4"/>
        <v>15</v>
      </c>
      <c r="AA67">
        <f t="shared" si="4"/>
        <v>15</v>
      </c>
      <c r="AB67">
        <f t="shared" si="4"/>
        <v>10</v>
      </c>
      <c r="AC67">
        <f t="shared" si="4"/>
        <v>10</v>
      </c>
      <c r="AD67">
        <f t="shared" si="4"/>
        <v>15</v>
      </c>
      <c r="AE67">
        <f t="shared" si="4"/>
        <v>5</v>
      </c>
      <c r="AF67">
        <f t="shared" si="4"/>
        <v>3</v>
      </c>
      <c r="AG67">
        <f t="shared" si="4"/>
        <v>3</v>
      </c>
    </row>
    <row r="68" spans="1:33" x14ac:dyDescent="0.25">
      <c r="A68" t="s">
        <v>38</v>
      </c>
      <c r="B68" t="s">
        <v>4</v>
      </c>
      <c r="C68">
        <v>3153707.9136690651</v>
      </c>
      <c r="D68" s="6">
        <f>IF(_original_lifestyles!D68=0,_original_lifestyles!$C68,_original_lifestyles!D68)</f>
        <v>3153707.9136690651</v>
      </c>
      <c r="E68" s="6">
        <f>IF(_original_lifestyles!E68=0,_original_lifestyles!$C68,_original_lifestyles!E68)</f>
        <v>3153707.9136690651</v>
      </c>
      <c r="F68" s="6">
        <f>IF(_original_lifestyles!F68=0,_original_lifestyles!$C68,_original_lifestyles!F68)</f>
        <v>2567118.2417266192</v>
      </c>
      <c r="G68" s="6">
        <f>IF(_original_lifestyles!G68=0,_original_lifestyles!$C68/3,_original_lifestyles!G68)</f>
        <v>1051235.9712230216</v>
      </c>
      <c r="H68" s="6">
        <f>IF(_original_lifestyles!H68=0,_original_lifestyles!$C68*3*2,_original_lifestyles!H68)</f>
        <v>163992.81151079139</v>
      </c>
      <c r="I68" s="6">
        <f>IF(_original_lifestyles!I68=0,_original_lifestyles!$C68/10,_original_lifestyles!I68)</f>
        <v>646510.12230215827</v>
      </c>
      <c r="J68" s="6">
        <f>IF(_original_lifestyles!J68=0,_original_lifestyles!$C68*1.2,_original_lifestyles!J68)</f>
        <v>3112709.7107913671</v>
      </c>
      <c r="K68" s="6">
        <f>IF(_original_lifestyles!K68=0,_original_lifestyles!$C68,_original_lifestyles!K68)</f>
        <v>3153707.9136690651</v>
      </c>
      <c r="L68" s="6">
        <f>IF(_original_lifestyles!L68=0,_original_lifestyles!$C68/3*2,_original_lifestyles!L68)</f>
        <v>569019.65696482384</v>
      </c>
      <c r="M68">
        <f>IF(_original_lifestyles!M68&lt;&gt;0,_original_lifestyles!M68,'_new names_lifestyles'!$C$2*INDEX('_hours per hh'!B$2:B$9,MATCH(_original_lifestyles!$B68,'_hours per hh'!$A$2:$A$9,1)))</f>
        <v>24530624791.208794</v>
      </c>
      <c r="N68">
        <f>IF(_original_lifestyles!N68&lt;&gt;0,_original_lifestyles!N68,'_new names_lifestyles'!$C$2*INDEX('_hours per hh'!C$2:C$9,MATCH(_original_lifestyles!$B68,'_hours per hh'!$A$2:$A$9,1)))</f>
        <v>24530624791.208794</v>
      </c>
      <c r="O68">
        <f>IF(_original_lifestyles!O68&lt;&gt;0,_original_lifestyles!O68,'_new names_lifestyles'!$C$2*INDEX('_hours per hh'!D$2:D$9,MATCH(_original_lifestyles!$B68,'_hours per hh'!$A$2:$A$9,1)))</f>
        <v>384169244.87438852</v>
      </c>
      <c r="P68">
        <f>IF(_original_lifestyles!P68&lt;&gt;0,_original_lifestyles!P68,'_new names_lifestyles'!$C$2*INDEX('_hours per hh'!E$2:E$9,MATCH(_original_lifestyles!$B68,'_hours per hh'!$A$2:$A$9,1)))</f>
        <v>436846742.85714293</v>
      </c>
      <c r="Q68">
        <f>IF(_original_lifestyles!Q68&lt;&gt;0,_original_lifestyles!Q68,'_new names_lifestyles'!$C$2*INDEX('_hours per hh'!F$2:F$9,MATCH(_original_lifestyles!$B68,'_hours per hh'!$A$2:$A$9,1)))</f>
        <v>52075917.295251802</v>
      </c>
      <c r="R68">
        <f>IF(_original_lifestyles!R68&lt;&gt;0,_original_lifestyles!R68,'_new names_lifestyles'!$C$2*INDEX('_hours per hh'!G$2:G$9,MATCH(_original_lifestyles!$B68,'_hours per hh'!$A$2:$A$9,1)))</f>
        <v>25643766.849438969</v>
      </c>
      <c r="S68">
        <f>IF(_original_lifestyles!S68&lt;&gt;0,_original_lifestyles!S68,'_new names_lifestyles'!$C$2*INDEX('_hours per hh'!H$2:H$9,MATCH(_original_lifestyles!$B68,'_hours per hh'!$A$2:$A$9,1)))</f>
        <v>4374135321.0895691</v>
      </c>
      <c r="T68">
        <f>IF(_original_lifestyles!T68&lt;&gt;0,_original_lifestyles!T68,'_new names_lifestyles'!$C$2*INDEX('_hours per hh'!I$2:I$9,MATCH(_original_lifestyles!$B68,'_hours per hh'!$A$2:$A$9,1)))</f>
        <v>24530624791.208794</v>
      </c>
      <c r="U68">
        <f>IF(_original_lifestyles!U68&lt;&gt;0,_original_lifestyles!U68,'_new names_lifestyles'!$C$2*INDEX('_hours per hh'!J$2:J$9,MATCH(_original_lifestyles!$B68,'_hours per hh'!$A$2:$A$9,1)))</f>
        <v>250368649.0645225</v>
      </c>
      <c r="V68">
        <v>19</v>
      </c>
      <c r="W68">
        <v>11</v>
      </c>
      <c r="X68">
        <v>222609.11533811531</v>
      </c>
      <c r="Y68">
        <f t="shared" ref="Y68:AG83" si="5">Y67</f>
        <v>15</v>
      </c>
      <c r="Z68">
        <f t="shared" si="5"/>
        <v>15</v>
      </c>
      <c r="AA68">
        <f t="shared" si="5"/>
        <v>15</v>
      </c>
      <c r="AB68">
        <f t="shared" si="5"/>
        <v>10</v>
      </c>
      <c r="AC68">
        <f t="shared" si="5"/>
        <v>10</v>
      </c>
      <c r="AD68">
        <f t="shared" si="5"/>
        <v>15</v>
      </c>
      <c r="AE68">
        <f t="shared" si="5"/>
        <v>5</v>
      </c>
      <c r="AF68">
        <f t="shared" si="5"/>
        <v>3</v>
      </c>
      <c r="AG68">
        <f t="shared" si="5"/>
        <v>3</v>
      </c>
    </row>
    <row r="69" spans="1:33" x14ac:dyDescent="0.25">
      <c r="A69" t="s">
        <v>38</v>
      </c>
      <c r="B69" t="s">
        <v>5</v>
      </c>
      <c r="C69">
        <v>3118442.0863309349</v>
      </c>
      <c r="D69" s="6">
        <f>IF(_original_lifestyles!D69=0,_original_lifestyles!$C69,_original_lifestyles!D69)</f>
        <v>3118442.0863309349</v>
      </c>
      <c r="E69" s="6">
        <f>IF(_original_lifestyles!E69=0,_original_lifestyles!$C69,_original_lifestyles!E69)</f>
        <v>3118442.0863309349</v>
      </c>
      <c r="F69" s="6">
        <f>IF(_original_lifestyles!F69=0,_original_lifestyles!$C69,_original_lifestyles!F69)</f>
        <v>2538411.8582733809</v>
      </c>
      <c r="G69" s="6">
        <f>IF(_original_lifestyles!G69=0,_original_lifestyles!$C69/3,_original_lifestyles!G69)</f>
        <v>1039480.695443645</v>
      </c>
      <c r="H69" s="6">
        <f>IF(_original_lifestyles!H69=0,_original_lifestyles!$C69*3*2,_original_lifestyles!H69)</f>
        <v>162158.98848920871</v>
      </c>
      <c r="I69" s="6">
        <f>IF(_original_lifestyles!I69=0,_original_lifestyles!$C69/10,_original_lifestyles!I69)</f>
        <v>639280.62769784173</v>
      </c>
      <c r="J69" s="6">
        <f>IF(_original_lifestyles!J69=0,_original_lifestyles!$C69*1.2,_original_lifestyles!J69)</f>
        <v>3077902.3392086332</v>
      </c>
      <c r="K69" s="6">
        <f>IF(_original_lifestyles!K69=0,_original_lifestyles!$C69,_original_lifestyles!K69)</f>
        <v>3118442.0863309349</v>
      </c>
      <c r="L69" s="6">
        <f>IF(_original_lifestyles!L69=0,_original_lifestyles!$C69/3*2,_original_lifestyles!L69)</f>
        <v>601707.50392819871</v>
      </c>
      <c r="M69">
        <f>IF(_original_lifestyles!M69&lt;&gt;0,_original_lifestyles!M69,'_new names_lifestyles'!$C$2*INDEX('_hours per hh'!B$2:B$9,MATCH(_original_lifestyles!$B69,'_hours per hh'!$A$2:$A$9,1)))</f>
        <v>24530624791.208794</v>
      </c>
      <c r="N69">
        <f>IF(_original_lifestyles!N69&lt;&gt;0,_original_lifestyles!N69,'_new names_lifestyles'!$C$2*INDEX('_hours per hh'!C$2:C$9,MATCH(_original_lifestyles!$B69,'_hours per hh'!$A$2:$A$9,1)))</f>
        <v>24530624791.208794</v>
      </c>
      <c r="O69">
        <f>IF(_original_lifestyles!O69&lt;&gt;0,_original_lifestyles!O69,'_new names_lifestyles'!$C$2*INDEX('_hours per hh'!D$2:D$9,MATCH(_original_lifestyles!$B69,'_hours per hh'!$A$2:$A$9,1)))</f>
        <v>379873334.59061152</v>
      </c>
      <c r="P69">
        <f>IF(_original_lifestyles!P69&lt;&gt;0,_original_lifestyles!P69,'_new names_lifestyles'!$C$2*INDEX('_hours per hh'!E$2:E$9,MATCH(_original_lifestyles!$B69,'_hours per hh'!$A$2:$A$9,1)))</f>
        <v>436846742.85714293</v>
      </c>
      <c r="Q69">
        <f>IF(_original_lifestyles!Q69&lt;&gt;0,_original_lifestyles!Q69,'_new names_lifestyles'!$C$2*INDEX('_hours per hh'!F$2:F$9,MATCH(_original_lifestyles!$B69,'_hours per hh'!$A$2:$A$9,1)))</f>
        <v>51493586.794748202</v>
      </c>
      <c r="R69">
        <f>IF(_original_lifestyles!R69&lt;&gt;0,_original_lifestyles!R69,'_new names_lifestyles'!$C$2*INDEX('_hours per hh'!G$2:G$9,MATCH(_original_lifestyles!$B69,'_hours per hh'!$A$2:$A$9,1)))</f>
        <v>21495711.048643772</v>
      </c>
      <c r="S69">
        <f>IF(_original_lifestyles!S69&lt;&gt;0,_original_lifestyles!S69,'_new names_lifestyles'!$C$2*INDEX('_hours per hh'!H$2:H$9,MATCH(_original_lifestyles!$B69,'_hours per hh'!$A$2:$A$9,1)))</f>
        <v>4325222262.1729317</v>
      </c>
      <c r="T69">
        <f>IF(_original_lifestyles!T69&lt;&gt;0,_original_lifestyles!T69,'_new names_lifestyles'!$C$2*INDEX('_hours per hh'!I$2:I$9,MATCH(_original_lifestyles!$B69,'_hours per hh'!$A$2:$A$9,1)))</f>
        <v>24530624791.208794</v>
      </c>
      <c r="U69">
        <f>IF(_original_lifestyles!U69&lt;&gt;0,_original_lifestyles!U69,'_new names_lifestyles'!$C$2*INDEX('_hours per hh'!J$2:J$9,MATCH(_original_lifestyles!$B69,'_hours per hh'!$A$2:$A$9,1)))</f>
        <v>264751301.72840741</v>
      </c>
      <c r="V69">
        <v>19</v>
      </c>
      <c r="W69">
        <v>11</v>
      </c>
      <c r="X69">
        <v>222907.84797514931</v>
      </c>
      <c r="Y69">
        <f t="shared" si="5"/>
        <v>15</v>
      </c>
      <c r="Z69">
        <f t="shared" si="5"/>
        <v>15</v>
      </c>
      <c r="AA69">
        <f t="shared" si="5"/>
        <v>15</v>
      </c>
      <c r="AB69">
        <f t="shared" si="5"/>
        <v>10</v>
      </c>
      <c r="AC69">
        <f t="shared" si="5"/>
        <v>10</v>
      </c>
      <c r="AD69">
        <f t="shared" si="5"/>
        <v>15</v>
      </c>
      <c r="AE69">
        <f t="shared" si="5"/>
        <v>5</v>
      </c>
      <c r="AF69">
        <f t="shared" si="5"/>
        <v>3</v>
      </c>
      <c r="AG69">
        <f t="shared" si="5"/>
        <v>3</v>
      </c>
    </row>
    <row r="70" spans="1:33" x14ac:dyDescent="0.25">
      <c r="A70" t="s">
        <v>38</v>
      </c>
      <c r="B70" t="s">
        <v>6</v>
      </c>
      <c r="C70">
        <v>3091893.884892086</v>
      </c>
      <c r="D70" s="6">
        <f>IF(_original_lifestyles!D70=0,_original_lifestyles!$C70,_original_lifestyles!D70)</f>
        <v>3091893.884892086</v>
      </c>
      <c r="E70" s="6">
        <f>IF(_original_lifestyles!E70=0,_original_lifestyles!$C70,_original_lifestyles!E70)</f>
        <v>3091893.884892086</v>
      </c>
      <c r="F70" s="6">
        <f>IF(_original_lifestyles!F70=0,_original_lifestyles!$C70,_original_lifestyles!F70)</f>
        <v>2516801.6223021592</v>
      </c>
      <c r="G70" s="6">
        <f>IF(_original_lifestyles!G70=0,_original_lifestyles!$C70/3,_original_lifestyles!G70)</f>
        <v>1030631.2949640286</v>
      </c>
      <c r="H70" s="6">
        <f>IF(_original_lifestyles!H70=0,_original_lifestyles!$C70*3*2,_original_lifestyles!H70)</f>
        <v>160778.48201438849</v>
      </c>
      <c r="I70" s="6">
        <f>IF(_original_lifestyles!I70=0,_original_lifestyles!$C70/10,_original_lifestyles!I70)</f>
        <v>633838.24640287773</v>
      </c>
      <c r="J70" s="6">
        <f>IF(_original_lifestyles!J70=0,_original_lifestyles!$C70*1.2,_original_lifestyles!J70)</f>
        <v>3051699.26438849</v>
      </c>
      <c r="K70" s="6">
        <f>IF(_original_lifestyles!K70=0,_original_lifestyles!$C70,_original_lifestyles!K70)</f>
        <v>3091893.884892086</v>
      </c>
      <c r="L70" s="6">
        <f>IF(_original_lifestyles!L70=0,_original_lifestyles!$C70/3*2,_original_lifestyles!L70)</f>
        <v>633593.17062350817</v>
      </c>
      <c r="M70">
        <f>IF(_original_lifestyles!M70&lt;&gt;0,_original_lifestyles!M70,'_new names_lifestyles'!$C$2*INDEX('_hours per hh'!B$2:B$9,MATCH(_original_lifestyles!$B70,'_hours per hh'!$A$2:$A$9,1)))</f>
        <v>24530624791.208794</v>
      </c>
      <c r="N70">
        <f>IF(_original_lifestyles!N70&lt;&gt;0,_original_lifestyles!N70,'_new names_lifestyles'!$C$2*INDEX('_hours per hh'!C$2:C$9,MATCH(_original_lifestyles!$B70,'_hours per hh'!$A$2:$A$9,1)))</f>
        <v>24530624791.208794</v>
      </c>
      <c r="O70">
        <f>IF(_original_lifestyles!O70&lt;&gt;0,_original_lifestyles!O70,'_new names_lifestyles'!$C$2*INDEX('_hours per hh'!D$2:D$9,MATCH(_original_lifestyles!$B70,'_hours per hh'!$A$2:$A$9,1)))</f>
        <v>376639362.77751797</v>
      </c>
      <c r="P70">
        <f>IF(_original_lifestyles!P70&lt;&gt;0,_original_lifestyles!P70,'_new names_lifestyles'!$C$2*INDEX('_hours per hh'!E$2:E$9,MATCH(_original_lifestyles!$B70,'_hours per hh'!$A$2:$A$9,1)))</f>
        <v>436846742.85714293</v>
      </c>
      <c r="Q70">
        <f>IF(_original_lifestyles!Q70&lt;&gt;0,_original_lifestyles!Q70,'_new names_lifestyles'!$C$2*INDEX('_hours per hh'!F$2:F$9,MATCH(_original_lifestyles!$B70,'_hours per hh'!$A$2:$A$9,1)))</f>
        <v>51055206.963669069</v>
      </c>
      <c r="R70">
        <f>IF(_original_lifestyles!R70&lt;&gt;0,_original_lifestyles!R70,'_new names_lifestyles'!$C$2*INDEX('_hours per hh'!G$2:G$9,MATCH(_original_lifestyles!$B70,'_hours per hh'!$A$2:$A$9,1)))</f>
        <v>37152825.160220437</v>
      </c>
      <c r="S70">
        <f>IF(_original_lifestyles!S70&lt;&gt;0,_original_lifestyles!S70,'_new names_lifestyles'!$C$2*INDEX('_hours per hh'!H$2:H$9,MATCH(_original_lifestyles!$B70,'_hours per hh'!$A$2:$A$9,1)))</f>
        <v>4288400391.2819252</v>
      </c>
      <c r="T70">
        <f>IF(_original_lifestyles!T70&lt;&gt;0,_original_lifestyles!T70,'_new names_lifestyles'!$C$2*INDEX('_hours per hh'!I$2:I$9,MATCH(_original_lifestyles!$B70,'_hours per hh'!$A$2:$A$9,1)))</f>
        <v>24530624791.208794</v>
      </c>
      <c r="U70">
        <f>IF(_original_lifestyles!U70&lt;&gt;0,_original_lifestyles!U70,'_new names_lifestyles'!$C$2*INDEX('_hours per hh'!J$2:J$9,MATCH(_original_lifestyles!$B70,'_hours per hh'!$A$2:$A$9,1)))</f>
        <v>278780995.07434362</v>
      </c>
      <c r="V70">
        <v>19</v>
      </c>
      <c r="W70">
        <v>11</v>
      </c>
      <c r="X70">
        <v>223774.4565731537</v>
      </c>
      <c r="Y70">
        <f t="shared" si="5"/>
        <v>15</v>
      </c>
      <c r="Z70">
        <f t="shared" si="5"/>
        <v>15</v>
      </c>
      <c r="AA70">
        <f t="shared" si="5"/>
        <v>15</v>
      </c>
      <c r="AB70">
        <f t="shared" si="5"/>
        <v>10</v>
      </c>
      <c r="AC70">
        <f t="shared" si="5"/>
        <v>10</v>
      </c>
      <c r="AD70">
        <f t="shared" si="5"/>
        <v>15</v>
      </c>
      <c r="AE70">
        <f t="shared" si="5"/>
        <v>5</v>
      </c>
      <c r="AF70">
        <f t="shared" si="5"/>
        <v>3</v>
      </c>
      <c r="AG70">
        <f t="shared" si="5"/>
        <v>3</v>
      </c>
    </row>
    <row r="71" spans="1:33" x14ac:dyDescent="0.25">
      <c r="A71" t="s">
        <v>38</v>
      </c>
      <c r="B71" t="s">
        <v>7</v>
      </c>
      <c r="C71">
        <v>3052108.9928057562</v>
      </c>
      <c r="D71" s="6">
        <f>IF(_original_lifestyles!D71=0,_original_lifestyles!$C71,_original_lifestyles!D71)</f>
        <v>3052108.9928057562</v>
      </c>
      <c r="E71" s="6">
        <f>IF(_original_lifestyles!E71=0,_original_lifestyles!$C71,_original_lifestyles!E71)</f>
        <v>3052108.9928057562</v>
      </c>
      <c r="F71" s="6">
        <f>IF(_original_lifestyles!F71=0,_original_lifestyles!$C71,_original_lifestyles!F71)</f>
        <v>2484416.7201438849</v>
      </c>
      <c r="G71" s="6">
        <f>IF(_original_lifestyles!G71=0,_original_lifestyles!$C71/3,_original_lifestyles!G71)</f>
        <v>1017369.6642685854</v>
      </c>
      <c r="H71" s="6">
        <f>IF(_original_lifestyles!H71=0,_original_lifestyles!$C71*3*2,_original_lifestyles!H71)</f>
        <v>158709.66762589931</v>
      </c>
      <c r="I71" s="6">
        <f>IF(_original_lifestyles!I71=0,_original_lifestyles!$C71/10,_original_lifestyles!I71)</f>
        <v>625682.34352517989</v>
      </c>
      <c r="J71" s="6">
        <f>IF(_original_lifestyles!J71=0,_original_lifestyles!$C71*1.2,_original_lifestyles!J71)</f>
        <v>3012431.5758992811</v>
      </c>
      <c r="K71" s="6">
        <f>IF(_original_lifestyles!K71=0,_original_lifestyles!$C71,_original_lifestyles!K71)</f>
        <v>3052108.9928057562</v>
      </c>
      <c r="L71" s="6">
        <f>IF(_original_lifestyles!L71=0,_original_lifestyles!$C71/3*2,_original_lifestyles!L71)</f>
        <v>659691.60962602508</v>
      </c>
      <c r="M71">
        <f>IF(_original_lifestyles!M71&lt;&gt;0,_original_lifestyles!M71,'_new names_lifestyles'!$C$2*INDEX('_hours per hh'!B$2:B$9,MATCH(_original_lifestyles!$B71,'_hours per hh'!$A$2:$A$9,1)))</f>
        <v>24530624791.208794</v>
      </c>
      <c r="N71">
        <f>IF(_original_lifestyles!N71&lt;&gt;0,_original_lifestyles!N71,'_new names_lifestyles'!$C$2*INDEX('_hours per hh'!C$2:C$9,MATCH(_original_lifestyles!$B71,'_hours per hh'!$A$2:$A$9,1)))</f>
        <v>24530624791.208794</v>
      </c>
      <c r="O71">
        <f>IF(_original_lifestyles!O71&lt;&gt;0,_original_lifestyles!O71,'_new names_lifestyles'!$C$2*INDEX('_hours per hh'!D$2:D$9,MATCH(_original_lifestyles!$B71,'_hours per hh'!$A$2:$A$9,1)))</f>
        <v>371792962.16953242</v>
      </c>
      <c r="P71">
        <f>IF(_original_lifestyles!P71&lt;&gt;0,_original_lifestyles!P71,'_new names_lifestyles'!$C$2*INDEX('_hours per hh'!E$2:E$9,MATCH(_original_lifestyles!$B71,'_hours per hh'!$A$2:$A$9,1)))</f>
        <v>436846742.85714293</v>
      </c>
      <c r="Q71">
        <f>IF(_original_lifestyles!Q71&lt;&gt;0,_original_lifestyles!Q71,'_new names_lifestyles'!$C$2*INDEX('_hours per hh'!F$2:F$9,MATCH(_original_lifestyles!$B71,'_hours per hh'!$A$2:$A$9,1)))</f>
        <v>50398254.95460432</v>
      </c>
      <c r="R71">
        <f>IF(_original_lifestyles!R71&lt;&gt;0,_original_lifestyles!R71,'_new names_lifestyles'!$C$2*INDEX('_hours per hh'!G$2:G$9,MATCH(_original_lifestyles!$B71,'_hours per hh'!$A$2:$A$9,1)))</f>
        <v>39802694.852034159</v>
      </c>
      <c r="S71">
        <f>IF(_original_lifestyles!S71&lt;&gt;0,_original_lifestyles!S71,'_new names_lifestyles'!$C$2*INDEX('_hours per hh'!H$2:H$9,MATCH(_original_lifestyles!$B71,'_hours per hh'!$A$2:$A$9,1)))</f>
        <v>4233219472.032464</v>
      </c>
      <c r="T71">
        <f>IF(_original_lifestyles!T71&lt;&gt;0,_original_lifestyles!T71,'_new names_lifestyles'!$C$2*INDEX('_hours per hh'!I$2:I$9,MATCH(_original_lifestyles!$B71,'_hours per hh'!$A$2:$A$9,1)))</f>
        <v>24530624791.208794</v>
      </c>
      <c r="U71">
        <f>IF(_original_lifestyles!U71&lt;&gt;0,_original_lifestyles!U71,'_new names_lifestyles'!$C$2*INDEX('_hours per hh'!J$2:J$9,MATCH(_original_lifestyles!$B71,'_hours per hh'!$A$2:$A$9,1)))</f>
        <v>290264308.23545098</v>
      </c>
      <c r="V71">
        <v>19</v>
      </c>
      <c r="W71">
        <v>11</v>
      </c>
      <c r="X71">
        <v>223623.76084906931</v>
      </c>
      <c r="Y71">
        <f t="shared" si="5"/>
        <v>15</v>
      </c>
      <c r="Z71">
        <f t="shared" si="5"/>
        <v>15</v>
      </c>
      <c r="AA71">
        <f t="shared" si="5"/>
        <v>15</v>
      </c>
      <c r="AB71">
        <f t="shared" si="5"/>
        <v>10</v>
      </c>
      <c r="AC71">
        <f t="shared" si="5"/>
        <v>10</v>
      </c>
      <c r="AD71">
        <f t="shared" si="5"/>
        <v>15</v>
      </c>
      <c r="AE71">
        <f t="shared" si="5"/>
        <v>5</v>
      </c>
      <c r="AF71">
        <f t="shared" si="5"/>
        <v>3</v>
      </c>
      <c r="AG71">
        <f t="shared" si="5"/>
        <v>3</v>
      </c>
    </row>
    <row r="72" spans="1:33" x14ac:dyDescent="0.25">
      <c r="A72" t="s">
        <v>38</v>
      </c>
      <c r="B72" t="s">
        <v>8</v>
      </c>
      <c r="C72">
        <v>3043080.2158273379</v>
      </c>
      <c r="D72" s="6">
        <f>IF(_original_lifestyles!D72=0,_original_lifestyles!$C72,_original_lifestyles!D72)</f>
        <v>3043080.2158273379</v>
      </c>
      <c r="E72" s="6">
        <f>IF(_original_lifestyles!E72=0,_original_lifestyles!$C72,_original_lifestyles!E72)</f>
        <v>3043080.2158273379</v>
      </c>
      <c r="F72" s="6">
        <f>IF(_original_lifestyles!F72=0,_original_lifestyles!$C72,_original_lifestyles!F72)</f>
        <v>2477067.2956834538</v>
      </c>
      <c r="G72" s="6">
        <f>IF(_original_lifestyles!G72=0,_original_lifestyles!$C72/3,_original_lifestyles!G72)</f>
        <v>1014360.0719424459</v>
      </c>
      <c r="H72" s="6">
        <f>IF(_original_lifestyles!H72=0,_original_lifestyles!$C72*3*2,_original_lifestyles!H72)</f>
        <v>158240.17122302161</v>
      </c>
      <c r="I72" s="6">
        <f>IF(_original_lifestyles!I72=0,_original_lifestyles!$C72/10,_original_lifestyles!I72)</f>
        <v>623831.44424460432</v>
      </c>
      <c r="J72" s="6">
        <f>IF(_original_lifestyles!J72=0,_original_lifestyles!$C72*1.2,_original_lifestyles!J72)</f>
        <v>3003520.1730215829</v>
      </c>
      <c r="K72" s="6">
        <f>IF(_original_lifestyles!K72=0,_original_lifestyles!$C72,_original_lifestyles!K72)</f>
        <v>3043080.2158273379</v>
      </c>
      <c r="L72" s="6">
        <f>IF(_original_lifestyles!L72=0,_original_lifestyles!$C72/3*2,_original_lifestyles!L72)</f>
        <v>689043.34288814059</v>
      </c>
      <c r="M72">
        <f>IF(_original_lifestyles!M72&lt;&gt;0,_original_lifestyles!M72,'_new names_lifestyles'!$C$2*INDEX('_hours per hh'!B$2:B$9,MATCH(_original_lifestyles!$B72,'_hours per hh'!$A$2:$A$9,1)))</f>
        <v>24530624791.208794</v>
      </c>
      <c r="N72">
        <f>IF(_original_lifestyles!N72&lt;&gt;0,_original_lifestyles!N72,'_new names_lifestyles'!$C$2*INDEX('_hours per hh'!C$2:C$9,MATCH(_original_lifestyles!$B72,'_hours per hh'!$A$2:$A$9,1)))</f>
        <v>24530624791.208794</v>
      </c>
      <c r="O72">
        <f>IF(_original_lifestyles!O72&lt;&gt;0,_original_lifestyles!O72,'_new names_lifestyles'!$C$2*INDEX('_hours per hh'!D$2:D$9,MATCH(_original_lifestyles!$B72,'_hours per hh'!$A$2:$A$9,1)))</f>
        <v>370693120.79902881</v>
      </c>
      <c r="P72">
        <f>IF(_original_lifestyles!P72&lt;&gt;0,_original_lifestyles!P72,'_new names_lifestyles'!$C$2*INDEX('_hours per hh'!E$2:E$9,MATCH(_original_lifestyles!$B72,'_hours per hh'!$A$2:$A$9,1)))</f>
        <v>436846742.85714293</v>
      </c>
      <c r="Q72">
        <f>IF(_original_lifestyles!Q72&lt;&gt;0,_original_lifestyles!Q72,'_new names_lifestyles'!$C$2*INDEX('_hours per hh'!F$2:F$9,MATCH(_original_lifestyles!$B72,'_hours per hh'!$A$2:$A$9,1)))</f>
        <v>50249166.371870503</v>
      </c>
      <c r="R72">
        <f>IF(_original_lifestyles!R72&lt;&gt;0,_original_lifestyles!R72,'_new names_lifestyles'!$C$2*INDEX('_hours per hh'!G$2:G$9,MATCH(_original_lifestyles!$B72,'_hours per hh'!$A$2:$A$9,1)))</f>
        <v>51449808.637582131</v>
      </c>
      <c r="S72">
        <f>IF(_original_lifestyles!S72&lt;&gt;0,_original_lifestyles!S72,'_new names_lifestyles'!$C$2*INDEX('_hours per hh'!H$2:H$9,MATCH(_original_lifestyles!$B72,'_hours per hh'!$A$2:$A$9,1)))</f>
        <v>4220696723.1385789</v>
      </c>
      <c r="T72">
        <f>IF(_original_lifestyles!T72&lt;&gt;0,_original_lifestyles!T72,'_new names_lifestyles'!$C$2*INDEX('_hours per hh'!I$2:I$9,MATCH(_original_lifestyles!$B72,'_hours per hh'!$A$2:$A$9,1)))</f>
        <v>24530624791.208794</v>
      </c>
      <c r="U72">
        <f>IF(_original_lifestyles!U72&lt;&gt;0,_original_lifestyles!U72,'_new names_lifestyles'!$C$2*INDEX('_hours per hh'!J$2:J$9,MATCH(_original_lifestyles!$B72,'_hours per hh'!$A$2:$A$9,1)))</f>
        <v>303179070.87078178</v>
      </c>
      <c r="V72">
        <v>19</v>
      </c>
      <c r="W72">
        <v>11</v>
      </c>
      <c r="X72">
        <v>225682.8811549744</v>
      </c>
      <c r="Y72">
        <f t="shared" si="5"/>
        <v>15</v>
      </c>
      <c r="Z72">
        <f t="shared" si="5"/>
        <v>15</v>
      </c>
      <c r="AA72">
        <f t="shared" si="5"/>
        <v>15</v>
      </c>
      <c r="AB72">
        <f t="shared" si="5"/>
        <v>10</v>
      </c>
      <c r="AC72">
        <f t="shared" si="5"/>
        <v>10</v>
      </c>
      <c r="AD72">
        <f t="shared" si="5"/>
        <v>15</v>
      </c>
      <c r="AE72">
        <f t="shared" si="5"/>
        <v>5</v>
      </c>
      <c r="AF72">
        <f t="shared" si="5"/>
        <v>3</v>
      </c>
      <c r="AG72">
        <f t="shared" si="5"/>
        <v>3</v>
      </c>
    </row>
    <row r="73" spans="1:33" x14ac:dyDescent="0.25">
      <c r="A73" t="s">
        <v>38</v>
      </c>
      <c r="B73" t="s">
        <v>9</v>
      </c>
      <c r="C73">
        <v>3031445.3237410081</v>
      </c>
      <c r="D73" s="6">
        <f>IF(_original_lifestyles!D73=0,_original_lifestyles!$C73,_original_lifestyles!D73)</f>
        <v>3031445.3237410081</v>
      </c>
      <c r="E73" s="6">
        <f>IF(_original_lifestyles!E73=0,_original_lifestyles!$C73,_original_lifestyles!E73)</f>
        <v>3031445.3237410081</v>
      </c>
      <c r="F73" s="6">
        <f>IF(_original_lifestyles!F73=0,_original_lifestyles!$C73,_original_lifestyles!F73)</f>
        <v>2467596.493525181</v>
      </c>
      <c r="G73" s="6">
        <f>IF(_original_lifestyles!G73=0,_original_lifestyles!$C73/3,_original_lifestyles!G73)</f>
        <v>1010481.7745803361</v>
      </c>
      <c r="H73" s="6">
        <f>IF(_original_lifestyles!H73=0,_original_lifestyles!$C73*3*2,_original_lifestyles!H73)</f>
        <v>157635.15683453239</v>
      </c>
      <c r="I73" s="6">
        <f>IF(_original_lifestyles!I73=0,_original_lifestyles!$C73/10,_original_lifestyles!I73)</f>
        <v>621446.29136690649</v>
      </c>
      <c r="J73" s="6">
        <f>IF(_original_lifestyles!J73=0,_original_lifestyles!$C73*1.2,_original_lifestyles!J73)</f>
        <v>2992036.5345323738</v>
      </c>
      <c r="K73" s="6">
        <f>IF(_original_lifestyles!K73=0,_original_lifestyles!$C73,_original_lifestyles!K73)</f>
        <v>3031445.3237410081</v>
      </c>
      <c r="L73" s="6">
        <f>IF(_original_lifestyles!L73=0,_original_lifestyles!$C73/3*2,_original_lifestyles!L73)</f>
        <v>714220.60982991382</v>
      </c>
      <c r="M73">
        <f>IF(_original_lifestyles!M73&lt;&gt;0,_original_lifestyles!M73,'_new names_lifestyles'!$C$2*INDEX('_hours per hh'!B$2:B$9,MATCH(_original_lifestyles!$B73,'_hours per hh'!$A$2:$A$9,1)))</f>
        <v>24530624791.208794</v>
      </c>
      <c r="N73">
        <f>IF(_original_lifestyles!N73&lt;&gt;0,_original_lifestyles!N73,'_new names_lifestyles'!$C$2*INDEX('_hours per hh'!C$2:C$9,MATCH(_original_lifestyles!$B73,'_hours per hh'!$A$2:$A$9,1)))</f>
        <v>24530624791.208794</v>
      </c>
      <c r="O73">
        <f>IF(_original_lifestyles!O73&lt;&gt;0,_original_lifestyles!O73,'_new names_lifestyles'!$C$2*INDEX('_hours per hh'!D$2:D$9,MATCH(_original_lifestyles!$B73,'_hours per hh'!$A$2:$A$9,1)))</f>
        <v>369275815.2560432</v>
      </c>
      <c r="P73">
        <f>IF(_original_lifestyles!P73&lt;&gt;0,_original_lifestyles!P73,'_new names_lifestyles'!$C$2*INDEX('_hours per hh'!E$2:E$9,MATCH(_original_lifestyles!$B73,'_hours per hh'!$A$2:$A$9,1)))</f>
        <v>436846742.85714293</v>
      </c>
      <c r="Q73">
        <f>IF(_original_lifestyles!Q73&lt;&gt;0,_original_lifestyles!Q73,'_new names_lifestyles'!$C$2*INDEX('_hours per hh'!F$2:F$9,MATCH(_original_lifestyles!$B73,'_hours per hh'!$A$2:$A$9,1)))</f>
        <v>50057044.052805759</v>
      </c>
      <c r="R73">
        <f>IF(_original_lifestyles!R73&lt;&gt;0,_original_lifestyles!R73,'_new names_lifestyles'!$C$2*INDEX('_hours per hh'!G$2:G$9,MATCH(_original_lifestyles!$B73,'_hours per hh'!$A$2:$A$9,1)))</f>
        <v>21063604.7241874</v>
      </c>
      <c r="S73">
        <f>IF(_original_lifestyles!S73&lt;&gt;0,_original_lifestyles!S73,'_new names_lifestyles'!$C$2*INDEX('_hours per hh'!H$2:H$9,MATCH(_original_lifestyles!$B73,'_hours per hh'!$A$2:$A$9,1)))</f>
        <v>4204559340.151619</v>
      </c>
      <c r="T73">
        <f>IF(_original_lifestyles!T73&lt;&gt;0,_original_lifestyles!T73,'_new names_lifestyles'!$C$2*INDEX('_hours per hh'!I$2:I$9,MATCH(_original_lifestyles!$B73,'_hours per hh'!$A$2:$A$9,1)))</f>
        <v>24530624791.208794</v>
      </c>
      <c r="U73">
        <f>IF(_original_lifestyles!U73&lt;&gt;0,_original_lifestyles!U73,'_new names_lifestyles'!$C$2*INDEX('_hours per hh'!J$2:J$9,MATCH(_original_lifestyles!$B73,'_hours per hh'!$A$2:$A$9,1)))</f>
        <v>314257068.32516211</v>
      </c>
      <c r="V73">
        <v>19</v>
      </c>
      <c r="W73">
        <v>11</v>
      </c>
      <c r="X73">
        <v>227530.2508487555</v>
      </c>
      <c r="Y73">
        <f t="shared" si="5"/>
        <v>15</v>
      </c>
      <c r="Z73">
        <f t="shared" si="5"/>
        <v>15</v>
      </c>
      <c r="AA73">
        <f t="shared" si="5"/>
        <v>15</v>
      </c>
      <c r="AB73">
        <f t="shared" si="5"/>
        <v>10</v>
      </c>
      <c r="AC73">
        <f t="shared" si="5"/>
        <v>10</v>
      </c>
      <c r="AD73">
        <f t="shared" si="5"/>
        <v>15</v>
      </c>
      <c r="AE73">
        <f t="shared" si="5"/>
        <v>5</v>
      </c>
      <c r="AF73">
        <f t="shared" si="5"/>
        <v>3</v>
      </c>
      <c r="AG73">
        <f t="shared" si="5"/>
        <v>3</v>
      </c>
    </row>
    <row r="74" spans="1:33" x14ac:dyDescent="0.25">
      <c r="A74" t="s">
        <v>38</v>
      </c>
      <c r="B74" t="s">
        <v>10</v>
      </c>
      <c r="C74">
        <v>3016084.5323741012</v>
      </c>
      <c r="D74" s="6">
        <f>IF(_original_lifestyles!D74=0,_original_lifestyles!$C74,_original_lifestyles!D74)</f>
        <v>3016084.5323741012</v>
      </c>
      <c r="E74" s="6">
        <f>IF(_original_lifestyles!E74=0,_original_lifestyles!$C74,_original_lifestyles!E74)</f>
        <v>3016084.5323741012</v>
      </c>
      <c r="F74" s="6">
        <f>IF(_original_lifestyles!F74=0,_original_lifestyles!$C74,_original_lifestyles!F74)</f>
        <v>2455092.8093525181</v>
      </c>
      <c r="G74" s="6">
        <f>IF(_original_lifestyles!G74=0,_original_lifestyles!$C74/3,_original_lifestyles!G74)</f>
        <v>1005361.510791367</v>
      </c>
      <c r="H74" s="6">
        <f>IF(_original_lifestyles!H74=0,_original_lifestyles!$C74*3*2,_original_lifestyles!H74)</f>
        <v>156836.39568345319</v>
      </c>
      <c r="I74" s="6">
        <f>IF(_original_lifestyles!I74=0,_original_lifestyles!$C74/10,_original_lifestyles!I74)</f>
        <v>618297.32913669059</v>
      </c>
      <c r="J74" s="6">
        <f>IF(_original_lifestyles!J74=0,_original_lifestyles!$C74*1.2,_original_lifestyles!J74)</f>
        <v>2976875.4334532381</v>
      </c>
      <c r="K74" s="6">
        <f>IF(_original_lifestyles!K74=0,_original_lifestyles!$C74,_original_lifestyles!K74)</f>
        <v>3016084.5323741012</v>
      </c>
      <c r="L74" s="6">
        <f>IF(_original_lifestyles!L74=0,_original_lifestyles!$C74/3*2,_original_lifestyles!L74)</f>
        <v>734433.92704679561</v>
      </c>
      <c r="M74">
        <f>IF(_original_lifestyles!M74&lt;&gt;0,_original_lifestyles!M74,'_new names_lifestyles'!$C$2*INDEX('_hours per hh'!B$2:B$9,MATCH(_original_lifestyles!$B74,'_hours per hh'!$A$2:$A$9,1)))</f>
        <v>24530624791.208794</v>
      </c>
      <c r="N74">
        <f>IF(_original_lifestyles!N74&lt;&gt;0,_original_lifestyles!N74,'_new names_lifestyles'!$C$2*INDEX('_hours per hh'!C$2:C$9,MATCH(_original_lifestyles!$B74,'_hours per hh'!$A$2:$A$9,1)))</f>
        <v>24530624791.208794</v>
      </c>
      <c r="O74">
        <f>IF(_original_lifestyles!O74&lt;&gt;0,_original_lifestyles!O74,'_new names_lifestyles'!$C$2*INDEX('_hours per hh'!D$2:D$9,MATCH(_original_lifestyles!$B74,'_hours per hh'!$A$2:$A$9,1)))</f>
        <v>367404638.9196043</v>
      </c>
      <c r="P74">
        <f>IF(_original_lifestyles!P74&lt;&gt;0,_original_lifestyles!P74,'_new names_lifestyles'!$C$2*INDEX('_hours per hh'!E$2:E$9,MATCH(_original_lifestyles!$B74,'_hours per hh'!$A$2:$A$9,1)))</f>
        <v>436846742.85714293</v>
      </c>
      <c r="Q74">
        <f>IF(_original_lifestyles!Q74&lt;&gt;0,_original_lifestyles!Q74,'_new names_lifestyles'!$C$2*INDEX('_hours per hh'!F$2:F$9,MATCH(_original_lifestyles!$B74,'_hours per hh'!$A$2:$A$9,1)))</f>
        <v>49803397.449280567</v>
      </c>
      <c r="R74">
        <f>IF(_original_lifestyles!R74&lt;&gt;0,_original_lifestyles!R74,'_new names_lifestyles'!$C$2*INDEX('_hours per hh'!G$2:G$9,MATCH(_original_lifestyles!$B74,'_hours per hh'!$A$2:$A$9,1)))</f>
        <v>37118838.817563727</v>
      </c>
      <c r="S74">
        <f>IF(_original_lifestyles!S74&lt;&gt;0,_original_lifestyles!S74,'_new names_lifestyles'!$C$2*INDEX('_hours per hh'!H$2:H$9,MATCH(_original_lifestyles!$B74,'_hours per hh'!$A$2:$A$9,1)))</f>
        <v>4183254202.8601618</v>
      </c>
      <c r="T74">
        <f>IF(_original_lifestyles!T74&lt;&gt;0,_original_lifestyles!T74,'_new names_lifestyles'!$C$2*INDEX('_hours per hh'!I$2:I$9,MATCH(_original_lifestyles!$B74,'_hours per hh'!$A$2:$A$9,1)))</f>
        <v>24530624791.208794</v>
      </c>
      <c r="U74">
        <f>IF(_original_lifestyles!U74&lt;&gt;0,_original_lifestyles!U74,'_new names_lifestyles'!$C$2*INDEX('_hours per hh'!J$2:J$9,MATCH(_original_lifestyles!$B74,'_hours per hh'!$A$2:$A$9,1)))</f>
        <v>323150927.90059012</v>
      </c>
      <c r="V74">
        <v>19</v>
      </c>
      <c r="W74">
        <v>11</v>
      </c>
      <c r="X74">
        <v>229073.83156044601</v>
      </c>
      <c r="Y74">
        <f t="shared" si="5"/>
        <v>15</v>
      </c>
      <c r="Z74">
        <f t="shared" si="5"/>
        <v>15</v>
      </c>
      <c r="AA74">
        <f t="shared" si="5"/>
        <v>15</v>
      </c>
      <c r="AB74">
        <f t="shared" si="5"/>
        <v>10</v>
      </c>
      <c r="AC74">
        <f t="shared" si="5"/>
        <v>10</v>
      </c>
      <c r="AD74">
        <f t="shared" si="5"/>
        <v>15</v>
      </c>
      <c r="AE74">
        <f t="shared" si="5"/>
        <v>5</v>
      </c>
      <c r="AF74">
        <f t="shared" si="5"/>
        <v>3</v>
      </c>
      <c r="AG74">
        <f t="shared" si="5"/>
        <v>3</v>
      </c>
    </row>
    <row r="75" spans="1:33" x14ac:dyDescent="0.25">
      <c r="A75" t="s">
        <v>38</v>
      </c>
      <c r="B75" t="s">
        <v>11</v>
      </c>
      <c r="C75">
        <v>3000336.6906474819</v>
      </c>
      <c r="D75" s="6">
        <f>IF(_original_lifestyles!D75=0,_original_lifestyles!$C75,_original_lifestyles!D75)</f>
        <v>3000336.6906474819</v>
      </c>
      <c r="E75" s="6">
        <f>IF(_original_lifestyles!E75=0,_original_lifestyles!$C75,_original_lifestyles!E75)</f>
        <v>3000336.6906474819</v>
      </c>
      <c r="F75" s="6">
        <f>IF(_original_lifestyles!F75=0,_original_lifestyles!$C75,_original_lifestyles!F75)</f>
        <v>2442274.0661870511</v>
      </c>
      <c r="G75" s="6">
        <f>IF(_original_lifestyles!G75=0,_original_lifestyles!$C75/3,_original_lifestyles!G75)</f>
        <v>1000112.2302158274</v>
      </c>
      <c r="H75" s="6">
        <f>IF(_original_lifestyles!H75=0,_original_lifestyles!$C75*3*2,_original_lifestyles!H75)</f>
        <v>156017.50791366911</v>
      </c>
      <c r="I75" s="6">
        <f>IF(_original_lifestyles!I75=0,_original_lifestyles!$C75/10,_original_lifestyles!I75)</f>
        <v>615069.02158273384</v>
      </c>
      <c r="J75" s="6">
        <f>IF(_original_lifestyles!J75=0,_original_lifestyles!$C75*1.2,_original_lifestyles!J75)</f>
        <v>2961332.313669065</v>
      </c>
      <c r="K75" s="6">
        <f>IF(_original_lifestyles!K75=0,_original_lifestyles!$C75,_original_lifestyles!K75)</f>
        <v>3000336.6906474819</v>
      </c>
      <c r="L75" s="6">
        <f>IF(_original_lifestyles!L75=0,_original_lifestyles!$C75/3*2,_original_lifestyles!L75)</f>
        <v>750071.08232868323</v>
      </c>
      <c r="M75">
        <f>IF(_original_lifestyles!M75&lt;&gt;0,_original_lifestyles!M75,'_new names_lifestyles'!$C$2*INDEX('_hours per hh'!B$2:B$9,MATCH(_original_lifestyles!$B75,'_hours per hh'!$A$2:$A$9,1)))</f>
        <v>24530624791.208794</v>
      </c>
      <c r="N75">
        <f>IF(_original_lifestyles!N75&lt;&gt;0,_original_lifestyles!N75,'_new names_lifestyles'!$C$2*INDEX('_hours per hh'!C$2:C$9,MATCH(_original_lifestyles!$B75,'_hours per hh'!$A$2:$A$9,1)))</f>
        <v>24530624791.208794</v>
      </c>
      <c r="O75">
        <f>IF(_original_lifestyles!O75&lt;&gt;0,_original_lifestyles!O75,'_new names_lifestyles'!$C$2*INDEX('_hours per hh'!D$2:D$9,MATCH(_original_lifestyles!$B75,'_hours per hh'!$A$2:$A$9,1)))</f>
        <v>365486314.00489211</v>
      </c>
      <c r="P75">
        <f>IF(_original_lifestyles!P75&lt;&gt;0,_original_lifestyles!P75,'_new names_lifestyles'!$C$2*INDEX('_hours per hh'!E$2:E$9,MATCH(_original_lifestyles!$B75,'_hours per hh'!$A$2:$A$9,1)))</f>
        <v>436846742.85714293</v>
      </c>
      <c r="Q75">
        <f>IF(_original_lifestyles!Q75&lt;&gt;0,_original_lifestyles!Q75,'_new names_lifestyles'!$C$2*INDEX('_hours per hh'!F$2:F$9,MATCH(_original_lifestyles!$B75,'_hours per hh'!$A$2:$A$9,1)))</f>
        <v>49543359.637985617</v>
      </c>
      <c r="R75">
        <f>IF(_original_lifestyles!R75&lt;&gt;0,_original_lifestyles!R75,'_new names_lifestyles'!$C$2*INDEX('_hours per hh'!G$2:G$9,MATCH(_original_lifestyles!$B75,'_hours per hh'!$A$2:$A$9,1)))</f>
        <v>20708135.716716569</v>
      </c>
      <c r="S75">
        <f>IF(_original_lifestyles!S75&lt;&gt;0,_original_lifestyles!S75,'_new names_lifestyles'!$C$2*INDEX('_hours per hh'!H$2:H$9,MATCH(_original_lifestyles!$B75,'_hours per hh'!$A$2:$A$9,1)))</f>
        <v>4161412233.783453</v>
      </c>
      <c r="T75">
        <f>IF(_original_lifestyles!T75&lt;&gt;0,_original_lifestyles!T75,'_new names_lifestyles'!$C$2*INDEX('_hours per hh'!I$2:I$9,MATCH(_original_lifestyles!$B75,'_hours per hh'!$A$2:$A$9,1)))</f>
        <v>24530624791.208794</v>
      </c>
      <c r="U75">
        <f>IF(_original_lifestyles!U75&lt;&gt;0,_original_lifestyles!U75,'_new names_lifestyles'!$C$2*INDEX('_hours per hh'!J$2:J$9,MATCH(_original_lifestyles!$B75,'_hours per hh'!$A$2:$A$9,1)))</f>
        <v>330031276.22462058</v>
      </c>
      <c r="V75">
        <v>19</v>
      </c>
      <c r="W75">
        <v>11</v>
      </c>
      <c r="X75">
        <v>230560.20304139549</v>
      </c>
      <c r="Y75">
        <f t="shared" si="5"/>
        <v>15</v>
      </c>
      <c r="Z75">
        <f t="shared" si="5"/>
        <v>15</v>
      </c>
      <c r="AA75">
        <f t="shared" si="5"/>
        <v>15</v>
      </c>
      <c r="AB75">
        <f t="shared" si="5"/>
        <v>10</v>
      </c>
      <c r="AC75">
        <f t="shared" si="5"/>
        <v>10</v>
      </c>
      <c r="AD75">
        <f t="shared" si="5"/>
        <v>15</v>
      </c>
      <c r="AE75">
        <f t="shared" si="5"/>
        <v>5</v>
      </c>
      <c r="AF75">
        <f t="shared" si="5"/>
        <v>3</v>
      </c>
      <c r="AG75">
        <f t="shared" si="5"/>
        <v>3</v>
      </c>
    </row>
    <row r="76" spans="1:33" x14ac:dyDescent="0.25">
      <c r="A76" t="s">
        <v>38</v>
      </c>
      <c r="B76" t="s">
        <v>12</v>
      </c>
      <c r="C76">
        <v>2979568.345323741</v>
      </c>
      <c r="D76" s="6">
        <f>IF(_original_lifestyles!D76=0,_original_lifestyles!$C76,_original_lifestyles!D76)</f>
        <v>2979568.345323741</v>
      </c>
      <c r="E76" s="6">
        <f>IF(_original_lifestyles!E76=0,_original_lifestyles!$C76,_original_lifestyles!E76)</f>
        <v>2979568.345323741</v>
      </c>
      <c r="F76" s="6">
        <f>IF(_original_lifestyles!F76=0,_original_lifestyles!$C76,_original_lifestyles!F76)</f>
        <v>2425368.6330935261</v>
      </c>
      <c r="G76" s="6">
        <f>IF(_original_lifestyles!G76=0,_original_lifestyles!$C76/3,_original_lifestyles!G76)</f>
        <v>993189.44844124699</v>
      </c>
      <c r="H76" s="6">
        <f>IF(_original_lifestyles!H76=0,_original_lifestyles!$C76*3*2,_original_lifestyles!H76)</f>
        <v>154937.5539568346</v>
      </c>
      <c r="I76" s="6">
        <f>IF(_original_lifestyles!I76=0,_original_lifestyles!$C76/10,_original_lifestyles!I76)</f>
        <v>610811.51079136692</v>
      </c>
      <c r="J76" s="6">
        <f>IF(_original_lifestyles!J76=0,_original_lifestyles!$C76*1.2,_original_lifestyles!J76)</f>
        <v>2940833.9568345328</v>
      </c>
      <c r="K76" s="6">
        <f>IF(_original_lifestyles!K76=0,_original_lifestyles!$C76,_original_lifestyles!K76)</f>
        <v>2979568.345323741</v>
      </c>
      <c r="L76" s="6">
        <f>IF(_original_lifestyles!L76=0,_original_lifestyles!$C76/3*2,_original_lifestyles!L76)</f>
        <v>759669.85875913908</v>
      </c>
      <c r="M76">
        <f>IF(_original_lifestyles!M76&lt;&gt;0,_original_lifestyles!M76,'_new names_lifestyles'!$C$2*INDEX('_hours per hh'!B$2:B$9,MATCH(_original_lifestyles!$B76,'_hours per hh'!$A$2:$A$9,1)))</f>
        <v>24530624791.208794</v>
      </c>
      <c r="N76">
        <f>IF(_original_lifestyles!N76&lt;&gt;0,_original_lifestyles!N76,'_new names_lifestyles'!$C$2*INDEX('_hours per hh'!C$2:C$9,MATCH(_original_lifestyles!$B76,'_hours per hh'!$A$2:$A$9,1)))</f>
        <v>24530624791.208794</v>
      </c>
      <c r="O76">
        <f>IF(_original_lifestyles!O76&lt;&gt;0,_original_lifestyles!O76,'_new names_lifestyles'!$C$2*INDEX('_hours per hh'!D$2:D$9,MATCH(_original_lifestyles!$B76,'_hours per hh'!$A$2:$A$9,1)))</f>
        <v>362956415.94244611</v>
      </c>
      <c r="P76">
        <f>IF(_original_lifestyles!P76&lt;&gt;0,_original_lifestyles!P76,'_new names_lifestyles'!$C$2*INDEX('_hours per hh'!E$2:E$9,MATCH(_original_lifestyles!$B76,'_hours per hh'!$A$2:$A$9,1)))</f>
        <v>436846742.85714293</v>
      </c>
      <c r="Q76">
        <f>IF(_original_lifestyles!Q76&lt;&gt;0,_original_lifestyles!Q76,'_new names_lifestyles'!$C$2*INDEX('_hours per hh'!F$2:F$9,MATCH(_original_lifestyles!$B76,'_hours per hh'!$A$2:$A$9,1)))</f>
        <v>49200420.258992814</v>
      </c>
      <c r="R76">
        <f>IF(_original_lifestyles!R76&lt;&gt;0,_original_lifestyles!R76,'_new names_lifestyles'!$C$2*INDEX('_hours per hh'!G$2:G$9,MATCH(_original_lifestyles!$B76,'_hours per hh'!$A$2:$A$9,1)))</f>
        <v>57464813.323134936</v>
      </c>
      <c r="S76">
        <f>IF(_original_lifestyles!S76&lt;&gt;0,_original_lifestyles!S76,'_new names_lifestyles'!$C$2*INDEX('_hours per hh'!H$2:H$9,MATCH(_original_lifestyles!$B76,'_hours per hh'!$A$2:$A$9,1)))</f>
        <v>4132606917.8417268</v>
      </c>
      <c r="T76">
        <f>IF(_original_lifestyles!T76&lt;&gt;0,_original_lifestyles!T76,'_new names_lifestyles'!$C$2*INDEX('_hours per hh'!I$2:I$9,MATCH(_original_lifestyles!$B76,'_hours per hh'!$A$2:$A$9,1)))</f>
        <v>24530624791.208794</v>
      </c>
      <c r="U76">
        <f>IF(_original_lifestyles!U76&lt;&gt;0,_original_lifestyles!U76,'_new names_lifestyles'!$C$2*INDEX('_hours per hh'!J$2:J$9,MATCH(_original_lifestyles!$B76,'_hours per hh'!$A$2:$A$9,1)))</f>
        <v>334254737.85402119</v>
      </c>
      <c r="V76">
        <v>19</v>
      </c>
      <c r="W76">
        <v>11</v>
      </c>
      <c r="X76">
        <v>231628.12798369071</v>
      </c>
      <c r="Y76">
        <f t="shared" si="5"/>
        <v>15</v>
      </c>
      <c r="Z76">
        <f t="shared" si="5"/>
        <v>15</v>
      </c>
      <c r="AA76">
        <f t="shared" si="5"/>
        <v>15</v>
      </c>
      <c r="AB76">
        <f t="shared" si="5"/>
        <v>10</v>
      </c>
      <c r="AC76">
        <f t="shared" si="5"/>
        <v>10</v>
      </c>
      <c r="AD76">
        <f t="shared" si="5"/>
        <v>15</v>
      </c>
      <c r="AE76">
        <f t="shared" si="5"/>
        <v>5</v>
      </c>
      <c r="AF76">
        <f t="shared" si="5"/>
        <v>3</v>
      </c>
      <c r="AG76">
        <f t="shared" si="5"/>
        <v>3</v>
      </c>
    </row>
    <row r="77" spans="1:33" x14ac:dyDescent="0.25">
      <c r="A77" t="s">
        <v>38</v>
      </c>
      <c r="B77" t="s">
        <v>13</v>
      </c>
      <c r="C77">
        <v>2960565.1079136692</v>
      </c>
      <c r="D77" s="6">
        <f>IF(_original_lifestyles!D77=0,_original_lifestyles!$C77,_original_lifestyles!D77)</f>
        <v>2960565.1079136692</v>
      </c>
      <c r="E77" s="6">
        <f>IF(_original_lifestyles!E77=0,_original_lifestyles!$C77,_original_lifestyles!E77)</f>
        <v>2960565.1079136692</v>
      </c>
      <c r="F77" s="6">
        <f>IF(_original_lifestyles!F77=0,_original_lifestyles!$C77,_original_lifestyles!F77)</f>
        <v>2409899.997841727</v>
      </c>
      <c r="G77" s="6">
        <f>IF(_original_lifestyles!G77=0,_original_lifestyles!$C77/3,_original_lifestyles!G77)</f>
        <v>986855.03597122303</v>
      </c>
      <c r="H77" s="6">
        <f>IF(_original_lifestyles!H77=0,_original_lifestyles!$C77*3*2,_original_lifestyles!H77)</f>
        <v>153949.38561151081</v>
      </c>
      <c r="I77" s="6">
        <f>IF(_original_lifestyles!I77=0,_original_lifestyles!$C77/10,_original_lifestyles!I77)</f>
        <v>606915.84712230216</v>
      </c>
      <c r="J77" s="6">
        <f>IF(_original_lifestyles!J77=0,_original_lifestyles!$C77*1.2,_original_lifestyles!J77)</f>
        <v>2922077.7615107908</v>
      </c>
      <c r="K77" s="6">
        <f>IF(_original_lifestyles!K77=0,_original_lifestyles!$C77,_original_lifestyles!K77)</f>
        <v>2960565.1079136692</v>
      </c>
      <c r="L77" s="6">
        <f>IF(_original_lifestyles!L77=0,_original_lifestyles!$C77/3*2,_original_lifestyles!L77)</f>
        <v>764751.27049446048</v>
      </c>
      <c r="M77">
        <f>IF(_original_lifestyles!M77&lt;&gt;0,_original_lifestyles!M77,'_new names_lifestyles'!$C$2*INDEX('_hours per hh'!B$2:B$9,MATCH(_original_lifestyles!$B77,'_hours per hh'!$A$2:$A$9,1)))</f>
        <v>24530624791.208794</v>
      </c>
      <c r="N77">
        <f>IF(_original_lifestyles!N77&lt;&gt;0,_original_lifestyles!N77,'_new names_lifestyles'!$C$2*INDEX('_hours per hh'!C$2:C$9,MATCH(_original_lifestyles!$B77,'_hours per hh'!$A$2:$A$9,1)))</f>
        <v>24530624791.208794</v>
      </c>
      <c r="O77">
        <f>IF(_original_lifestyles!O77&lt;&gt;0,_original_lifestyles!O77,'_new names_lifestyles'!$C$2*INDEX('_hours per hh'!D$2:D$9,MATCH(_original_lifestyles!$B77,'_hours per hh'!$A$2:$A$9,1)))</f>
        <v>360641534.67701441</v>
      </c>
      <c r="P77">
        <f>IF(_original_lifestyles!P77&lt;&gt;0,_original_lifestyles!P77,'_new names_lifestyles'!$C$2*INDEX('_hours per hh'!E$2:E$9,MATCH(_original_lifestyles!$B77,'_hours per hh'!$A$2:$A$9,1)))</f>
        <v>436846742.85714293</v>
      </c>
      <c r="Q77">
        <f>IF(_original_lifestyles!Q77&lt;&gt;0,_original_lifestyles!Q77,'_new names_lifestyles'!$C$2*INDEX('_hours per hh'!F$2:F$9,MATCH(_original_lifestyles!$B77,'_hours per hh'!$A$2:$A$9,1)))</f>
        <v>48886627.400935248</v>
      </c>
      <c r="R77">
        <f>IF(_original_lifestyles!R77&lt;&gt;0,_original_lifestyles!R77,'_new names_lifestyles'!$C$2*INDEX('_hours per hh'!G$2:G$9,MATCH(_original_lifestyles!$B77,'_hours per hh'!$A$2:$A$9,1)))</f>
        <v>47226800.537483722</v>
      </c>
      <c r="S77">
        <f>IF(_original_lifestyles!S77&lt;&gt;0,_original_lifestyles!S77,'_new names_lifestyles'!$C$2*INDEX('_hours per hh'!H$2:H$9,MATCH(_original_lifestyles!$B77,'_hours per hh'!$A$2:$A$9,1)))</f>
        <v>4106249774.363039</v>
      </c>
      <c r="T77">
        <f>IF(_original_lifestyles!T77&lt;&gt;0,_original_lifestyles!T77,'_new names_lifestyles'!$C$2*INDEX('_hours per hh'!I$2:I$9,MATCH(_original_lifestyles!$B77,'_hours per hh'!$A$2:$A$9,1)))</f>
        <v>24530624791.208794</v>
      </c>
      <c r="U77">
        <f>IF(_original_lifestyles!U77&lt;&gt;0,_original_lifestyles!U77,'_new names_lifestyles'!$C$2*INDEX('_hours per hh'!J$2:J$9,MATCH(_original_lifestyles!$B77,'_hours per hh'!$A$2:$A$9,1)))</f>
        <v>336490559.01756263</v>
      </c>
      <c r="V77">
        <v>19</v>
      </c>
      <c r="W77">
        <v>11</v>
      </c>
      <c r="X77">
        <v>232797.71280656659</v>
      </c>
      <c r="Y77">
        <f t="shared" si="5"/>
        <v>15</v>
      </c>
      <c r="Z77">
        <f t="shared" si="5"/>
        <v>15</v>
      </c>
      <c r="AA77">
        <f t="shared" si="5"/>
        <v>15</v>
      </c>
      <c r="AB77">
        <f t="shared" si="5"/>
        <v>10</v>
      </c>
      <c r="AC77">
        <f t="shared" si="5"/>
        <v>10</v>
      </c>
      <c r="AD77">
        <f t="shared" si="5"/>
        <v>15</v>
      </c>
      <c r="AE77">
        <f t="shared" si="5"/>
        <v>5</v>
      </c>
      <c r="AF77">
        <f t="shared" si="5"/>
        <v>3</v>
      </c>
      <c r="AG77">
        <f t="shared" si="5"/>
        <v>3</v>
      </c>
    </row>
    <row r="78" spans="1:33" x14ac:dyDescent="0.25">
      <c r="A78" t="s">
        <v>38</v>
      </c>
      <c r="B78" t="s">
        <v>14</v>
      </c>
      <c r="C78">
        <v>2994835.8318098718</v>
      </c>
      <c r="D78" s="6">
        <f>IF(_original_lifestyles!D78=0,_original_lifestyles!$C78,_original_lifestyles!D78)</f>
        <v>2994835.8318098718</v>
      </c>
      <c r="E78" s="6">
        <f>IF(_original_lifestyles!E78=0,_original_lifestyles!$C78,_original_lifestyles!E78)</f>
        <v>2994835.8318098718</v>
      </c>
      <c r="F78" s="6">
        <f>IF(_original_lifestyles!F78=0,_original_lifestyles!$C78,_original_lifestyles!F78)</f>
        <v>2437796.3670932362</v>
      </c>
      <c r="G78" s="6">
        <f>IF(_original_lifestyles!G78=0,_original_lifestyles!$C78/3,_original_lifestyles!G78)</f>
        <v>998278.61060329061</v>
      </c>
      <c r="H78" s="6">
        <f>IF(_original_lifestyles!H78=0,_original_lifestyles!$C78*3*2,_original_lifestyles!H78)</f>
        <v>155731.46325411339</v>
      </c>
      <c r="I78" s="6">
        <f>IF(_original_lifestyles!I78=0,_original_lifestyles!$C78/10,_original_lifestyles!I78)</f>
        <v>613941.34552102373</v>
      </c>
      <c r="J78" s="6">
        <f>IF(_original_lifestyles!J78=0,_original_lifestyles!$C78*1.2,_original_lifestyles!J78)</f>
        <v>2955902.9659963441</v>
      </c>
      <c r="K78" s="6">
        <f>IF(_original_lifestyles!K78=0,_original_lifestyles!$C78,_original_lifestyles!K78)</f>
        <v>2994835.8318098718</v>
      </c>
      <c r="L78" s="6">
        <f>IF(_original_lifestyles!L78=0,_original_lifestyles!$C78/3*2,_original_lifestyles!L78)</f>
        <v>778657.31627056678</v>
      </c>
      <c r="M78">
        <f>IF(_original_lifestyles!M78&lt;&gt;0,_original_lifestyles!M78,'_new names_lifestyles'!$C$2*INDEX('_hours per hh'!B$2:B$9,MATCH(_original_lifestyles!$B78,'_hours per hh'!$A$2:$A$9,1)))</f>
        <v>24530624791.208794</v>
      </c>
      <c r="N78">
        <f>IF(_original_lifestyles!N78&lt;&gt;0,_original_lifestyles!N78,'_new names_lifestyles'!$C$2*INDEX('_hours per hh'!C$2:C$9,MATCH(_original_lifestyles!$B78,'_hours per hh'!$A$2:$A$9,1)))</f>
        <v>24530624791.208794</v>
      </c>
      <c r="O78">
        <f>IF(_original_lifestyles!O78&lt;&gt;0,_original_lifestyles!O78,'_new names_lifestyles'!$C$2*INDEX('_hours per hh'!D$2:D$9,MATCH(_original_lifestyles!$B78,'_hours per hh'!$A$2:$A$9,1)))</f>
        <v>364816226.33550268</v>
      </c>
      <c r="P78">
        <f>IF(_original_lifestyles!P78&lt;&gt;0,_original_lifestyles!P78,'_new names_lifestyles'!$C$2*INDEX('_hours per hh'!E$2:E$9,MATCH(_original_lifestyles!$B78,'_hours per hh'!$A$2:$A$9,1)))</f>
        <v>436846742.85714293</v>
      </c>
      <c r="Q78">
        <f>IF(_original_lifestyles!Q78&lt;&gt;0,_original_lifestyles!Q78,'_new names_lifestyles'!$C$2*INDEX('_hours per hh'!F$2:F$9,MATCH(_original_lifestyles!$B78,'_hours per hh'!$A$2:$A$9,1)))</f>
        <v>49452526.156343691</v>
      </c>
      <c r="R78">
        <f>IF(_original_lifestyles!R78&lt;&gt;0,_original_lifestyles!R78,'_new names_lifestyles'!$C$2*INDEX('_hours per hh'!G$2:G$9,MATCH(_original_lifestyles!$B78,'_hours per hh'!$A$2:$A$9,1)))</f>
        <v>69797827.248482317</v>
      </c>
      <c r="S78">
        <f>IF(_original_lifestyles!S78&lt;&gt;0,_original_lifestyles!S78,'_new names_lifestyles'!$C$2*INDEX('_hours per hh'!H$2:H$9,MATCH(_original_lifestyles!$B78,'_hours per hh'!$A$2:$A$9,1)))</f>
        <v>4153782642.966362</v>
      </c>
      <c r="T78">
        <f>IF(_original_lifestyles!T78&lt;&gt;0,_original_lifestyles!T78,'_new names_lifestyles'!$C$2*INDEX('_hours per hh'!I$2:I$9,MATCH(_original_lifestyles!$B78,'_hours per hh'!$A$2:$A$9,1)))</f>
        <v>24530624791.208794</v>
      </c>
      <c r="U78">
        <f>IF(_original_lifestyles!U78&lt;&gt;0,_original_lifestyles!U78,'_new names_lifestyles'!$C$2*INDEX('_hours per hh'!J$2:J$9,MATCH(_original_lifestyles!$B78,'_hours per hh'!$A$2:$A$9,1)))</f>
        <v>342609219.15904939</v>
      </c>
      <c r="V78">
        <v>19</v>
      </c>
      <c r="W78">
        <v>11</v>
      </c>
      <c r="X78">
        <v>234314.7612735499</v>
      </c>
      <c r="Y78">
        <f t="shared" si="5"/>
        <v>15</v>
      </c>
      <c r="Z78">
        <f t="shared" si="5"/>
        <v>15</v>
      </c>
      <c r="AA78">
        <f t="shared" si="5"/>
        <v>15</v>
      </c>
      <c r="AB78">
        <f t="shared" si="5"/>
        <v>10</v>
      </c>
      <c r="AC78">
        <f t="shared" si="5"/>
        <v>10</v>
      </c>
      <c r="AD78">
        <f t="shared" si="5"/>
        <v>15</v>
      </c>
      <c r="AE78">
        <f t="shared" si="5"/>
        <v>5</v>
      </c>
      <c r="AF78">
        <f t="shared" si="5"/>
        <v>3</v>
      </c>
      <c r="AG78">
        <f t="shared" si="5"/>
        <v>3</v>
      </c>
    </row>
    <row r="79" spans="1:33" x14ac:dyDescent="0.25">
      <c r="A79" t="s">
        <v>38</v>
      </c>
      <c r="B79" t="s">
        <v>15</v>
      </c>
      <c r="C79">
        <v>3029542.0074349451</v>
      </c>
      <c r="D79" s="6">
        <f>IF(_original_lifestyles!D79=0,_original_lifestyles!$C79,_original_lifestyles!D79)</f>
        <v>3029542.0074349451</v>
      </c>
      <c r="E79" s="6">
        <f>IF(_original_lifestyles!E79=0,_original_lifestyles!$C79,_original_lifestyles!E79)</f>
        <v>3029542.0074349451</v>
      </c>
      <c r="F79" s="6">
        <f>IF(_original_lifestyles!F79=0,_original_lifestyles!$C79,_original_lifestyles!F79)</f>
        <v>2466047.1940520448</v>
      </c>
      <c r="G79" s="6">
        <f>IF(_original_lifestyles!G79=0,_original_lifestyles!$C79/3,_original_lifestyles!G79)</f>
        <v>1009847.3358116484</v>
      </c>
      <c r="H79" s="6">
        <f>IF(_original_lifestyles!H79=0,_original_lifestyles!$C79*3*2,_original_lifestyles!H79)</f>
        <v>157536.1843866171</v>
      </c>
      <c r="I79" s="6">
        <f>IF(_original_lifestyles!I79=0,_original_lifestyles!$C79/10,_original_lifestyles!I79)</f>
        <v>621056.11152416363</v>
      </c>
      <c r="J79" s="6">
        <f>IF(_original_lifestyles!J79=0,_original_lifestyles!$C79*1.2,_original_lifestyles!J79)</f>
        <v>2990157.96133829</v>
      </c>
      <c r="K79" s="6">
        <f>IF(_original_lifestyles!K79=0,_original_lifestyles!$C79,_original_lifestyles!K79)</f>
        <v>3029542.0074349451</v>
      </c>
      <c r="L79" s="6">
        <f>IF(_original_lifestyles!L79=0,_original_lifestyles!$C79/3*2,_original_lifestyles!L79)</f>
        <v>848271.76208178455</v>
      </c>
      <c r="M79">
        <f>IF(_original_lifestyles!M79&lt;&gt;0,_original_lifestyles!M79,'_new names_lifestyles'!$C$2*INDEX('_hours per hh'!B$2:B$9,MATCH(_original_lifestyles!$B79,'_hours per hh'!$A$2:$A$9,1)))</f>
        <v>24530624791.208794</v>
      </c>
      <c r="N79">
        <f>IF(_original_lifestyles!N79&lt;&gt;0,_original_lifestyles!N79,'_new names_lifestyles'!$C$2*INDEX('_hours per hh'!C$2:C$9,MATCH(_original_lifestyles!$B79,'_hours per hh'!$A$2:$A$9,1)))</f>
        <v>24530624791.208794</v>
      </c>
      <c r="O79">
        <f>IF(_original_lifestyles!O79&lt;&gt;0,_original_lifestyles!O79,'_new names_lifestyles'!$C$2*INDEX('_hours per hh'!D$2:D$9,MATCH(_original_lifestyles!$B79,'_hours per hh'!$A$2:$A$9,1)))</f>
        <v>369043962.58988851</v>
      </c>
      <c r="P79">
        <f>IF(_original_lifestyles!P79&lt;&gt;0,_original_lifestyles!P79,'_new names_lifestyles'!$C$2*INDEX('_hours per hh'!E$2:E$9,MATCH(_original_lifestyles!$B79,'_hours per hh'!$A$2:$A$9,1)))</f>
        <v>436846742.85714293</v>
      </c>
      <c r="Q79">
        <f>IF(_original_lifestyles!Q79&lt;&gt;0,_original_lifestyles!Q79,'_new names_lifestyles'!$C$2*INDEX('_hours per hh'!F$2:F$9,MATCH(_original_lifestyles!$B79,'_hours per hh'!$A$2:$A$9,1)))</f>
        <v>50025615.351970263</v>
      </c>
      <c r="R79">
        <f>IF(_original_lifestyles!R79&lt;&gt;0,_original_lifestyles!R79,'_new names_lifestyles'!$C$2*INDEX('_hours per hh'!G$2:G$9,MATCH(_original_lifestyles!$B79,'_hours per hh'!$A$2:$A$9,1)))</f>
        <v>66775086.973272547</v>
      </c>
      <c r="S79">
        <f>IF(_original_lifestyles!S79&lt;&gt;0,_original_lifestyles!S79,'_new names_lifestyles'!$C$2*INDEX('_hours per hh'!H$2:H$9,MATCH(_original_lifestyles!$B79,'_hours per hh'!$A$2:$A$9,1)))</f>
        <v>4201919475.1706328</v>
      </c>
      <c r="T79">
        <f>IF(_original_lifestyles!T79&lt;&gt;0,_original_lifestyles!T79,'_new names_lifestyles'!$C$2*INDEX('_hours per hh'!I$2:I$9,MATCH(_original_lifestyles!$B79,'_hours per hh'!$A$2:$A$9,1)))</f>
        <v>24530624791.208794</v>
      </c>
      <c r="U79">
        <f>IF(_original_lifestyles!U79&lt;&gt;0,_original_lifestyles!U79,'_new names_lifestyles'!$C$2*INDEX('_hours per hh'!J$2:J$9,MATCH(_original_lifestyles!$B79,'_hours per hh'!$A$2:$A$9,1)))</f>
        <v>373239575.3159852</v>
      </c>
      <c r="V79">
        <v>19</v>
      </c>
      <c r="W79">
        <v>11</v>
      </c>
      <c r="X79">
        <v>235751.06665514919</v>
      </c>
      <c r="Y79">
        <f t="shared" si="5"/>
        <v>15</v>
      </c>
      <c r="Z79">
        <f t="shared" si="5"/>
        <v>15</v>
      </c>
      <c r="AA79">
        <f t="shared" si="5"/>
        <v>15</v>
      </c>
      <c r="AB79">
        <f t="shared" si="5"/>
        <v>10</v>
      </c>
      <c r="AC79">
        <f t="shared" si="5"/>
        <v>10</v>
      </c>
      <c r="AD79">
        <f t="shared" si="5"/>
        <v>15</v>
      </c>
      <c r="AE79">
        <f t="shared" si="5"/>
        <v>5</v>
      </c>
      <c r="AF79">
        <f t="shared" si="5"/>
        <v>3</v>
      </c>
      <c r="AG79">
        <f t="shared" si="5"/>
        <v>3</v>
      </c>
    </row>
    <row r="80" spans="1:33" x14ac:dyDescent="0.25">
      <c r="A80" t="s">
        <v>38</v>
      </c>
      <c r="B80" t="s">
        <v>16</v>
      </c>
      <c r="C80">
        <v>2974977.315689981</v>
      </c>
      <c r="D80" s="6">
        <f>IF(_original_lifestyles!D80=0,_original_lifestyles!$C80,_original_lifestyles!D80)</f>
        <v>2974977.315689981</v>
      </c>
      <c r="E80" s="6">
        <f>IF(_original_lifestyles!E80=0,_original_lifestyles!$C80,_original_lifestyles!E80)</f>
        <v>2974977.315689981</v>
      </c>
      <c r="F80" s="6">
        <f>IF(_original_lifestyles!F80=0,_original_lifestyles!$C80,_original_lifestyles!F80)</f>
        <v>2421631.5349716451</v>
      </c>
      <c r="G80" s="6">
        <f>IF(_original_lifestyles!G80=0,_original_lifestyles!$C80/3,_original_lifestyles!G80)</f>
        <v>991659.1052299937</v>
      </c>
      <c r="H80" s="6">
        <f>IF(_original_lifestyles!H80=0,_original_lifestyles!$C80*3*2,_original_lifestyles!H80)</f>
        <v>154698.82041587899</v>
      </c>
      <c r="I80" s="6">
        <f>IF(_original_lifestyles!I80=0,_original_lifestyles!$C80/10,_original_lifestyles!I80)</f>
        <v>609870.34971644613</v>
      </c>
      <c r="J80" s="6">
        <f>IF(_original_lifestyles!J80=0,_original_lifestyles!$C80*1.2,_original_lifestyles!J80)</f>
        <v>2936302.6105860118</v>
      </c>
      <c r="K80" s="6">
        <f>IF(_original_lifestyles!K80=0,_original_lifestyles!$C80,_original_lifestyles!K80)</f>
        <v>2974977.315689981</v>
      </c>
      <c r="L80" s="6">
        <f>IF(_original_lifestyles!L80=0,_original_lifestyles!$C80/3*2,_original_lifestyles!L80)</f>
        <v>951992.74102079403</v>
      </c>
      <c r="M80">
        <f>IF(_original_lifestyles!M80&lt;&gt;0,_original_lifestyles!M80,'_new names_lifestyles'!$C$2*INDEX('_hours per hh'!B$2:B$9,MATCH(_original_lifestyles!$B80,'_hours per hh'!$A$2:$A$9,1)))</f>
        <v>24530624791.208794</v>
      </c>
      <c r="N80">
        <f>IF(_original_lifestyles!N80&lt;&gt;0,_original_lifestyles!N80,'_new names_lifestyles'!$C$2*INDEX('_hours per hh'!C$2:C$9,MATCH(_original_lifestyles!$B80,'_hours per hh'!$A$2:$A$9,1)))</f>
        <v>24530624791.208794</v>
      </c>
      <c r="O80">
        <f>IF(_original_lifestyles!O80&lt;&gt;0,_original_lifestyles!O80,'_new names_lifestyles'!$C$2*INDEX('_hours per hh'!D$2:D$9,MATCH(_original_lifestyles!$B80,'_hours per hh'!$A$2:$A$9,1)))</f>
        <v>362397159.20850658</v>
      </c>
      <c r="P80">
        <f>IF(_original_lifestyles!P80&lt;&gt;0,_original_lifestyles!P80,'_new names_lifestyles'!$C$2*INDEX('_hours per hh'!E$2:E$9,MATCH(_original_lifestyles!$B80,'_hours per hh'!$A$2:$A$9,1)))</f>
        <v>436846742.85714293</v>
      </c>
      <c r="Q80">
        <f>IF(_original_lifestyles!Q80&lt;&gt;0,_original_lifestyles!Q80,'_new names_lifestyles'!$C$2*INDEX('_hours per hh'!F$2:F$9,MATCH(_original_lifestyles!$B80,'_hours per hh'!$A$2:$A$9,1)))</f>
        <v>49124610.423062377</v>
      </c>
      <c r="R80">
        <f>IF(_original_lifestyles!R80&lt;&gt;0,_original_lifestyles!R80,'_new names_lifestyles'!$C$2*INDEX('_hours per hh'!G$2:G$9,MATCH(_original_lifestyles!$B80,'_hours per hh'!$A$2:$A$9,1)))</f>
        <v>42230512.991556823</v>
      </c>
      <c r="S80">
        <f>IF(_original_lifestyles!S80&lt;&gt;0,_original_lifestyles!S80,'_new names_lifestyles'!$C$2*INDEX('_hours per hh'!H$2:H$9,MATCH(_original_lifestyles!$B80,'_hours per hh'!$A$2:$A$9,1)))</f>
        <v>4126239243.5259929</v>
      </c>
      <c r="T80">
        <f>IF(_original_lifestyles!T80&lt;&gt;0,_original_lifestyles!T80,'_new names_lifestyles'!$C$2*INDEX('_hours per hh'!I$2:I$9,MATCH(_original_lifestyles!$B80,'_hours per hh'!$A$2:$A$9,1)))</f>
        <v>24530624791.208794</v>
      </c>
      <c r="U80">
        <f>IF(_original_lifestyles!U80&lt;&gt;0,_original_lifestyles!U80,'_new names_lifestyles'!$C$2*INDEX('_hours per hh'!J$2:J$9,MATCH(_original_lifestyles!$B80,'_hours per hh'!$A$2:$A$9,1)))</f>
        <v>418876806.04914939</v>
      </c>
      <c r="V80">
        <v>19</v>
      </c>
      <c r="W80">
        <v>11</v>
      </c>
      <c r="X80">
        <v>230162.82277986899</v>
      </c>
      <c r="Y80">
        <f t="shared" si="5"/>
        <v>15</v>
      </c>
      <c r="Z80">
        <f t="shared" si="5"/>
        <v>15</v>
      </c>
      <c r="AA80">
        <f t="shared" si="5"/>
        <v>15</v>
      </c>
      <c r="AB80">
        <f t="shared" si="5"/>
        <v>10</v>
      </c>
      <c r="AC80">
        <f t="shared" si="5"/>
        <v>10</v>
      </c>
      <c r="AD80">
        <f t="shared" si="5"/>
        <v>15</v>
      </c>
      <c r="AE80">
        <f t="shared" si="5"/>
        <v>5</v>
      </c>
      <c r="AF80">
        <f t="shared" si="5"/>
        <v>3</v>
      </c>
      <c r="AG80">
        <f t="shared" si="5"/>
        <v>3</v>
      </c>
    </row>
    <row r="81" spans="1:33" x14ac:dyDescent="0.25">
      <c r="A81" t="s">
        <v>38</v>
      </c>
      <c r="B81" t="s">
        <v>17</v>
      </c>
      <c r="C81">
        <v>3002117.692307692</v>
      </c>
      <c r="D81" s="6">
        <f>IF(_original_lifestyles!D81=0,_original_lifestyles!$C81,_original_lifestyles!D81)</f>
        <v>3002117.692307692</v>
      </c>
      <c r="E81" s="6">
        <f>IF(_original_lifestyles!E81=0,_original_lifestyles!$C81,_original_lifestyles!E81)</f>
        <v>3002117.692307692</v>
      </c>
      <c r="F81" s="6">
        <f>IF(_original_lifestyles!F81=0,_original_lifestyles!$C81,_original_lifestyles!F81)</f>
        <v>2443723.8015384618</v>
      </c>
      <c r="G81" s="6">
        <f>IF(_original_lifestyles!G81=0,_original_lifestyles!$C81/3,_original_lifestyles!G81)</f>
        <v>1000705.8974358974</v>
      </c>
      <c r="H81" s="6">
        <f>IF(_original_lifestyles!H81=0,_original_lifestyles!$C81*3*2,_original_lifestyles!H81)</f>
        <v>156110.12</v>
      </c>
      <c r="I81" s="6">
        <f>IF(_original_lifestyles!I81=0,_original_lifestyles!$C81/10,_original_lifestyles!I81)</f>
        <v>615434.12692307692</v>
      </c>
      <c r="J81" s="6">
        <f>IF(_original_lifestyles!J81=0,_original_lifestyles!$C81*1.2,_original_lifestyles!J81)</f>
        <v>2963090.1623076922</v>
      </c>
      <c r="K81" s="6">
        <f>IF(_original_lifestyles!K81=0,_original_lifestyles!$C81,_original_lifestyles!K81)</f>
        <v>3002117.692307692</v>
      </c>
      <c r="L81" s="6">
        <f>IF(_original_lifestyles!L81=0,_original_lifestyles!$C81/3*2,_original_lifestyles!L81)</f>
        <v>1110783.546153846</v>
      </c>
      <c r="M81">
        <f>IF(_original_lifestyles!M81&lt;&gt;0,_original_lifestyles!M81,'_new names_lifestyles'!$C$2*INDEX('_hours per hh'!B$2:B$9,MATCH(_original_lifestyles!$B81,'_hours per hh'!$A$2:$A$9,1)))</f>
        <v>24530624791.208794</v>
      </c>
      <c r="N81">
        <f>IF(_original_lifestyles!N81&lt;&gt;0,_original_lifestyles!N81,'_new names_lifestyles'!$C$2*INDEX('_hours per hh'!C$2:C$9,MATCH(_original_lifestyles!$B81,'_hours per hh'!$A$2:$A$9,1)))</f>
        <v>24530624791.208794</v>
      </c>
      <c r="O81">
        <f>IF(_original_lifestyles!O81&lt;&gt;0,_original_lifestyles!O81,'_new names_lifestyles'!$C$2*INDEX('_hours per hh'!D$2:D$9,MATCH(_original_lifestyles!$B81,'_hours per hh'!$A$2:$A$9,1)))</f>
        <v>365703266.90023082</v>
      </c>
      <c r="P81">
        <f>IF(_original_lifestyles!P81&lt;&gt;0,_original_lifestyles!P81,'_new names_lifestyles'!$C$2*INDEX('_hours per hh'!E$2:E$9,MATCH(_original_lifestyles!$B81,'_hours per hh'!$A$2:$A$9,1)))</f>
        <v>436846742.85714293</v>
      </c>
      <c r="Q81">
        <f>IF(_original_lifestyles!Q81&lt;&gt;0,_original_lifestyles!Q81,'_new names_lifestyles'!$C$2*INDEX('_hours per hh'!F$2:F$9,MATCH(_original_lifestyles!$B81,'_hours per hh'!$A$2:$A$9,1)))</f>
        <v>49572768.605999999</v>
      </c>
      <c r="R81">
        <f>IF(_original_lifestyles!R81&lt;&gt;0,_original_lifestyles!R81,'_new names_lifestyles'!$C$2*INDEX('_hours per hh'!G$2:G$9,MATCH(_original_lifestyles!$B81,'_hours per hh'!$A$2:$A$9,1)))</f>
        <v>53020797.461818397</v>
      </c>
      <c r="S81">
        <f>IF(_original_lifestyles!S81&lt;&gt;0,_original_lifestyles!S81,'_new names_lifestyles'!$C$2*INDEX('_hours per hh'!H$2:H$9,MATCH(_original_lifestyles!$B81,'_hours per hh'!$A$2:$A$9,1)))</f>
        <v>4163882450.5828838</v>
      </c>
      <c r="T81">
        <f>IF(_original_lifestyles!T81&lt;&gt;0,_original_lifestyles!T81,'_new names_lifestyles'!$C$2*INDEX('_hours per hh'!I$2:I$9,MATCH(_original_lifestyles!$B81,'_hours per hh'!$A$2:$A$9,1)))</f>
        <v>24530624791.208794</v>
      </c>
      <c r="U81">
        <f>IF(_original_lifestyles!U81&lt;&gt;0,_original_lifestyles!U81,'_new names_lifestyles'!$C$2*INDEX('_hours per hh'!J$2:J$9,MATCH(_original_lifestyles!$B81,'_hours per hh'!$A$2:$A$9,1)))</f>
        <v>488744760.30769229</v>
      </c>
      <c r="V81">
        <v>19</v>
      </c>
      <c r="W81">
        <v>11</v>
      </c>
      <c r="X81">
        <v>230821.27283734159</v>
      </c>
      <c r="Y81">
        <f t="shared" si="5"/>
        <v>15</v>
      </c>
      <c r="Z81">
        <f t="shared" si="5"/>
        <v>15</v>
      </c>
      <c r="AA81">
        <f t="shared" si="5"/>
        <v>15</v>
      </c>
      <c r="AB81">
        <f t="shared" si="5"/>
        <v>10</v>
      </c>
      <c r="AC81">
        <f t="shared" si="5"/>
        <v>10</v>
      </c>
      <c r="AD81">
        <f t="shared" si="5"/>
        <v>15</v>
      </c>
      <c r="AE81">
        <f t="shared" si="5"/>
        <v>5</v>
      </c>
      <c r="AF81">
        <f t="shared" si="5"/>
        <v>3</v>
      </c>
      <c r="AG81">
        <f t="shared" si="5"/>
        <v>3</v>
      </c>
    </row>
    <row r="82" spans="1:33" x14ac:dyDescent="0.25">
      <c r="A82" t="s">
        <v>38</v>
      </c>
      <c r="B82" t="s">
        <v>18</v>
      </c>
      <c r="C82">
        <v>3031368.6888454021</v>
      </c>
      <c r="D82" s="6">
        <f>IF(_original_lifestyles!D82=0,_original_lifestyles!$C82,_original_lifestyles!D82)</f>
        <v>3031368.6888454021</v>
      </c>
      <c r="E82" s="6">
        <f>IF(_original_lifestyles!E82=0,_original_lifestyles!$C82,_original_lifestyles!E82)</f>
        <v>3031368.6888454021</v>
      </c>
      <c r="F82" s="6">
        <f>IF(_original_lifestyles!F82=0,_original_lifestyles!$C82,_original_lifestyles!F82)</f>
        <v>2467534.112720157</v>
      </c>
      <c r="G82" s="6">
        <f>IF(_original_lifestyles!G82=0,_original_lifestyles!$C82/3,_original_lifestyles!G82)</f>
        <v>1010456.2296151341</v>
      </c>
      <c r="H82" s="6">
        <f>IF(_original_lifestyles!H82=0,_original_lifestyles!$C82*3*2,_original_lifestyles!H82)</f>
        <v>157631.1718199609</v>
      </c>
      <c r="I82" s="6">
        <f>IF(_original_lifestyles!I82=0,_original_lifestyles!$C82/10,_original_lifestyles!I82)</f>
        <v>621430.58121330733</v>
      </c>
      <c r="J82" s="6">
        <f>IF(_original_lifestyles!J82=0,_original_lifestyles!$C82*1.2,_original_lifestyles!J82)</f>
        <v>2991960.895890411</v>
      </c>
      <c r="K82" s="6">
        <f>IF(_original_lifestyles!K82=0,_original_lifestyles!$C82,_original_lifestyles!K82)</f>
        <v>3031368.6888454021</v>
      </c>
      <c r="L82" s="6">
        <f>IF(_original_lifestyles!L82=0,_original_lifestyles!$C82/3*2,_original_lifestyles!L82)</f>
        <v>1303488.5362035229</v>
      </c>
      <c r="M82">
        <f>IF(_original_lifestyles!M82&lt;&gt;0,_original_lifestyles!M82,'_new names_lifestyles'!$C$2*INDEX('_hours per hh'!B$2:B$9,MATCH(_original_lifestyles!$B82,'_hours per hh'!$A$2:$A$9,1)))</f>
        <v>24530624791.208794</v>
      </c>
      <c r="N82">
        <f>IF(_original_lifestyles!N82&lt;&gt;0,_original_lifestyles!N82,'_new names_lifestyles'!$C$2*INDEX('_hours per hh'!C$2:C$9,MATCH(_original_lifestyles!$B82,'_hours per hh'!$A$2:$A$9,1)))</f>
        <v>24530624791.208794</v>
      </c>
      <c r="O82">
        <f>IF(_original_lifestyles!O82&lt;&gt;0,_original_lifestyles!O82,'_new names_lifestyles'!$C$2*INDEX('_hours per hh'!D$2:D$9,MATCH(_original_lifestyles!$B82,'_hours per hh'!$A$2:$A$9,1)))</f>
        <v>369266479.96857142</v>
      </c>
      <c r="P82">
        <f>IF(_original_lifestyles!P82&lt;&gt;0,_original_lifestyles!P82,'_new names_lifestyles'!$C$2*INDEX('_hours per hh'!E$2:E$9,MATCH(_original_lifestyles!$B82,'_hours per hh'!$A$2:$A$9,1)))</f>
        <v>436846742.85714293</v>
      </c>
      <c r="Q82">
        <f>IF(_original_lifestyles!Q82&lt;&gt;0,_original_lifestyles!Q82,'_new names_lifestyles'!$C$2*INDEX('_hours per hh'!F$2:F$9,MATCH(_original_lifestyles!$B82,'_hours per hh'!$A$2:$A$9,1)))</f>
        <v>50055778.611428566</v>
      </c>
      <c r="R82">
        <f>IF(_original_lifestyles!R82&lt;&gt;0,_original_lifestyles!R82,'_new names_lifestyles'!$C$2*INDEX('_hours per hh'!G$2:G$9,MATCH(_original_lifestyles!$B82,'_hours per hh'!$A$2:$A$9,1)))</f>
        <v>19239951.902951632</v>
      </c>
      <c r="S82">
        <f>IF(_original_lifestyles!S82&lt;&gt;0,_original_lifestyles!S82,'_new names_lifestyles'!$C$2*INDEX('_hours per hh'!H$2:H$9,MATCH(_original_lifestyles!$B82,'_hours per hh'!$A$2:$A$9,1)))</f>
        <v>4204453048.9500008</v>
      </c>
      <c r="T82">
        <f>IF(_original_lifestyles!T82&lt;&gt;0,_original_lifestyles!T82,'_new names_lifestyles'!$C$2*INDEX('_hours per hh'!I$2:I$9,MATCH(_original_lifestyles!$B82,'_hours per hh'!$A$2:$A$9,1)))</f>
        <v>24530624791.208794</v>
      </c>
      <c r="U82">
        <f>IF(_original_lifestyles!U82&lt;&gt;0,_original_lifestyles!U82,'_new names_lifestyles'!$C$2*INDEX('_hours per hh'!J$2:J$9,MATCH(_original_lifestyles!$B82,'_hours per hh'!$A$2:$A$9,1)))</f>
        <v>573534955.92954993</v>
      </c>
      <c r="V82">
        <v>19</v>
      </c>
      <c r="W82">
        <v>11</v>
      </c>
      <c r="X82">
        <v>231527.18767413171</v>
      </c>
      <c r="Y82">
        <f t="shared" si="5"/>
        <v>15</v>
      </c>
      <c r="Z82">
        <f t="shared" si="5"/>
        <v>15</v>
      </c>
      <c r="AA82">
        <f t="shared" si="5"/>
        <v>15</v>
      </c>
      <c r="AB82">
        <f t="shared" si="5"/>
        <v>10</v>
      </c>
      <c r="AC82">
        <f t="shared" si="5"/>
        <v>10</v>
      </c>
      <c r="AD82">
        <f t="shared" si="5"/>
        <v>15</v>
      </c>
      <c r="AE82">
        <f t="shared" si="5"/>
        <v>5</v>
      </c>
      <c r="AF82">
        <f t="shared" si="5"/>
        <v>3</v>
      </c>
      <c r="AG82">
        <f t="shared" si="5"/>
        <v>3</v>
      </c>
    </row>
    <row r="83" spans="1:33" x14ac:dyDescent="0.25">
      <c r="A83" t="s">
        <v>38</v>
      </c>
      <c r="B83" t="s">
        <v>19</v>
      </c>
      <c r="C83">
        <v>3063176.4940239051</v>
      </c>
      <c r="D83" s="6">
        <f>IF(_original_lifestyles!D83=0,_original_lifestyles!$C83,_original_lifestyles!D83)</f>
        <v>3063176.4940239051</v>
      </c>
      <c r="E83" s="6">
        <f>IF(_original_lifestyles!E83=0,_original_lifestyles!$C83,_original_lifestyles!E83)</f>
        <v>3063176.4940239051</v>
      </c>
      <c r="F83" s="6">
        <f>IF(_original_lifestyles!F83=0,_original_lifestyles!$C83,_original_lifestyles!F83)</f>
        <v>2493425.6661354592</v>
      </c>
      <c r="G83" s="6">
        <f>IF(_original_lifestyles!G83=0,_original_lifestyles!$C83/3,_original_lifestyles!G83)</f>
        <v>1021058.8313413017</v>
      </c>
      <c r="H83" s="6">
        <f>IF(_original_lifestyles!H83=0,_original_lifestyles!$C83*3*2,_original_lifestyles!H83)</f>
        <v>159285.17768924299</v>
      </c>
      <c r="I83" s="6">
        <f>IF(_original_lifestyles!I83=0,_original_lifestyles!$C83/10,_original_lifestyles!I83)</f>
        <v>627951.18127490045</v>
      </c>
      <c r="J83" s="6">
        <f>IF(_original_lifestyles!J83=0,_original_lifestyles!$C83*1.2,_original_lifestyles!J83)</f>
        <v>3023355.1996015939</v>
      </c>
      <c r="K83" s="6">
        <f>IF(_original_lifestyles!K83=0,_original_lifestyles!$C83,_original_lifestyles!K83)</f>
        <v>3063176.4940239051</v>
      </c>
      <c r="L83" s="6">
        <f>IF(_original_lifestyles!L83=0,_original_lifestyles!$C83/3*2,_original_lifestyles!L83)</f>
        <v>1286534.1274900399</v>
      </c>
      <c r="M83">
        <f>IF(_original_lifestyles!M83&lt;&gt;0,_original_lifestyles!M83,'_new names_lifestyles'!$C$2*INDEX('_hours per hh'!B$2:B$9,MATCH(_original_lifestyles!$B83,'_hours per hh'!$A$2:$A$9,1)))</f>
        <v>24530624791.208794</v>
      </c>
      <c r="N83">
        <f>IF(_original_lifestyles!N83&lt;&gt;0,_original_lifestyles!N83,'_new names_lifestyles'!$C$2*INDEX('_hours per hh'!C$2:C$9,MATCH(_original_lifestyles!$B83,'_hours per hh'!$A$2:$A$9,1)))</f>
        <v>24530624791.208794</v>
      </c>
      <c r="O83">
        <f>IF(_original_lifestyles!O83&lt;&gt;0,_original_lifestyles!O83,'_new names_lifestyles'!$C$2*INDEX('_hours per hh'!D$2:D$9,MATCH(_original_lifestyles!$B83,'_hours per hh'!$A$2:$A$9,1)))</f>
        <v>373141150.93717128</v>
      </c>
      <c r="P83">
        <f>IF(_original_lifestyles!P83&lt;&gt;0,_original_lifestyles!P83,'_new names_lifestyles'!$C$2*INDEX('_hours per hh'!E$2:E$9,MATCH(_original_lifestyles!$B83,'_hours per hh'!$A$2:$A$9,1)))</f>
        <v>436846742.85714293</v>
      </c>
      <c r="Q83">
        <f>IF(_original_lifestyles!Q83&lt;&gt;0,_original_lifestyles!Q83,'_new names_lifestyles'!$C$2*INDEX('_hours per hh'!F$2:F$9,MATCH(_original_lifestyles!$B83,'_hours per hh'!$A$2:$A$9,1)))</f>
        <v>50581008.175219133</v>
      </c>
      <c r="R83">
        <f>IF(_original_lifestyles!R83&lt;&gt;0,_original_lifestyles!R83,'_new names_lifestyles'!$C$2*INDEX('_hours per hh'!G$2:G$9,MATCH(_original_lifestyles!$B83,'_hours per hh'!$A$2:$A$9,1)))</f>
        <v>20816749.135975379</v>
      </c>
      <c r="S83">
        <f>IF(_original_lifestyles!S83&lt;&gt;0,_original_lifestyles!S83,'_new names_lifestyles'!$C$2*INDEX('_hours per hh'!H$2:H$9,MATCH(_original_lifestyles!$B83,'_hours per hh'!$A$2:$A$9,1)))</f>
        <v>4248569894.24014</v>
      </c>
      <c r="T83">
        <f>IF(_original_lifestyles!T83&lt;&gt;0,_original_lifestyles!T83,'_new names_lifestyles'!$C$2*INDEX('_hours per hh'!I$2:I$9,MATCH(_original_lifestyles!$B83,'_hours per hh'!$A$2:$A$9,1)))</f>
        <v>24530624791.208794</v>
      </c>
      <c r="U83">
        <f>IF(_original_lifestyles!U83&lt;&gt;0,_original_lifestyles!U83,'_new names_lifestyles'!$C$2*INDEX('_hours per hh'!J$2:J$9,MATCH(_original_lifestyles!$B83,'_hours per hh'!$A$2:$A$9,1)))</f>
        <v>566075016.09561753</v>
      </c>
      <c r="V83">
        <v>19</v>
      </c>
      <c r="W83">
        <v>11</v>
      </c>
      <c r="X83">
        <v>232308.64278828679</v>
      </c>
      <c r="Y83">
        <f t="shared" si="5"/>
        <v>15</v>
      </c>
      <c r="Z83">
        <f t="shared" si="5"/>
        <v>15</v>
      </c>
      <c r="AA83">
        <f t="shared" si="5"/>
        <v>15</v>
      </c>
      <c r="AB83">
        <f t="shared" si="5"/>
        <v>10</v>
      </c>
      <c r="AC83">
        <f t="shared" si="5"/>
        <v>10</v>
      </c>
      <c r="AD83">
        <f t="shared" si="5"/>
        <v>15</v>
      </c>
      <c r="AE83">
        <f t="shared" si="5"/>
        <v>5</v>
      </c>
      <c r="AF83">
        <f t="shared" si="5"/>
        <v>3</v>
      </c>
      <c r="AG83">
        <f t="shared" si="5"/>
        <v>3</v>
      </c>
    </row>
    <row r="84" spans="1:33" x14ac:dyDescent="0.25">
      <c r="A84" t="s">
        <v>38</v>
      </c>
      <c r="B84" t="s">
        <v>20</v>
      </c>
      <c r="C84">
        <v>3051748.4</v>
      </c>
      <c r="D84" s="6">
        <f>IF(_original_lifestyles!D84=0,_original_lifestyles!$C84,_original_lifestyles!D84)</f>
        <v>3051748.4</v>
      </c>
      <c r="E84" s="6">
        <f>IF(_original_lifestyles!E84=0,_original_lifestyles!$C84,_original_lifestyles!E84)</f>
        <v>3051748.4</v>
      </c>
      <c r="F84" s="6">
        <f>IF(_original_lifestyles!F84=0,_original_lifestyles!$C84,_original_lifestyles!F84)</f>
        <v>2484123.197600001</v>
      </c>
      <c r="G84" s="6">
        <f>IF(_original_lifestyles!G84=0,_original_lifestyles!$C84/3,_original_lifestyles!G84)</f>
        <v>1017249.4666666667</v>
      </c>
      <c r="H84" s="6">
        <f>IF(_original_lifestyles!H84=0,_original_lifestyles!$C84*3*2,_original_lifestyles!H84)</f>
        <v>158690.91680000001</v>
      </c>
      <c r="I84" s="6">
        <f>IF(_original_lifestyles!I84=0,_original_lifestyles!$C84/10,_original_lifestyles!I84)</f>
        <v>625608.42200000002</v>
      </c>
      <c r="J84" s="6">
        <f>IF(_original_lifestyles!J84=0,_original_lifestyles!$C84*1.2,_original_lifestyles!J84)</f>
        <v>3012075.6708</v>
      </c>
      <c r="K84" s="6">
        <f>IF(_original_lifestyles!K84=0,_original_lifestyles!$C84,_original_lifestyles!K84)</f>
        <v>3051748.4</v>
      </c>
      <c r="L84" s="6">
        <f>IF(_original_lifestyles!L84=0,_original_lifestyles!$C84/3*2,_original_lifestyles!L84)</f>
        <v>1617426.652</v>
      </c>
      <c r="M84">
        <f>IF(_original_lifestyles!M84&lt;&gt;0,_original_lifestyles!M84,'_new names_lifestyles'!$C$2*INDEX('_hours per hh'!B$2:B$9,MATCH(_original_lifestyles!$B84,'_hours per hh'!$A$2:$A$9,1)))</f>
        <v>24530624791.208794</v>
      </c>
      <c r="N84">
        <f>IF(_original_lifestyles!N84&lt;&gt;0,_original_lifestyles!N84,'_new names_lifestyles'!$C$2*INDEX('_hours per hh'!C$2:C$9,MATCH(_original_lifestyles!$B84,'_hours per hh'!$A$2:$A$9,1)))</f>
        <v>24530624791.208794</v>
      </c>
      <c r="O84">
        <f>IF(_original_lifestyles!O84&lt;&gt;0,_original_lifestyles!O84,'_new names_lifestyles'!$C$2*INDEX('_hours per hh'!D$2:D$9,MATCH(_original_lifestyles!$B84,'_hours per hh'!$A$2:$A$9,1)))</f>
        <v>371749036.52083999</v>
      </c>
      <c r="P84">
        <f>IF(_original_lifestyles!P84&lt;&gt;0,_original_lifestyles!P84,'_new names_lifestyles'!$C$2*INDEX('_hours per hh'!E$2:E$9,MATCH(_original_lifestyles!$B84,'_hours per hh'!$A$2:$A$9,1)))</f>
        <v>436846742.85714293</v>
      </c>
      <c r="Q84">
        <f>IF(_original_lifestyles!Q84&lt;&gt;0,_original_lifestyles!Q84,'_new names_lifestyles'!$C$2*INDEX('_hours per hh'!F$2:F$9,MATCH(_original_lifestyles!$B84,'_hours per hh'!$A$2:$A$9,1)))</f>
        <v>50392300.629840001</v>
      </c>
      <c r="R84">
        <f>IF(_original_lifestyles!R84&lt;&gt;0,_original_lifestyles!R84,'_new names_lifestyles'!$C$2*INDEX('_hours per hh'!G$2:G$9,MATCH(_original_lifestyles!$B84,'_hours per hh'!$A$2:$A$9,1)))</f>
        <v>43117865.561479673</v>
      </c>
      <c r="S84">
        <f>IF(_original_lifestyles!S84&lt;&gt;0,_original_lifestyles!S84,'_new names_lifestyles'!$C$2*INDEX('_hours per hh'!H$2:H$9,MATCH(_original_lifestyles!$B84,'_hours per hh'!$A$2:$A$9,1)))</f>
        <v>4232719336.3917012</v>
      </c>
      <c r="T84">
        <f>IF(_original_lifestyles!T84&lt;&gt;0,_original_lifestyles!T84,'_new names_lifestyles'!$C$2*INDEX('_hours per hh'!I$2:I$9,MATCH(_original_lifestyles!$B84,'_hours per hh'!$A$2:$A$9,1)))</f>
        <v>24530624791.208794</v>
      </c>
      <c r="U84">
        <f>IF(_original_lifestyles!U84&lt;&gt;0,_original_lifestyles!U84,'_new names_lifestyles'!$C$2*INDEX('_hours per hh'!J$2:J$9,MATCH(_original_lifestyles!$B84,'_hours per hh'!$A$2:$A$9,1)))</f>
        <v>711667726.88000011</v>
      </c>
      <c r="V84">
        <v>19</v>
      </c>
      <c r="W84">
        <v>11</v>
      </c>
      <c r="X84">
        <v>232973.46005061071</v>
      </c>
      <c r="Y84">
        <f t="shared" ref="Y84:AG99" si="6">Y83</f>
        <v>15</v>
      </c>
      <c r="Z84">
        <f t="shared" si="6"/>
        <v>15</v>
      </c>
      <c r="AA84">
        <f t="shared" si="6"/>
        <v>15</v>
      </c>
      <c r="AB84">
        <f t="shared" si="6"/>
        <v>10</v>
      </c>
      <c r="AC84">
        <f t="shared" si="6"/>
        <v>10</v>
      </c>
      <c r="AD84">
        <f t="shared" si="6"/>
        <v>15</v>
      </c>
      <c r="AE84">
        <f t="shared" si="6"/>
        <v>5</v>
      </c>
      <c r="AF84">
        <f t="shared" si="6"/>
        <v>3</v>
      </c>
      <c r="AG84">
        <f t="shared" si="6"/>
        <v>3</v>
      </c>
    </row>
    <row r="85" spans="1:33" x14ac:dyDescent="0.25">
      <c r="A85" t="s">
        <v>38</v>
      </c>
      <c r="B85" t="s">
        <v>21</v>
      </c>
      <c r="C85">
        <v>3041234.1365461848</v>
      </c>
      <c r="D85" s="6">
        <f>IF(_original_lifestyles!D85=0,_original_lifestyles!$C85,_original_lifestyles!D85)</f>
        <v>3041234.1365461848</v>
      </c>
      <c r="E85" s="6">
        <f>IF(_original_lifestyles!E85=0,_original_lifestyles!$C85,_original_lifestyles!E85)</f>
        <v>3041234.1365461848</v>
      </c>
      <c r="F85" s="6">
        <f>IF(_original_lifestyles!F85=0,_original_lifestyles!$C85,_original_lifestyles!F85)</f>
        <v>2475564.5871485951</v>
      </c>
      <c r="G85" s="6">
        <f>IF(_original_lifestyles!G85=0,_original_lifestyles!$C85/3,_original_lifestyles!G85)</f>
        <v>1013744.7121820616</v>
      </c>
      <c r="H85" s="6">
        <f>IF(_original_lifestyles!H85=0,_original_lifestyles!$C85*3*2,_original_lifestyles!H85)</f>
        <v>158144.17510040171</v>
      </c>
      <c r="I85" s="6">
        <f>IF(_original_lifestyles!I85=0,_original_lifestyles!$C85/10,_original_lifestyles!I85)</f>
        <v>623452.99799196795</v>
      </c>
      <c r="J85" s="6">
        <f>IF(_original_lifestyles!J85=0,_original_lifestyles!$C85*1.2,_original_lifestyles!J85)</f>
        <v>3001698.092771085</v>
      </c>
      <c r="K85" s="6">
        <f>IF(_original_lifestyles!K85=0,_original_lifestyles!$C85,_original_lifestyles!K85)</f>
        <v>543170.41801602207</v>
      </c>
      <c r="L85" s="6">
        <f>IF(_original_lifestyles!L85=0,_original_lifestyles!$C85/3*2,_original_lifestyles!L85)</f>
        <v>2250513.2610441772</v>
      </c>
      <c r="M85">
        <f>IF(_original_lifestyles!M85&lt;&gt;0,_original_lifestyles!M85,'_new names_lifestyles'!$C$2*INDEX('_hours per hh'!B$2:B$9,MATCH(_original_lifestyles!$B85,'_hours per hh'!$A$2:$A$9,1)))</f>
        <v>24530624791.208794</v>
      </c>
      <c r="N85">
        <f>IF(_original_lifestyles!N85&lt;&gt;0,_original_lifestyles!N85,'_new names_lifestyles'!$C$2*INDEX('_hours per hh'!C$2:C$9,MATCH(_original_lifestyles!$B85,'_hours per hh'!$A$2:$A$9,1)))</f>
        <v>24530624791.208794</v>
      </c>
      <c r="O85">
        <f>IF(_original_lifestyles!O85&lt;&gt;0,_original_lifestyles!O85,'_new names_lifestyles'!$C$2*INDEX('_hours per hh'!D$2:D$9,MATCH(_original_lifestyles!$B85,'_hours per hh'!$A$2:$A$9,1)))</f>
        <v>370468240.46678722</v>
      </c>
      <c r="P85">
        <f>IF(_original_lifestyles!P85&lt;&gt;0,_original_lifestyles!P85,'_new names_lifestyles'!$C$2*INDEX('_hours per hh'!E$2:E$9,MATCH(_original_lifestyles!$B85,'_hours per hh'!$A$2:$A$9,1)))</f>
        <v>436846742.85714293</v>
      </c>
      <c r="Q85">
        <f>IF(_original_lifestyles!Q85&lt;&gt;0,_original_lifestyles!Q85,'_new names_lifestyles'!$C$2*INDEX('_hours per hh'!F$2:F$9,MATCH(_original_lifestyles!$B85,'_hours per hh'!$A$2:$A$9,1)))</f>
        <v>50218682.803132541</v>
      </c>
      <c r="R85">
        <f>IF(_original_lifestyles!R85&lt;&gt;0,_original_lifestyles!R85,'_new names_lifestyles'!$C$2*INDEX('_hours per hh'!G$2:G$9,MATCH(_original_lifestyles!$B85,'_hours per hh'!$A$2:$A$9,1)))</f>
        <v>82710879.412306666</v>
      </c>
      <c r="S85">
        <f>IF(_original_lifestyles!S85&lt;&gt;0,_original_lifestyles!S85,'_new names_lifestyles'!$C$2*INDEX('_hours per hh'!H$2:H$9,MATCH(_original_lifestyles!$B85,'_hours per hh'!$A$2:$A$9,1)))</f>
        <v>4218136244.8665671</v>
      </c>
      <c r="T85">
        <f>IF(_original_lifestyles!T85&lt;&gt;0,_original_lifestyles!T85,'_new names_lifestyles'!$C$2*INDEX('_hours per hh'!I$2:I$9,MATCH(_original_lifestyles!$B85,'_hours per hh'!$A$2:$A$9,1)))</f>
        <v>4758172861.8203545</v>
      </c>
      <c r="U85">
        <f>IF(_original_lifestyles!U85&lt;&gt;0,_original_lifestyles!U85,'_new names_lifestyles'!$C$2*INDEX('_hours per hh'!J$2:J$9,MATCH(_original_lifestyles!$B85,'_hours per hh'!$A$2:$A$9,1)))</f>
        <v>990225834.85943794</v>
      </c>
      <c r="V85">
        <v>19</v>
      </c>
      <c r="W85">
        <v>11</v>
      </c>
      <c r="X85">
        <v>233677.46718370539</v>
      </c>
      <c r="Y85">
        <f t="shared" si="6"/>
        <v>15</v>
      </c>
      <c r="Z85">
        <f t="shared" si="6"/>
        <v>15</v>
      </c>
      <c r="AA85">
        <f t="shared" si="6"/>
        <v>15</v>
      </c>
      <c r="AB85">
        <f t="shared" si="6"/>
        <v>10</v>
      </c>
      <c r="AC85">
        <f t="shared" si="6"/>
        <v>10</v>
      </c>
      <c r="AD85">
        <f t="shared" si="6"/>
        <v>15</v>
      </c>
      <c r="AE85">
        <f t="shared" si="6"/>
        <v>5</v>
      </c>
      <c r="AF85">
        <f t="shared" si="6"/>
        <v>3</v>
      </c>
      <c r="AG85">
        <f t="shared" si="6"/>
        <v>3</v>
      </c>
    </row>
    <row r="86" spans="1:33" x14ac:dyDescent="0.25">
      <c r="A86" t="s">
        <v>38</v>
      </c>
      <c r="B86" t="s">
        <v>22</v>
      </c>
      <c r="C86">
        <v>3031452.4193548388</v>
      </c>
      <c r="D86" s="6">
        <f>IF(_original_lifestyles!D86=0,_original_lifestyles!$C86,_original_lifestyles!D86)</f>
        <v>3031452.4193548388</v>
      </c>
      <c r="E86" s="6">
        <f>IF(_original_lifestyles!E86=0,_original_lifestyles!$C86,_original_lifestyles!E86)</f>
        <v>3031452.4193548388</v>
      </c>
      <c r="F86" s="6">
        <f>IF(_original_lifestyles!F86=0,_original_lifestyles!$C86,_original_lifestyles!F86)</f>
        <v>2467602.2693548389</v>
      </c>
      <c r="G86" s="6">
        <f>IF(_original_lifestyles!G86=0,_original_lifestyles!$C86/3,_original_lifestyles!G86)</f>
        <v>1010484.1397849462</v>
      </c>
      <c r="H86" s="6">
        <f>IF(_original_lifestyles!H86=0,_original_lifestyles!$C86*3*2,_original_lifestyles!H86)</f>
        <v>157635.52580645171</v>
      </c>
      <c r="I86" s="6">
        <f>IF(_original_lifestyles!I86=0,_original_lifestyles!$C86/10,_original_lifestyles!I86)</f>
        <v>621447.74596774206</v>
      </c>
      <c r="J86" s="6">
        <f>IF(_original_lifestyles!J86=0,_original_lifestyles!$C86*1.2,_original_lifestyles!J86)</f>
        <v>2992043.537903226</v>
      </c>
      <c r="K86" s="6">
        <f>IF(_original_lifestyles!K86=0,_original_lifestyles!$C86,_original_lifestyles!K86)</f>
        <v>673365.67235742894</v>
      </c>
      <c r="L86" s="6">
        <f>IF(_original_lifestyles!L86=0,_original_lifestyles!$C86/3*2,_original_lifestyles!L86)</f>
        <v>2485790.9838709682</v>
      </c>
      <c r="M86">
        <f>IF(_original_lifestyles!M86&lt;&gt;0,_original_lifestyles!M86,'_new names_lifestyles'!$C$2*INDEX('_hours per hh'!B$2:B$9,MATCH(_original_lifestyles!$B86,'_hours per hh'!$A$2:$A$9,1)))</f>
        <v>24530624791.208794</v>
      </c>
      <c r="N86">
        <f>IF(_original_lifestyles!N86&lt;&gt;0,_original_lifestyles!N86,'_new names_lifestyles'!$C$2*INDEX('_hours per hh'!C$2:C$9,MATCH(_original_lifestyles!$B86,'_hours per hh'!$A$2:$A$9,1)))</f>
        <v>24530624791.208794</v>
      </c>
      <c r="O86">
        <f>IF(_original_lifestyles!O86&lt;&gt;0,_original_lifestyles!O86,'_new names_lifestyles'!$C$2*INDEX('_hours per hh'!D$2:D$9,MATCH(_original_lifestyles!$B86,'_hours per hh'!$A$2:$A$9,1)))</f>
        <v>369276679.60895163</v>
      </c>
      <c r="P86">
        <f>IF(_original_lifestyles!P86&lt;&gt;0,_original_lifestyles!P86,'_new names_lifestyles'!$C$2*INDEX('_hours per hh'!E$2:E$9,MATCH(_original_lifestyles!$B86,'_hours per hh'!$A$2:$A$9,1)))</f>
        <v>436846742.85714293</v>
      </c>
      <c r="Q86">
        <f>IF(_original_lifestyles!Q86&lt;&gt;0,_original_lifestyles!Q86,'_new names_lifestyles'!$C$2*INDEX('_hours per hh'!F$2:F$9,MATCH(_original_lifestyles!$B86,'_hours per hh'!$A$2:$A$9,1)))</f>
        <v>50057161.219838724</v>
      </c>
      <c r="R86">
        <f>IF(_original_lifestyles!R86&lt;&gt;0,_original_lifestyles!R86,'_new names_lifestyles'!$C$2*INDEX('_hours per hh'!G$2:G$9,MATCH(_original_lifestyles!$B86,'_hours per hh'!$A$2:$A$9,1)))</f>
        <v>58475518.769377597</v>
      </c>
      <c r="S86">
        <f>IF(_original_lifestyles!S86&lt;&gt;0,_original_lifestyles!S86,'_new names_lifestyles'!$C$2*INDEX('_hours per hh'!H$2:H$9,MATCH(_original_lifestyles!$B86,'_hours per hh'!$A$2:$A$9,1)))</f>
        <v>4204569181.6385088</v>
      </c>
      <c r="T86">
        <f>IF(_original_lifestyles!T86&lt;&gt;0,_original_lifestyles!T86,'_new names_lifestyles'!$C$2*INDEX('_hours per hh'!I$2:I$9,MATCH(_original_lifestyles!$B86,'_hours per hh'!$A$2:$A$9,1)))</f>
        <v>5898683289.8510771</v>
      </c>
      <c r="U86">
        <f>IF(_original_lifestyles!U86&lt;&gt;0,_original_lifestyles!U86,'_new names_lifestyles'!$C$2*INDEX('_hours per hh'!J$2:J$9,MATCH(_original_lifestyles!$B86,'_hours per hh'!$A$2:$A$9,1)))</f>
        <v>1093748032.9032259</v>
      </c>
      <c r="V86">
        <v>19</v>
      </c>
      <c r="W86">
        <v>11</v>
      </c>
      <c r="X86">
        <v>234408.20737106231</v>
      </c>
      <c r="Y86">
        <f t="shared" si="6"/>
        <v>15</v>
      </c>
      <c r="Z86">
        <f t="shared" si="6"/>
        <v>15</v>
      </c>
      <c r="AA86">
        <f t="shared" si="6"/>
        <v>15</v>
      </c>
      <c r="AB86">
        <f t="shared" si="6"/>
        <v>10</v>
      </c>
      <c r="AC86">
        <f t="shared" si="6"/>
        <v>10</v>
      </c>
      <c r="AD86">
        <f t="shared" si="6"/>
        <v>15</v>
      </c>
      <c r="AE86">
        <f t="shared" si="6"/>
        <v>5</v>
      </c>
      <c r="AF86">
        <f t="shared" si="6"/>
        <v>3</v>
      </c>
      <c r="AG86">
        <f t="shared" si="6"/>
        <v>3</v>
      </c>
    </row>
    <row r="87" spans="1:33" x14ac:dyDescent="0.25">
      <c r="A87" t="s">
        <v>38</v>
      </c>
      <c r="B87" t="s">
        <v>23</v>
      </c>
      <c r="C87">
        <v>3023125.1012145751</v>
      </c>
      <c r="D87" s="6">
        <f>IF(_original_lifestyles!D87=0,_original_lifestyles!$C87,_original_lifestyles!D87)</f>
        <v>3023125.1012145751</v>
      </c>
      <c r="E87" s="6">
        <f>IF(_original_lifestyles!E87=0,_original_lifestyles!$C87,_original_lifestyles!E87)</f>
        <v>3023125.1012145751</v>
      </c>
      <c r="F87" s="6">
        <f>IF(_original_lifestyles!F87=0,_original_lifestyles!$C87,_original_lifestyles!F87)</f>
        <v>2460823.8323886641</v>
      </c>
      <c r="G87" s="6">
        <f>IF(_original_lifestyles!G87=0,_original_lifestyles!$C87/3,_original_lifestyles!G87)</f>
        <v>1007708.3670715251</v>
      </c>
      <c r="H87" s="6">
        <f>IF(_original_lifestyles!H87=0,_original_lifestyles!$C87*3*2,_original_lifestyles!H87)</f>
        <v>157202.50526315789</v>
      </c>
      <c r="I87" s="6">
        <f>IF(_original_lifestyles!I87=0,_original_lifestyles!$C87/10,_original_lifestyles!I87)</f>
        <v>619740.64574898791</v>
      </c>
      <c r="J87" s="6">
        <f>IF(_original_lifestyles!J87=0,_original_lifestyles!$C87*1.2,_original_lifestyles!J87)</f>
        <v>2983824.4748987858</v>
      </c>
      <c r="K87" s="6">
        <f>IF(_original_lifestyles!K87=0,_original_lifestyles!$C87,_original_lifestyles!K87)</f>
        <v>835147.6014923508</v>
      </c>
      <c r="L87" s="6">
        <f>IF(_original_lifestyles!L87=0,_original_lifestyles!$C87/3*2,_original_lifestyles!L87)</f>
        <v>2690581.3400809718</v>
      </c>
      <c r="M87">
        <f>IF(_original_lifestyles!M87&lt;&gt;0,_original_lifestyles!M87,'_new names_lifestyles'!$C$2*INDEX('_hours per hh'!B$2:B$9,MATCH(_original_lifestyles!$B87,'_hours per hh'!$A$2:$A$9,1)))</f>
        <v>24530624791.208794</v>
      </c>
      <c r="N87">
        <f>IF(_original_lifestyles!N87&lt;&gt;0,_original_lifestyles!N87,'_new names_lifestyles'!$C$2*INDEX('_hours per hh'!C$2:C$9,MATCH(_original_lifestyles!$B87,'_hours per hh'!$A$2:$A$9,1)))</f>
        <v>24530624791.208794</v>
      </c>
      <c r="O87">
        <f>IF(_original_lifestyles!O87&lt;&gt;0,_original_lifestyles!O87,'_new names_lifestyles'!$C$2*INDEX('_hours per hh'!D$2:D$9,MATCH(_original_lifestyles!$B87,'_hours per hh'!$A$2:$A$9,1)))</f>
        <v>368262286.51696348</v>
      </c>
      <c r="P87">
        <f>IF(_original_lifestyles!P87&lt;&gt;0,_original_lifestyles!P87,'_new names_lifestyles'!$C$2*INDEX('_hours per hh'!E$2:E$9,MATCH(_original_lifestyles!$B87,'_hours per hh'!$A$2:$A$9,1)))</f>
        <v>436846742.85714293</v>
      </c>
      <c r="Q87">
        <f>IF(_original_lifestyles!Q87&lt;&gt;0,_original_lifestyles!Q87,'_new names_lifestyles'!$C$2*INDEX('_hours per hh'!F$2:F$9,MATCH(_original_lifestyles!$B87,'_hours per hh'!$A$2:$A$9,1)))</f>
        <v>49919655.546315789</v>
      </c>
      <c r="R87">
        <f>IF(_original_lifestyles!R87&lt;&gt;0,_original_lifestyles!R87,'_new names_lifestyles'!$C$2*INDEX('_hours per hh'!G$2:G$9,MATCH(_original_lifestyles!$B87,'_hours per hh'!$A$2:$A$9,1)))</f>
        <v>39013622.691782176</v>
      </c>
      <c r="S87">
        <f>IF(_original_lifestyles!S87&lt;&gt;0,_original_lifestyles!S87,'_new names_lifestyles'!$C$2*INDEX('_hours per hh'!H$2:H$9,MATCH(_original_lifestyles!$B87,'_hours per hh'!$A$2:$A$9,1)))</f>
        <v>4193019343.3515191</v>
      </c>
      <c r="T87">
        <f>IF(_original_lifestyles!T87&lt;&gt;0,_original_lifestyles!T87,'_new names_lifestyles'!$C$2*INDEX('_hours per hh'!I$2:I$9,MATCH(_original_lifestyles!$B87,'_hours per hh'!$A$2:$A$9,1)))</f>
        <v>7315892989.0729933</v>
      </c>
      <c r="U87">
        <f>IF(_original_lifestyles!U87&lt;&gt;0,_original_lifestyles!U87,'_new names_lifestyles'!$C$2*INDEX('_hours per hh'!J$2:J$9,MATCH(_original_lifestyles!$B87,'_hours per hh'!$A$2:$A$9,1)))</f>
        <v>1183855789.635628</v>
      </c>
      <c r="V87">
        <v>19</v>
      </c>
      <c r="W87">
        <v>11</v>
      </c>
      <c r="X87">
        <v>235223.10984230871</v>
      </c>
      <c r="Y87">
        <f t="shared" si="6"/>
        <v>15</v>
      </c>
      <c r="Z87">
        <f t="shared" si="6"/>
        <v>15</v>
      </c>
      <c r="AA87">
        <f t="shared" si="6"/>
        <v>15</v>
      </c>
      <c r="AB87">
        <f t="shared" si="6"/>
        <v>10</v>
      </c>
      <c r="AC87">
        <f t="shared" si="6"/>
        <v>10</v>
      </c>
      <c r="AD87">
        <f t="shared" si="6"/>
        <v>15</v>
      </c>
      <c r="AE87">
        <f t="shared" si="6"/>
        <v>5</v>
      </c>
      <c r="AF87">
        <f t="shared" si="6"/>
        <v>3</v>
      </c>
      <c r="AG87">
        <f t="shared" si="6"/>
        <v>3</v>
      </c>
    </row>
    <row r="88" spans="1:33" x14ac:dyDescent="0.25">
      <c r="A88" t="s">
        <v>38</v>
      </c>
      <c r="B88" t="s">
        <v>24</v>
      </c>
      <c r="C88">
        <v>3016978.0487804879</v>
      </c>
      <c r="D88" s="6">
        <f>IF(_original_lifestyles!D88=0,_original_lifestyles!$C88,_original_lifestyles!D88)</f>
        <v>3016978.0487804879</v>
      </c>
      <c r="E88" s="6">
        <f>IF(_original_lifestyles!E88=0,_original_lifestyles!$C88,_original_lifestyles!E88)</f>
        <v>3016978.0487804879</v>
      </c>
      <c r="F88" s="6">
        <f>IF(_original_lifestyles!F88=0,_original_lifestyles!$C88,_original_lifestyles!F88)</f>
        <v>2455820.1317073172</v>
      </c>
      <c r="G88" s="6">
        <f>IF(_original_lifestyles!G88=0,_original_lifestyles!$C88/3,_original_lifestyles!G88)</f>
        <v>1005659.349593496</v>
      </c>
      <c r="H88" s="6">
        <f>IF(_original_lifestyles!H88=0,_original_lifestyles!$C88*3*2,_original_lifestyles!H88)</f>
        <v>156882.85853658541</v>
      </c>
      <c r="I88" s="6">
        <f>IF(_original_lifestyles!I88=0,_original_lifestyles!$C88/10,_original_lifestyles!I88)</f>
        <v>618480.5</v>
      </c>
      <c r="J88" s="6">
        <f>IF(_original_lifestyles!J88=0,_original_lifestyles!$C88*1.2,_original_lifestyles!J88)</f>
        <v>2977757.3341463408</v>
      </c>
      <c r="K88" s="6">
        <f>IF(_original_lifestyles!K88=0,_original_lifestyles!$C88,_original_lifestyles!K88)</f>
        <v>1036523.26165833</v>
      </c>
      <c r="L88" s="6">
        <f>IF(_original_lifestyles!L88=0,_original_lifestyles!$C88/3*2,_original_lifestyles!L88)</f>
        <v>3047147.829268293</v>
      </c>
      <c r="M88">
        <f>IF(_original_lifestyles!M88&lt;&gt;0,_original_lifestyles!M88,'_new names_lifestyles'!$C$2*INDEX('_hours per hh'!B$2:B$9,MATCH(_original_lifestyles!$B88,'_hours per hh'!$A$2:$A$9,1)))</f>
        <v>24530624791.208794</v>
      </c>
      <c r="N88">
        <f>IF(_original_lifestyles!N88&lt;&gt;0,_original_lifestyles!N88,'_new names_lifestyles'!$C$2*INDEX('_hours per hh'!C$2:C$9,MATCH(_original_lifestyles!$B88,'_hours per hh'!$A$2:$A$9,1)))</f>
        <v>24530624791.208794</v>
      </c>
      <c r="O88">
        <f>IF(_original_lifestyles!O88&lt;&gt;0,_original_lifestyles!O88,'_new names_lifestyles'!$C$2*INDEX('_hours per hh'!D$2:D$9,MATCH(_original_lifestyles!$B88,'_hours per hh'!$A$2:$A$9,1)))</f>
        <v>367513482.70999998</v>
      </c>
      <c r="P88">
        <f>IF(_original_lifestyles!P88&lt;&gt;0,_original_lifestyles!P88,'_new names_lifestyles'!$C$2*INDEX('_hours per hh'!E$2:E$9,MATCH(_original_lifestyles!$B88,'_hours per hh'!$A$2:$A$9,1)))</f>
        <v>436846742.85714293</v>
      </c>
      <c r="Q88">
        <f>IF(_original_lifestyles!Q88&lt;&gt;0,_original_lifestyles!Q88,'_new names_lifestyles'!$C$2*INDEX('_hours per hh'!F$2:F$9,MATCH(_original_lifestyles!$B88,'_hours per hh'!$A$2:$A$9,1)))</f>
        <v>49818151.728292681</v>
      </c>
      <c r="R88">
        <f>IF(_original_lifestyles!R88&lt;&gt;0,_original_lifestyles!R88,'_new names_lifestyles'!$C$2*INDEX('_hours per hh'!G$2:G$9,MATCH(_original_lifestyles!$B88,'_hours per hh'!$A$2:$A$9,1)))</f>
        <v>60117512.690729253</v>
      </c>
      <c r="S88">
        <f>IF(_original_lifestyles!S88&lt;&gt;0,_original_lifestyles!S88,'_new names_lifestyles'!$C$2*INDEX('_hours per hh'!H$2:H$9,MATCH(_original_lifestyles!$B88,'_hours per hh'!$A$2:$A$9,1)))</f>
        <v>4184493493.8091459</v>
      </c>
      <c r="T88">
        <f>IF(_original_lifestyles!T88&lt;&gt;0,_original_lifestyles!T88,'_new names_lifestyles'!$C$2*INDEX('_hours per hh'!I$2:I$9,MATCH(_original_lifestyles!$B88,'_hours per hh'!$A$2:$A$9,1)))</f>
        <v>9079943772.1269722</v>
      </c>
      <c r="U88">
        <f>IF(_original_lifestyles!U88&lt;&gt;0,_original_lifestyles!U88,'_new names_lifestyles'!$C$2*INDEX('_hours per hh'!J$2:J$9,MATCH(_original_lifestyles!$B88,'_hours per hh'!$A$2:$A$9,1)))</f>
        <v>1340745044.8780489</v>
      </c>
      <c r="V88">
        <v>19</v>
      </c>
      <c r="W88">
        <v>11</v>
      </c>
      <c r="X88">
        <v>236181.26453322871</v>
      </c>
      <c r="Y88">
        <f t="shared" si="6"/>
        <v>15</v>
      </c>
      <c r="Z88">
        <f t="shared" si="6"/>
        <v>15</v>
      </c>
      <c r="AA88">
        <f t="shared" si="6"/>
        <v>15</v>
      </c>
      <c r="AB88">
        <f t="shared" si="6"/>
        <v>10</v>
      </c>
      <c r="AC88">
        <f t="shared" si="6"/>
        <v>10</v>
      </c>
      <c r="AD88">
        <f t="shared" si="6"/>
        <v>15</v>
      </c>
      <c r="AE88">
        <f t="shared" si="6"/>
        <v>5</v>
      </c>
      <c r="AF88">
        <f t="shared" si="6"/>
        <v>3</v>
      </c>
      <c r="AG88">
        <f t="shared" si="6"/>
        <v>3</v>
      </c>
    </row>
    <row r="89" spans="1:33" x14ac:dyDescent="0.25">
      <c r="A89" t="s">
        <v>38</v>
      </c>
      <c r="B89" t="s">
        <v>25</v>
      </c>
      <c r="C89">
        <v>3017785.0122850132</v>
      </c>
      <c r="D89" s="6">
        <f>IF(_original_lifestyles!D89=0,_original_lifestyles!$C89,_original_lifestyles!D89)</f>
        <v>3017785.0122850132</v>
      </c>
      <c r="E89" s="6">
        <f>IF(_original_lifestyles!E89=0,_original_lifestyles!$C89,_original_lifestyles!E89)</f>
        <v>3017785.0122850132</v>
      </c>
      <c r="F89" s="6">
        <f>IF(_original_lifestyles!F89=0,_original_lifestyles!$C89,_original_lifestyles!F89)</f>
        <v>2580206.1855036858</v>
      </c>
      <c r="G89" s="6">
        <f>IF(_original_lifestyles!G89=0,_original_lifestyles!$C89/3,_original_lifestyles!G89)</f>
        <v>1005928.3374283378</v>
      </c>
      <c r="H89" s="6">
        <f>IF(_original_lifestyles!H89=0,_original_lifestyles!$C89*3*2,_original_lifestyles!H89)</f>
        <v>156924.8206388207</v>
      </c>
      <c r="I89" s="6">
        <f>IF(_original_lifestyles!I89=0,_original_lifestyles!$C89/10,_original_lifestyles!I89)</f>
        <v>675983.84275184281</v>
      </c>
      <c r="J89" s="6">
        <f>IF(_original_lifestyles!J89=0,_original_lifestyles!$C89*1.2,_original_lifestyles!J89)</f>
        <v>2996660.517199018</v>
      </c>
      <c r="K89" s="6">
        <f>IF(_original_lifestyles!K89=0,_original_lifestyles!$C89,_original_lifestyles!K89)</f>
        <v>1285190.1323815689</v>
      </c>
      <c r="L89" s="6">
        <f>IF(_original_lifestyles!L89=0,_original_lifestyles!$C89/3*2,_original_lifestyles!L89)</f>
        <v>3410097.0638820641</v>
      </c>
      <c r="M89">
        <f>IF(_original_lifestyles!M89&lt;&gt;0,_original_lifestyles!M89,'_new names_lifestyles'!$C$2*INDEX('_hours per hh'!B$2:B$9,MATCH(_original_lifestyles!$B89,'_hours per hh'!$A$2:$A$9,1)))</f>
        <v>24530624791.208794</v>
      </c>
      <c r="N89">
        <f>IF(_original_lifestyles!N89&lt;&gt;0,_original_lifestyles!N89,'_new names_lifestyles'!$C$2*INDEX('_hours per hh'!C$2:C$9,MATCH(_original_lifestyles!$B89,'_hours per hh'!$A$2:$A$9,1)))</f>
        <v>24530624791.208794</v>
      </c>
      <c r="O89">
        <f>IF(_original_lifestyles!O89&lt;&gt;0,_original_lifestyles!O89,'_new names_lifestyles'!$C$2*INDEX('_hours per hh'!D$2:D$9,MATCH(_original_lifestyles!$B89,'_hours per hh'!$A$2:$A$9,1)))</f>
        <v>386127855.66062647</v>
      </c>
      <c r="P89">
        <f>IF(_original_lifestyles!P89&lt;&gt;0,_original_lifestyles!P89,'_new names_lifestyles'!$C$2*INDEX('_hours per hh'!E$2:E$9,MATCH(_original_lifestyles!$B89,'_hours per hh'!$A$2:$A$9,1)))</f>
        <v>436846742.85714293</v>
      </c>
      <c r="Q89">
        <f>IF(_original_lifestyles!Q89&lt;&gt;0,_original_lifestyles!Q89,'_new names_lifestyles'!$C$2*INDEX('_hours per hh'!F$2:F$9,MATCH(_original_lifestyles!$B89,'_hours per hh'!$A$2:$A$9,1)))</f>
        <v>49831476.7938575</v>
      </c>
      <c r="R89">
        <f>IF(_original_lifestyles!R89&lt;&gt;0,_original_lifestyles!R89,'_new names_lifestyles'!$C$2*INDEX('_hours per hh'!G$2:G$9,MATCH(_original_lifestyles!$B89,'_hours per hh'!$A$2:$A$9,1)))</f>
        <v>46618978.899683483</v>
      </c>
      <c r="S89">
        <f>IF(_original_lifestyles!S89&lt;&gt;0,_original_lifestyles!S89,'_new names_lifestyles'!$C$2*INDEX('_hours per hh'!H$2:H$9,MATCH(_original_lifestyles!$B89,'_hours per hh'!$A$2:$A$9,1)))</f>
        <v>4211057191.79392</v>
      </c>
      <c r="T89">
        <f>IF(_original_lifestyles!T89&lt;&gt;0,_original_lifestyles!T89,'_new names_lifestyles'!$C$2*INDEX('_hours per hh'!I$2:I$9,MATCH(_original_lifestyles!$B89,'_hours per hh'!$A$2:$A$9,1)))</f>
        <v>11258265559.66255</v>
      </c>
      <c r="U89">
        <f>IF(_original_lifestyles!U89&lt;&gt;0,_original_lifestyles!U89,'_new names_lifestyles'!$C$2*INDEX('_hours per hh'!J$2:J$9,MATCH(_original_lifestyles!$B89,'_hours per hh'!$A$2:$A$9,1)))</f>
        <v>1500442708.108108</v>
      </c>
      <c r="V89">
        <v>19</v>
      </c>
      <c r="W89">
        <v>11</v>
      </c>
      <c r="X89">
        <v>236885.8162348053</v>
      </c>
      <c r="Y89">
        <f t="shared" si="6"/>
        <v>15</v>
      </c>
      <c r="Z89">
        <f t="shared" si="6"/>
        <v>15</v>
      </c>
      <c r="AA89">
        <f t="shared" si="6"/>
        <v>15</v>
      </c>
      <c r="AB89">
        <f t="shared" si="6"/>
        <v>10</v>
      </c>
      <c r="AC89">
        <f t="shared" si="6"/>
        <v>10</v>
      </c>
      <c r="AD89">
        <f t="shared" si="6"/>
        <v>15</v>
      </c>
      <c r="AE89">
        <f t="shared" si="6"/>
        <v>5</v>
      </c>
      <c r="AF89">
        <f t="shared" si="6"/>
        <v>3</v>
      </c>
      <c r="AG89">
        <f t="shared" si="6"/>
        <v>3</v>
      </c>
    </row>
    <row r="90" spans="1:33" x14ac:dyDescent="0.25">
      <c r="A90" t="s">
        <v>38</v>
      </c>
      <c r="B90" t="s">
        <v>26</v>
      </c>
      <c r="C90">
        <v>3022782.1782178222</v>
      </c>
      <c r="D90" s="6">
        <f>IF(_original_lifestyles!D90=0,_original_lifestyles!$C90,_original_lifestyles!D90)</f>
        <v>3022782.1782178222</v>
      </c>
      <c r="E90" s="6">
        <f>IF(_original_lifestyles!E90=0,_original_lifestyles!$C90,_original_lifestyles!E90)</f>
        <v>3022782.1782178222</v>
      </c>
      <c r="F90" s="6">
        <f>IF(_original_lifestyles!F90=0,_original_lifestyles!$C90,_original_lifestyles!F90)</f>
        <v>2605638.2376237619</v>
      </c>
      <c r="G90" s="6">
        <f>IF(_original_lifestyles!G90=0,_original_lifestyles!$C90/3,_original_lifestyles!G90)</f>
        <v>1007594.0594059407</v>
      </c>
      <c r="H90" s="6">
        <f>IF(_original_lifestyles!H90=0,_original_lifestyles!$C90*3*2,_original_lifestyles!H90)</f>
        <v>256936.48514851491</v>
      </c>
      <c r="I90" s="6">
        <f>IF(_original_lifestyles!I90=0,_original_lifestyles!$C90/10,_original_lifestyles!I90)</f>
        <v>846379.00990099018</v>
      </c>
      <c r="J90" s="6">
        <f>IF(_original_lifestyles!J90=0,_original_lifestyles!$C90*1.2,_original_lifestyles!J90)</f>
        <v>2992554.356435644</v>
      </c>
      <c r="K90" s="6">
        <f>IF(_original_lifestyles!K90=0,_original_lifestyles!$C90,_original_lifestyles!K90)</f>
        <v>1595638.5639456101</v>
      </c>
      <c r="L90" s="6">
        <f>IF(_original_lifestyles!L90=0,_original_lifestyles!$C90/3*2,_original_lifestyles!L90)</f>
        <v>3838933.366336633</v>
      </c>
      <c r="M90">
        <f>IF(_original_lifestyles!M90&lt;&gt;0,_original_lifestyles!M90,'_new names_lifestyles'!$C$2*INDEX('_hours per hh'!B$2:B$9,MATCH(_original_lifestyles!$B90,'_hours per hh'!$A$2:$A$9,1)))</f>
        <v>24530624791.208794</v>
      </c>
      <c r="N90">
        <f>IF(_original_lifestyles!N90&lt;&gt;0,_original_lifestyles!N90,'_new names_lifestyles'!$C$2*INDEX('_hours per hh'!C$2:C$9,MATCH(_original_lifestyles!$B90,'_hours per hh'!$A$2:$A$9,1)))</f>
        <v>24530624791.208794</v>
      </c>
      <c r="O90">
        <f>IF(_original_lifestyles!O90&lt;&gt;0,_original_lifestyles!O90,'_new names_lifestyles'!$C$2*INDEX('_hours per hh'!D$2:D$9,MATCH(_original_lifestyles!$B90,'_hours per hh'!$A$2:$A$9,1)))</f>
        <v>389933762.260396</v>
      </c>
      <c r="P90">
        <f>IF(_original_lifestyles!P90&lt;&gt;0,_original_lifestyles!P90,'_new names_lifestyles'!$C$2*INDEX('_hours per hh'!E$2:E$9,MATCH(_original_lifestyles!$B90,'_hours per hh'!$A$2:$A$9,1)))</f>
        <v>436846742.85714293</v>
      </c>
      <c r="Q90">
        <f>IF(_original_lifestyles!Q90&lt;&gt;0,_original_lifestyles!Q90,'_new names_lifestyles'!$C$2*INDEX('_hours per hh'!F$2:F$9,MATCH(_original_lifestyles!$B90,'_hours per hh'!$A$2:$A$9,1)))</f>
        <v>81590180.858910874</v>
      </c>
      <c r="R90">
        <f>IF(_original_lifestyles!R90&lt;&gt;0,_original_lifestyles!R90,'_new names_lifestyles'!$C$2*INDEX('_hours per hh'!G$2:G$9,MATCH(_original_lifestyles!$B90,'_hours per hh'!$A$2:$A$9,1)))</f>
        <v>125234884.996084</v>
      </c>
      <c r="S90">
        <f>IF(_original_lifestyles!S90&lt;&gt;0,_original_lifestyles!S90,'_new names_lifestyles'!$C$2*INDEX('_hours per hh'!H$2:H$9,MATCH(_original_lifestyles!$B90,'_hours per hh'!$A$2:$A$9,1)))</f>
        <v>4205287009.3811879</v>
      </c>
      <c r="T90">
        <f>IF(_original_lifestyles!T90&lt;&gt;0,_original_lifestyles!T90,'_new names_lifestyles'!$C$2*INDEX('_hours per hh'!I$2:I$9,MATCH(_original_lifestyles!$B90,'_hours per hh'!$A$2:$A$9,1)))</f>
        <v>13977793820.163549</v>
      </c>
      <c r="U90">
        <f>IF(_original_lifestyles!U90&lt;&gt;0,_original_lifestyles!U90,'_new names_lifestyles'!$C$2*INDEX('_hours per hh'!J$2:J$9,MATCH(_original_lifestyles!$B90,'_hours per hh'!$A$2:$A$9,1)))</f>
        <v>1689130681.1881189</v>
      </c>
      <c r="V90">
        <v>19</v>
      </c>
      <c r="W90">
        <v>11</v>
      </c>
      <c r="X90">
        <v>237885.52169727749</v>
      </c>
      <c r="Y90">
        <f t="shared" si="6"/>
        <v>15</v>
      </c>
      <c r="Z90">
        <f t="shared" si="6"/>
        <v>15</v>
      </c>
      <c r="AA90">
        <f t="shared" si="6"/>
        <v>15</v>
      </c>
      <c r="AB90">
        <f t="shared" si="6"/>
        <v>10</v>
      </c>
      <c r="AC90">
        <f t="shared" si="6"/>
        <v>10</v>
      </c>
      <c r="AD90">
        <f t="shared" si="6"/>
        <v>15</v>
      </c>
      <c r="AE90">
        <f t="shared" si="6"/>
        <v>5</v>
      </c>
      <c r="AF90">
        <f t="shared" si="6"/>
        <v>3</v>
      </c>
      <c r="AG90">
        <f t="shared" si="6"/>
        <v>3</v>
      </c>
    </row>
    <row r="91" spans="1:33" x14ac:dyDescent="0.25">
      <c r="A91" t="s">
        <v>38</v>
      </c>
      <c r="B91" t="s">
        <v>27</v>
      </c>
      <c r="C91">
        <v>3027660.8478803001</v>
      </c>
      <c r="D91" s="6">
        <f>IF(_original_lifestyles!D91=0,_original_lifestyles!$C91,_original_lifestyles!D91)</f>
        <v>3027660.8478803001</v>
      </c>
      <c r="E91" s="6">
        <f>IF(_original_lifestyles!E91=0,_original_lifestyles!$C91,_original_lifestyles!E91)</f>
        <v>3027660.8478803001</v>
      </c>
      <c r="F91" s="6">
        <f>IF(_original_lifestyles!F91=0,_original_lifestyles!$C91,_original_lifestyles!F91)</f>
        <v>2697645.8154613469</v>
      </c>
      <c r="G91" s="6">
        <f>IF(_original_lifestyles!G91=0,_original_lifestyles!$C91/3,_original_lifestyles!G91)</f>
        <v>1009220.2826267667</v>
      </c>
      <c r="H91" s="6">
        <f>IF(_original_lifestyles!H91=0,_original_lifestyles!$C91*3*2,_original_lifestyles!H91)</f>
        <v>293683.10224438901</v>
      </c>
      <c r="I91" s="6">
        <f>IF(_original_lifestyles!I91=0,_original_lifestyles!$C91/10,_original_lifestyles!I91)</f>
        <v>885590.79800498765</v>
      </c>
      <c r="J91" s="6">
        <f>IF(_original_lifestyles!J91=0,_original_lifestyles!$C91*1.2,_original_lifestyles!J91)</f>
        <v>3003439.5610972568</v>
      </c>
      <c r="K91" s="6">
        <f>IF(_original_lifestyles!K91=0,_original_lifestyles!$C91,_original_lifestyles!K91)</f>
        <v>1980886.2305648921</v>
      </c>
      <c r="L91" s="6">
        <f>IF(_original_lifestyles!L91=0,_original_lifestyles!$C91/3*2,_original_lifestyles!L91)</f>
        <v>3845129.2768079811</v>
      </c>
      <c r="M91">
        <f>IF(_original_lifestyles!M91&lt;&gt;0,_original_lifestyles!M91,'_new names_lifestyles'!$C$2*INDEX('_hours per hh'!B$2:B$9,MATCH(_original_lifestyles!$B91,'_hours per hh'!$A$2:$A$9,1)))</f>
        <v>24530624791.208794</v>
      </c>
      <c r="N91">
        <f>IF(_original_lifestyles!N91&lt;&gt;0,_original_lifestyles!N91,'_new names_lifestyles'!$C$2*INDEX('_hours per hh'!C$2:C$9,MATCH(_original_lifestyles!$B91,'_hours per hh'!$A$2:$A$9,1)))</f>
        <v>24530624791.208794</v>
      </c>
      <c r="O91">
        <f>IF(_original_lifestyles!O91&lt;&gt;0,_original_lifestyles!O91,'_new names_lifestyles'!$C$2*INDEX('_hours per hh'!D$2:D$9,MATCH(_original_lifestyles!$B91,'_hours per hh'!$A$2:$A$9,1)))</f>
        <v>403702696.28379053</v>
      </c>
      <c r="P91">
        <f>IF(_original_lifestyles!P91&lt;&gt;0,_original_lifestyles!P91,'_new names_lifestyles'!$C$2*INDEX('_hours per hh'!E$2:E$9,MATCH(_original_lifestyles!$B91,'_hours per hh'!$A$2:$A$9,1)))</f>
        <v>436846742.85714293</v>
      </c>
      <c r="Q91">
        <f>IF(_original_lifestyles!Q91&lt;&gt;0,_original_lifestyles!Q91,'_new names_lifestyles'!$C$2*INDEX('_hours per hh'!F$2:F$9,MATCH(_original_lifestyles!$B91,'_hours per hh'!$A$2:$A$9,1)))</f>
        <v>93259069.117705718</v>
      </c>
      <c r="R91">
        <f>IF(_original_lifestyles!R91&lt;&gt;0,_original_lifestyles!R91,'_new names_lifestyles'!$C$2*INDEX('_hours per hh'!G$2:G$9,MATCH(_original_lifestyles!$B91,'_hours per hh'!$A$2:$A$9,1)))</f>
        <v>64030739.600908183</v>
      </c>
      <c r="S91">
        <f>IF(_original_lifestyles!S91&lt;&gt;0,_original_lifestyles!S91,'_new names_lifestyles'!$C$2*INDEX('_hours per hh'!H$2:H$9,MATCH(_original_lifestyles!$B91,'_hours per hh'!$A$2:$A$9,1)))</f>
        <v>4220583443.2319212</v>
      </c>
      <c r="T91">
        <f>IF(_original_lifestyles!T91&lt;&gt;0,_original_lifestyles!T91,'_new names_lifestyles'!$C$2*INDEX('_hours per hh'!I$2:I$9,MATCH(_original_lifestyles!$B91,'_hours per hh'!$A$2:$A$9,1)))</f>
        <v>17352563379.748459</v>
      </c>
      <c r="U91">
        <f>IF(_original_lifestyles!U91&lt;&gt;0,_original_lifestyles!U91,'_new names_lifestyles'!$C$2*INDEX('_hours per hh'!J$2:J$9,MATCH(_original_lifestyles!$B91,'_hours per hh'!$A$2:$A$9,1)))</f>
        <v>1691856881.795511</v>
      </c>
      <c r="V91">
        <v>19</v>
      </c>
      <c r="W91">
        <v>11</v>
      </c>
      <c r="X91">
        <v>238842.83352824871</v>
      </c>
      <c r="Y91">
        <f t="shared" si="6"/>
        <v>15</v>
      </c>
      <c r="Z91">
        <f t="shared" si="6"/>
        <v>15</v>
      </c>
      <c r="AA91">
        <f t="shared" si="6"/>
        <v>15</v>
      </c>
      <c r="AB91">
        <f t="shared" si="6"/>
        <v>10</v>
      </c>
      <c r="AC91">
        <f t="shared" si="6"/>
        <v>10</v>
      </c>
      <c r="AD91">
        <f t="shared" si="6"/>
        <v>15</v>
      </c>
      <c r="AE91">
        <f t="shared" si="6"/>
        <v>5</v>
      </c>
      <c r="AF91">
        <f t="shared" si="6"/>
        <v>3</v>
      </c>
      <c r="AG91">
        <f t="shared" si="6"/>
        <v>3</v>
      </c>
    </row>
    <row r="92" spans="1:33" x14ac:dyDescent="0.25">
      <c r="A92" t="s">
        <v>38</v>
      </c>
      <c r="B92" t="s">
        <v>28</v>
      </c>
      <c r="C92">
        <v>3034203.098827471</v>
      </c>
      <c r="D92" s="6">
        <f>IF(_original_lifestyles!D92=0,_original_lifestyles!$C92,_original_lifestyles!D92)</f>
        <v>3034203.098827471</v>
      </c>
      <c r="E92" s="6">
        <f>IF(_original_lifestyles!E92=0,_original_lifestyles!$C92,_original_lifestyles!E92)</f>
        <v>3034203.098827471</v>
      </c>
      <c r="F92" s="6">
        <f>IF(_original_lifestyles!F92=0,_original_lifestyles!$C92,_original_lifestyles!F92)</f>
        <v>2761124.8199329991</v>
      </c>
      <c r="G92" s="6">
        <f>IF(_original_lifestyles!G92=0,_original_lifestyles!$C92/3,_original_lifestyles!G92)</f>
        <v>1011401.0329424903</v>
      </c>
      <c r="H92" s="6">
        <f>IF(_original_lifestyles!H92=0,_original_lifestyles!$C92*3*2,_original_lifestyles!H92)</f>
        <v>300386.10678391962</v>
      </c>
      <c r="I92" s="6">
        <f>IF(_original_lifestyles!I92=0,_original_lifestyles!$C92/10,_original_lifestyles!I92)</f>
        <v>989150.21021775564</v>
      </c>
      <c r="J92" s="6">
        <f>IF(_original_lifestyles!J92=0,_original_lifestyles!$C92*1.2,_original_lifestyles!J92)</f>
        <v>3000826.8647403689</v>
      </c>
      <c r="K92" s="6">
        <f>IF(_original_lifestyles!K92=0,_original_lifestyles!$C92,_original_lifestyles!K92)</f>
        <v>2460352.2247884031</v>
      </c>
      <c r="L92" s="6">
        <f>IF(_original_lifestyles!L92=0,_original_lifestyles!$C92/3*2,_original_lifestyles!L92)</f>
        <v>3853437.9355108882</v>
      </c>
      <c r="M92">
        <f>IF(_original_lifestyles!M92&lt;&gt;0,_original_lifestyles!M92,'_new names_lifestyles'!$C$2*INDEX('_hours per hh'!B$2:B$9,MATCH(_original_lifestyles!$B92,'_hours per hh'!$A$2:$A$9,1)))</f>
        <v>24530624791.208794</v>
      </c>
      <c r="N92">
        <f>IF(_original_lifestyles!N92&lt;&gt;0,_original_lifestyles!N92,'_new names_lifestyles'!$C$2*INDEX('_hours per hh'!C$2:C$9,MATCH(_original_lifestyles!$B92,'_hours per hh'!$A$2:$A$9,1)))</f>
        <v>24530624791.208794</v>
      </c>
      <c r="O92">
        <f>IF(_original_lifestyles!O92&lt;&gt;0,_original_lifestyles!O92,'_new names_lifestyles'!$C$2*INDEX('_hours per hh'!D$2:D$9,MATCH(_original_lifestyles!$B92,'_hours per hh'!$A$2:$A$9,1)))</f>
        <v>413202329.30297321</v>
      </c>
      <c r="P92">
        <f>IF(_original_lifestyles!P92&lt;&gt;0,_original_lifestyles!P92,'_new names_lifestyles'!$C$2*INDEX('_hours per hh'!E$2:E$9,MATCH(_original_lifestyles!$B92,'_hours per hh'!$A$2:$A$9,1)))</f>
        <v>436846742.85714293</v>
      </c>
      <c r="Q92">
        <f>IF(_original_lifestyles!Q92&lt;&gt;0,_original_lifestyles!Q92,'_new names_lifestyles'!$C$2*INDEX('_hours per hh'!F$2:F$9,MATCH(_original_lifestyles!$B92,'_hours per hh'!$A$2:$A$9,1)))</f>
        <v>95387608.209233657</v>
      </c>
      <c r="R92">
        <f>IF(_original_lifestyles!R92&lt;&gt;0,_original_lifestyles!R92,'_new names_lifestyles'!$C$2*INDEX('_hours per hh'!G$2:G$9,MATCH(_original_lifestyles!$B92,'_hours per hh'!$A$2:$A$9,1)))</f>
        <v>54570972.708382443</v>
      </c>
      <c r="S92">
        <f>IF(_original_lifestyles!S92&lt;&gt;0,_original_lifestyles!S92,'_new names_lifestyles'!$C$2*INDEX('_hours per hh'!H$2:H$9,MATCH(_original_lifestyles!$B92,'_hours per hh'!$A$2:$A$9,1)))</f>
        <v>4216911951.676404</v>
      </c>
      <c r="T92">
        <f>IF(_original_lifestyles!T92&lt;&gt;0,_original_lifestyles!T92,'_new names_lifestyles'!$C$2*INDEX('_hours per hh'!I$2:I$9,MATCH(_original_lifestyles!$B92,'_hours per hh'!$A$2:$A$9,1)))</f>
        <v>21552685489.146412</v>
      </c>
      <c r="U92">
        <f>IF(_original_lifestyles!U92&lt;&gt;0,_original_lifestyles!U92,'_new names_lifestyles'!$C$2*INDEX('_hours per hh'!J$2:J$9,MATCH(_original_lifestyles!$B92,'_hours per hh'!$A$2:$A$9,1)))</f>
        <v>1695512691.6247909</v>
      </c>
      <c r="V92">
        <v>19</v>
      </c>
      <c r="W92">
        <v>11</v>
      </c>
      <c r="X92">
        <v>239898.41441747671</v>
      </c>
      <c r="Y92">
        <f t="shared" si="6"/>
        <v>15</v>
      </c>
      <c r="Z92">
        <f t="shared" si="6"/>
        <v>15</v>
      </c>
      <c r="AA92">
        <f t="shared" si="6"/>
        <v>15</v>
      </c>
      <c r="AB92">
        <f t="shared" si="6"/>
        <v>10</v>
      </c>
      <c r="AC92">
        <f t="shared" si="6"/>
        <v>10</v>
      </c>
      <c r="AD92">
        <f t="shared" si="6"/>
        <v>15</v>
      </c>
      <c r="AE92">
        <f t="shared" si="6"/>
        <v>5</v>
      </c>
      <c r="AF92">
        <f t="shared" si="6"/>
        <v>3</v>
      </c>
      <c r="AG92">
        <f t="shared" si="6"/>
        <v>3</v>
      </c>
    </row>
    <row r="93" spans="1:33" x14ac:dyDescent="0.25">
      <c r="A93" t="s">
        <v>38</v>
      </c>
      <c r="B93" t="s">
        <v>29</v>
      </c>
      <c r="C93">
        <v>3038902.1097046412</v>
      </c>
      <c r="D93" s="6">
        <f>IF(_original_lifestyles!D93=0,_original_lifestyles!$C93,_original_lifestyles!D93)</f>
        <v>3038902.1097046412</v>
      </c>
      <c r="E93" s="6">
        <f>IF(_original_lifestyles!E93=0,_original_lifestyles!$C93,_original_lifestyles!E93)</f>
        <v>3038902.1097046412</v>
      </c>
      <c r="F93" s="6">
        <f>IF(_original_lifestyles!F93=0,_original_lifestyles!$C93,_original_lifestyles!F93)</f>
        <v>2792751.0388185652</v>
      </c>
      <c r="G93" s="6">
        <f>IF(_original_lifestyles!G93=0,_original_lifestyles!$C93/3,_original_lifestyles!G93)</f>
        <v>1012967.3699015471</v>
      </c>
      <c r="H93" s="6">
        <f>IF(_original_lifestyles!H93=0,_original_lifestyles!$C93*3*2,_original_lifestyles!H93)</f>
        <v>288695.70042194088</v>
      </c>
      <c r="I93" s="6">
        <f>IF(_original_lifestyles!I93=0,_original_lifestyles!$C93/10,_original_lifestyles!I93)</f>
        <v>1011954.402531645</v>
      </c>
      <c r="J93" s="6">
        <f>IF(_original_lifestyles!J93=0,_original_lifestyles!$C93*1.2,_original_lifestyles!J93)</f>
        <v>3005474.1864978899</v>
      </c>
      <c r="K93" s="6">
        <f>IF(_original_lifestyles!K93=0,_original_lifestyles!$C93,_original_lifestyles!K93)</f>
        <v>3053831.017291571</v>
      </c>
      <c r="L93" s="6">
        <f>IF(_original_lifestyles!L93=0,_original_lifestyles!$C93/3*2,_original_lifestyles!L93)</f>
        <v>3859405.6793248942</v>
      </c>
      <c r="M93">
        <f>IF(_original_lifestyles!M93&lt;&gt;0,_original_lifestyles!M93,'_new names_lifestyles'!$C$2*INDEX('_hours per hh'!B$2:B$9,MATCH(_original_lifestyles!$B93,'_hours per hh'!$A$2:$A$9,1)))</f>
        <v>24530624791.208794</v>
      </c>
      <c r="N93">
        <f>IF(_original_lifestyles!N93&lt;&gt;0,_original_lifestyles!N93,'_new names_lifestyles'!$C$2*INDEX('_hours per hh'!C$2:C$9,MATCH(_original_lifestyles!$B93,'_hours per hh'!$A$2:$A$9,1)))</f>
        <v>24530624791.208794</v>
      </c>
      <c r="O93">
        <f>IF(_original_lifestyles!O93&lt;&gt;0,_original_lifestyles!O93,'_new names_lifestyles'!$C$2*INDEX('_hours per hh'!D$2:D$9,MATCH(_original_lifestyles!$B93,'_hours per hh'!$A$2:$A$9,1)))</f>
        <v>417935192.95919818</v>
      </c>
      <c r="P93">
        <f>IF(_original_lifestyles!P93&lt;&gt;0,_original_lifestyles!P93,'_new names_lifestyles'!$C$2*INDEX('_hours per hh'!E$2:E$9,MATCH(_original_lifestyles!$B93,'_hours per hh'!$A$2:$A$9,1)))</f>
        <v>436846742.85714293</v>
      </c>
      <c r="Q93">
        <f>IF(_original_lifestyles!Q93&lt;&gt;0,_original_lifestyles!Q93,'_new names_lifestyles'!$C$2*INDEX('_hours per hh'!F$2:F$9,MATCH(_original_lifestyles!$B93,'_hours per hh'!$A$2:$A$9,1)))</f>
        <v>91675319.668987319</v>
      </c>
      <c r="R93">
        <f>IF(_original_lifestyles!R93&lt;&gt;0,_original_lifestyles!R93,'_new names_lifestyles'!$C$2*INDEX('_hours per hh'!G$2:G$9,MATCH(_original_lifestyles!$B93,'_hours per hh'!$A$2:$A$9,1)))</f>
        <v>105682300.66193029</v>
      </c>
      <c r="S93">
        <f>IF(_original_lifestyles!S93&lt;&gt;0,_original_lifestyles!S93,'_new names_lifestyles'!$C$2*INDEX('_hours per hh'!H$2:H$9,MATCH(_original_lifestyles!$B93,'_hours per hh'!$A$2:$A$9,1)))</f>
        <v>4223442600.57616</v>
      </c>
      <c r="T93">
        <f>IF(_original_lifestyles!T93&lt;&gt;0,_original_lifestyles!T93,'_new names_lifestyles'!$C$2*INDEX('_hours per hh'!I$2:I$9,MATCH(_original_lifestyles!$B93,'_hours per hh'!$A$2:$A$9,1)))</f>
        <v>26751559711.474171</v>
      </c>
      <c r="U93">
        <f>IF(_original_lifestyles!U93&lt;&gt;0,_original_lifestyles!U93,'_new names_lifestyles'!$C$2*INDEX('_hours per hh'!J$2:J$9,MATCH(_original_lifestyles!$B93,'_hours per hh'!$A$2:$A$9,1)))</f>
        <v>1698138498.9029529</v>
      </c>
      <c r="V93">
        <v>19</v>
      </c>
      <c r="W93">
        <v>11</v>
      </c>
      <c r="X93">
        <v>240775.07573410161</v>
      </c>
      <c r="Y93">
        <f t="shared" si="6"/>
        <v>15</v>
      </c>
      <c r="Z93">
        <f t="shared" si="6"/>
        <v>15</v>
      </c>
      <c r="AA93">
        <f t="shared" si="6"/>
        <v>15</v>
      </c>
      <c r="AB93">
        <f t="shared" si="6"/>
        <v>10</v>
      </c>
      <c r="AC93">
        <f t="shared" si="6"/>
        <v>10</v>
      </c>
      <c r="AD93">
        <f t="shared" si="6"/>
        <v>15</v>
      </c>
      <c r="AE93">
        <f t="shared" si="6"/>
        <v>5</v>
      </c>
      <c r="AF93">
        <f t="shared" si="6"/>
        <v>3</v>
      </c>
      <c r="AG93">
        <f t="shared" si="6"/>
        <v>3</v>
      </c>
    </row>
    <row r="94" spans="1:33" x14ac:dyDescent="0.25">
      <c r="A94" t="s">
        <v>38</v>
      </c>
      <c r="B94" t="s">
        <v>30</v>
      </c>
      <c r="C94">
        <v>2973993.6708860751</v>
      </c>
      <c r="D94" s="6">
        <f>IF(_original_lifestyles!D94=0,_original_lifestyles!$C94,_original_lifestyles!D94)</f>
        <v>2973993.6708860751</v>
      </c>
      <c r="E94" s="6">
        <f>IF(_original_lifestyles!E94=0,_original_lifestyles!$C94,_original_lifestyles!E94)</f>
        <v>2973993.6708860751</v>
      </c>
      <c r="F94" s="6">
        <f>IF(_original_lifestyles!F94=0,_original_lifestyles!$C94,_original_lifestyles!F94)</f>
        <v>2733100.1835443028</v>
      </c>
      <c r="G94" s="6">
        <f>IF(_original_lifestyles!G94=0,_original_lifestyles!$C94/3,_original_lifestyles!G94)</f>
        <v>991331.22362869175</v>
      </c>
      <c r="H94" s="6">
        <f>IF(_original_lifestyles!H94=0,_original_lifestyles!$C94*3*2,_original_lifestyles!H94)</f>
        <v>282529.39873417711</v>
      </c>
      <c r="I94" s="6">
        <f>IF(_original_lifestyles!I94=0,_original_lifestyles!$C94/10,_original_lifestyles!I94)</f>
        <v>990339.8924050628</v>
      </c>
      <c r="J94" s="6">
        <f>IF(_original_lifestyles!J94=0,_original_lifestyles!$C94*1.2,_original_lifestyles!J94)</f>
        <v>2941279.7405063282</v>
      </c>
      <c r="K94" s="6">
        <f>IF(_original_lifestyles!K94=0,_original_lifestyles!$C94,_original_lifestyles!K94)</f>
        <v>2988603.709338774</v>
      </c>
      <c r="L94" s="6">
        <f>IF(_original_lifestyles!L94=0,_original_lifestyles!$C94/3*2,_original_lifestyles!L94)</f>
        <v>3776971.962025316</v>
      </c>
      <c r="M94">
        <f>IF(_original_lifestyles!M94&lt;&gt;0,_original_lifestyles!M94,'_new names_lifestyles'!$C$2*INDEX('_hours per hh'!B$2:B$9,MATCH(_original_lifestyles!$B94,'_hours per hh'!$A$2:$A$9,1)))</f>
        <v>24530624791.208794</v>
      </c>
      <c r="N94">
        <f>IF(_original_lifestyles!N94&lt;&gt;0,_original_lifestyles!N94,'_new names_lifestyles'!$C$2*INDEX('_hours per hh'!C$2:C$9,MATCH(_original_lifestyles!$B94,'_hours per hh'!$A$2:$A$9,1)))</f>
        <v>24530624791.208794</v>
      </c>
      <c r="O94">
        <f>IF(_original_lifestyles!O94&lt;&gt;0,_original_lifestyles!O94,'_new names_lifestyles'!$C$2*INDEX('_hours per hh'!D$2:D$9,MATCH(_original_lifestyles!$B94,'_hours per hh'!$A$2:$A$9,1)))</f>
        <v>409008442.46740478</v>
      </c>
      <c r="P94">
        <f>IF(_original_lifestyles!P94&lt;&gt;0,_original_lifestyles!P94,'_new names_lifestyles'!$C$2*INDEX('_hours per hh'!E$2:E$9,MATCH(_original_lifestyles!$B94,'_hours per hh'!$A$2:$A$9,1)))</f>
        <v>436846742.85714293</v>
      </c>
      <c r="Q94">
        <f>IF(_original_lifestyles!Q94&lt;&gt;0,_original_lifestyles!Q94,'_new names_lifestyles'!$C$2*INDEX('_hours per hh'!F$2:F$9,MATCH(_original_lifestyles!$B94,'_hours per hh'!$A$2:$A$9,1)))</f>
        <v>89717210.568037912</v>
      </c>
      <c r="R94">
        <f>IF(_original_lifestyles!R94&lt;&gt;0,_original_lifestyles!R94,'_new names_lifestyles'!$C$2*INDEX('_hours per hh'!G$2:G$9,MATCH(_original_lifestyles!$B94,'_hours per hh'!$A$2:$A$9,1)))</f>
        <v>103425014.0172523</v>
      </c>
      <c r="S94">
        <f>IF(_original_lifestyles!S94&lt;&gt;0,_original_lifestyles!S94,'_new names_lifestyles'!$C$2*INDEX('_hours per hh'!H$2:H$9,MATCH(_original_lifestyles!$B94,'_hours per hh'!$A$2:$A$9,1)))</f>
        <v>4222697280.7869182</v>
      </c>
      <c r="T94">
        <f>IF(_original_lifestyles!T94&lt;&gt;0,_original_lifestyles!T94,'_new names_lifestyles'!$C$2*INDEX('_hours per hh'!I$2:I$9,MATCH(_original_lifestyles!$B94,'_hours per hh'!$A$2:$A$9,1)))</f>
        <v>26180168493.807659</v>
      </c>
      <c r="U94">
        <f>IF(_original_lifestyles!U94&lt;&gt;0,_original_lifestyles!U94,'_new names_lifestyles'!$C$2*INDEX('_hours per hh'!J$2:J$9,MATCH(_original_lifestyles!$B94,'_hours per hh'!$A$2:$A$9,1)))</f>
        <v>1661867663.2911379</v>
      </c>
      <c r="V94">
        <v>19</v>
      </c>
      <c r="W94">
        <v>11</v>
      </c>
      <c r="X94">
        <v>423638.22718727641</v>
      </c>
      <c r="Y94">
        <f t="shared" si="6"/>
        <v>15</v>
      </c>
      <c r="Z94">
        <f t="shared" si="6"/>
        <v>15</v>
      </c>
      <c r="AA94">
        <f t="shared" si="6"/>
        <v>15</v>
      </c>
      <c r="AB94">
        <f t="shared" si="6"/>
        <v>10</v>
      </c>
      <c r="AC94">
        <f t="shared" si="6"/>
        <v>10</v>
      </c>
      <c r="AD94">
        <f t="shared" si="6"/>
        <v>15</v>
      </c>
      <c r="AE94">
        <f t="shared" si="6"/>
        <v>5</v>
      </c>
      <c r="AF94">
        <f t="shared" si="6"/>
        <v>3</v>
      </c>
      <c r="AG94">
        <f t="shared" si="6"/>
        <v>3</v>
      </c>
    </row>
    <row r="95" spans="1:33" x14ac:dyDescent="0.25">
      <c r="A95" t="s">
        <v>38</v>
      </c>
      <c r="B95" t="s">
        <v>31</v>
      </c>
      <c r="C95">
        <v>2897016.4556962019</v>
      </c>
      <c r="D95" s="6">
        <f>IF(_original_lifestyles!D95=0,_original_lifestyles!$C95,_original_lifestyles!D95)</f>
        <v>2897016.4556962019</v>
      </c>
      <c r="E95" s="6">
        <f>IF(_original_lifestyles!E95=0,_original_lifestyles!$C95,_original_lifestyles!E95)</f>
        <v>2897016.4556962019</v>
      </c>
      <c r="F95" s="6">
        <f>IF(_original_lifestyles!F95=0,_original_lifestyles!$C95,_original_lifestyles!F95)</f>
        <v>2573612.8520253161</v>
      </c>
      <c r="G95" s="6">
        <f>IF(_original_lifestyles!G95=0,_original_lifestyles!$C95/3,_original_lifestyles!G95)</f>
        <v>965672.15189873392</v>
      </c>
      <c r="H95" s="6">
        <f>IF(_original_lifestyles!H95=0,_original_lifestyles!$C95*3*2,_original_lifestyles!H95)</f>
        <v>266042.67784810119</v>
      </c>
      <c r="I95" s="6">
        <f>IF(_original_lifestyles!I95=0,_original_lifestyles!$C95/10,_original_lifestyles!I95)</f>
        <v>932549.59708860726</v>
      </c>
      <c r="J95" s="6">
        <f>IF(_original_lifestyles!J95=0,_original_lifestyles!$C95*1.2,_original_lifestyles!J95)</f>
        <v>2769644.298860759</v>
      </c>
      <c r="K95" s="6">
        <f>IF(_original_lifestyles!K95=0,_original_lifestyles!$C95,_original_lifestyles!K95)</f>
        <v>2814206.7247569379</v>
      </c>
      <c r="L95" s="6">
        <f>IF(_original_lifestyles!L95=0,_original_lifestyles!$C95/3*2,_original_lifestyles!L95)</f>
        <v>3556570.5354430368</v>
      </c>
      <c r="M95">
        <f>IF(_original_lifestyles!M95&lt;&gt;0,_original_lifestyles!M95,'_new names_lifestyles'!$C$2*INDEX('_hours per hh'!B$2:B$9,MATCH(_original_lifestyles!$B95,'_hours per hh'!$A$2:$A$9,1)))</f>
        <v>24530624791.208794</v>
      </c>
      <c r="N95">
        <f>IF(_original_lifestyles!N95&lt;&gt;0,_original_lifestyles!N95,'_new names_lifestyles'!$C$2*INDEX('_hours per hh'!C$2:C$9,MATCH(_original_lifestyles!$B95,'_hours per hh'!$A$2:$A$9,1)))</f>
        <v>24530624791.208794</v>
      </c>
      <c r="O95">
        <f>IF(_original_lifestyles!O95&lt;&gt;0,_original_lifestyles!O95,'_new names_lifestyles'!$C$2*INDEX('_hours per hh'!D$2:D$9,MATCH(_original_lifestyles!$B95,'_hours per hh'!$A$2:$A$9,1)))</f>
        <v>372303124.52873552</v>
      </c>
      <c r="P95">
        <f>IF(_original_lifestyles!P95&lt;&gt;0,_original_lifestyles!P95,'_new names_lifestyles'!$C$2*INDEX('_hours per hh'!E$2:E$9,MATCH(_original_lifestyles!$B95,'_hours per hh'!$A$2:$A$9,1)))</f>
        <v>451408300.95238107</v>
      </c>
      <c r="Q95">
        <f>IF(_original_lifestyles!Q95&lt;&gt;0,_original_lifestyles!Q95,'_new names_lifestyles'!$C$2*INDEX('_hours per hh'!F$2:F$9,MATCH(_original_lifestyles!$B95,'_hours per hh'!$A$2:$A$9,1)))</f>
        <v>81665790.605642378</v>
      </c>
      <c r="R95">
        <f>IF(_original_lifestyles!R95&lt;&gt;0,_original_lifestyles!R95,'_new names_lifestyles'!$C$2*INDEX('_hours per hh'!G$2:G$9,MATCH(_original_lifestyles!$B95,'_hours per hh'!$A$2:$A$9,1)))</f>
        <v>94143425.599631488</v>
      </c>
      <c r="S95">
        <f>IF(_original_lifestyles!S95&lt;&gt;0,_original_lifestyles!S95,'_new names_lifestyles'!$C$2*INDEX('_hours per hh'!H$2:H$9,MATCH(_original_lifestyles!$B95,'_hours per hh'!$A$2:$A$9,1)))</f>
        <v>3843743131.7845039</v>
      </c>
      <c r="T95">
        <f>IF(_original_lifestyles!T95&lt;&gt;0,_original_lifestyles!T95,'_new names_lifestyles'!$C$2*INDEX('_hours per hh'!I$2:I$9,MATCH(_original_lifestyles!$B95,'_hours per hh'!$A$2:$A$9,1)))</f>
        <v>23419828363.427238</v>
      </c>
      <c r="U95">
        <f>IF(_original_lifestyles!U95&lt;&gt;0,_original_lifestyles!U95,'_new names_lifestyles'!$C$2*INDEX('_hours per hh'!J$2:J$9,MATCH(_original_lifestyles!$B95,'_hours per hh'!$A$2:$A$9,1)))</f>
        <v>1512728001.075105</v>
      </c>
      <c r="V95">
        <v>18.524999999999999</v>
      </c>
      <c r="W95">
        <v>10.63333333333334</v>
      </c>
      <c r="X95">
        <v>421411.20124572271</v>
      </c>
      <c r="Y95">
        <f t="shared" si="6"/>
        <v>15</v>
      </c>
      <c r="Z95">
        <f t="shared" si="6"/>
        <v>15</v>
      </c>
      <c r="AA95">
        <f t="shared" si="6"/>
        <v>15</v>
      </c>
      <c r="AB95">
        <f t="shared" si="6"/>
        <v>10</v>
      </c>
      <c r="AC95">
        <f t="shared" si="6"/>
        <v>10</v>
      </c>
      <c r="AD95">
        <f t="shared" si="6"/>
        <v>15</v>
      </c>
      <c r="AE95">
        <f t="shared" si="6"/>
        <v>5</v>
      </c>
      <c r="AF95">
        <f t="shared" si="6"/>
        <v>3</v>
      </c>
      <c r="AG95">
        <f t="shared" si="6"/>
        <v>3</v>
      </c>
    </row>
    <row r="96" spans="1:33" x14ac:dyDescent="0.25">
      <c r="A96" t="s">
        <v>38</v>
      </c>
      <c r="B96" t="s">
        <v>32</v>
      </c>
      <c r="C96">
        <v>2822747.6793248942</v>
      </c>
      <c r="D96" s="6">
        <f>IF(_original_lifestyles!D96=0,_original_lifestyles!$C96,_original_lifestyles!D96)</f>
        <v>2822747.6793248942</v>
      </c>
      <c r="E96" s="6">
        <f>IF(_original_lifestyles!E96=0,_original_lifestyles!$C96,_original_lifestyles!E96)</f>
        <v>2822747.6793248942</v>
      </c>
      <c r="F96" s="6">
        <f>IF(_original_lifestyles!F96=0,_original_lifestyles!$C96,_original_lifestyles!F96)</f>
        <v>2421164.7761462731</v>
      </c>
      <c r="G96" s="6">
        <f>IF(_original_lifestyles!G96=0,_original_lifestyles!$C96/3,_original_lifestyles!G96)</f>
        <v>940915.89310829807</v>
      </c>
      <c r="H96" s="6">
        <f>IF(_original_lifestyles!H96=0,_original_lifestyles!$C96*3*2,_original_lifestyles!H96)</f>
        <v>250283.62756680729</v>
      </c>
      <c r="I96" s="6">
        <f>IF(_original_lifestyles!I96=0,_original_lifestyles!$C96/10,_original_lifestyles!I96)</f>
        <v>877309.97873417707</v>
      </c>
      <c r="J96" s="6">
        <f>IF(_original_lifestyles!J96=0,_original_lifestyles!$C96*1.2,_original_lifestyles!J96)</f>
        <v>2605584.2911954988</v>
      </c>
      <c r="K96" s="6">
        <f>IF(_original_lifestyles!K96=0,_original_lifestyles!$C96,_original_lifestyles!K96)</f>
        <v>2647507.0597403301</v>
      </c>
      <c r="L96" s="6">
        <f>IF(_original_lifestyles!L96=0,_original_lifestyles!$C96/3*2,_original_lifestyles!L96)</f>
        <v>3345896.9158931081</v>
      </c>
      <c r="M96">
        <f>IF(_original_lifestyles!M96&lt;&gt;0,_original_lifestyles!M96,'_new names_lifestyles'!$C$2*INDEX('_hours per hh'!B$2:B$9,MATCH(_original_lifestyles!$B96,'_hours per hh'!$A$2:$A$9,1)))</f>
        <v>24530624791.208794</v>
      </c>
      <c r="N96">
        <f>IF(_original_lifestyles!N96&lt;&gt;0,_original_lifestyles!N96,'_new names_lifestyles'!$C$2*INDEX('_hours per hh'!C$2:C$9,MATCH(_original_lifestyles!$B96,'_hours per hh'!$A$2:$A$9,1)))</f>
        <v>24530624791.208794</v>
      </c>
      <c r="O96">
        <f>IF(_original_lifestyles!O96&lt;&gt;0,_original_lifestyles!O96,'_new names_lifestyles'!$C$2*INDEX('_hours per hh'!D$2:D$9,MATCH(_original_lifestyles!$B96,'_hours per hh'!$A$2:$A$9,1)))</f>
        <v>338172154.83360362</v>
      </c>
      <c r="P96">
        <f>IF(_original_lifestyles!P96&lt;&gt;0,_original_lifestyles!P96,'_new names_lifestyles'!$C$2*INDEX('_hours per hh'!E$2:E$9,MATCH(_original_lifestyles!$B96,'_hours per hh'!$A$2:$A$9,1)))</f>
        <v>465969859.0476191</v>
      </c>
      <c r="Q96">
        <f>IF(_original_lifestyles!Q96&lt;&gt;0,_original_lifestyles!Q96,'_new names_lifestyles'!$C$2*INDEX('_hours per hh'!F$2:F$9,MATCH(_original_lifestyles!$B96,'_hours per hh'!$A$2:$A$9,1)))</f>
        <v>74179061.538250312</v>
      </c>
      <c r="R96">
        <f>IF(_original_lifestyles!R96&lt;&gt;0,_original_lifestyles!R96,'_new names_lifestyles'!$C$2*INDEX('_hours per hh'!G$2:G$9,MATCH(_original_lifestyles!$B96,'_hours per hh'!$A$2:$A$9,1)))</f>
        <v>85512806.637719154</v>
      </c>
      <c r="S96">
        <f>IF(_original_lifestyles!S96&lt;&gt;0,_original_lifestyles!S96,'_new names_lifestyles'!$C$2*INDEX('_hours per hh'!H$2:H$9,MATCH(_original_lifestyles!$B96,'_hours per hh'!$A$2:$A$9,1)))</f>
        <v>3491367146.4556942</v>
      </c>
      <c r="T96">
        <f>IF(_original_lifestyles!T96&lt;&gt;0,_original_lifestyles!T96,'_new names_lifestyles'!$C$2*INDEX('_hours per hh'!I$2:I$9,MATCH(_original_lifestyles!$B96,'_hours per hh'!$A$2:$A$9,1)))</f>
        <v>20872945658.99276</v>
      </c>
      <c r="U96">
        <f>IF(_original_lifestyles!U96&lt;&gt;0,_original_lifestyles!U96,'_new names_lifestyles'!$C$2*INDEX('_hours per hh'!J$2:J$9,MATCH(_original_lifestyles!$B96,'_hours per hh'!$A$2:$A$9,1)))</f>
        <v>1374048333.460103</v>
      </c>
      <c r="V96">
        <v>18.05</v>
      </c>
      <c r="W96">
        <v>10.266666666666669</v>
      </c>
      <c r="X96">
        <v>416323.64298650721</v>
      </c>
      <c r="Y96">
        <f t="shared" si="6"/>
        <v>15</v>
      </c>
      <c r="Z96">
        <f t="shared" si="6"/>
        <v>15</v>
      </c>
      <c r="AA96">
        <f t="shared" si="6"/>
        <v>15</v>
      </c>
      <c r="AB96">
        <f t="shared" si="6"/>
        <v>10</v>
      </c>
      <c r="AC96">
        <f t="shared" si="6"/>
        <v>10</v>
      </c>
      <c r="AD96">
        <f t="shared" si="6"/>
        <v>15</v>
      </c>
      <c r="AE96">
        <f t="shared" si="6"/>
        <v>5</v>
      </c>
      <c r="AF96">
        <f t="shared" si="6"/>
        <v>3</v>
      </c>
      <c r="AG96">
        <f t="shared" si="6"/>
        <v>3</v>
      </c>
    </row>
    <row r="97" spans="1:33" x14ac:dyDescent="0.25">
      <c r="A97" t="s">
        <v>38</v>
      </c>
      <c r="B97" t="s">
        <v>33</v>
      </c>
      <c r="C97">
        <v>2754611.8143459908</v>
      </c>
      <c r="D97" s="6">
        <f>IF(_original_lifestyles!D97=0,_original_lifestyles!$C97,_original_lifestyles!D97)</f>
        <v>2754611.8143459908</v>
      </c>
      <c r="E97" s="6">
        <f>IF(_original_lifestyles!E97=0,_original_lifestyles!$C97,_original_lifestyles!E97)</f>
        <v>2754611.8143459908</v>
      </c>
      <c r="F97" s="6">
        <f>IF(_original_lifestyles!F97=0,_original_lifestyles!$C97,_original_lifestyles!F97)</f>
        <v>2278339.4316455689</v>
      </c>
      <c r="G97" s="6">
        <f>IF(_original_lifestyles!G97=0,_original_lifestyles!$C97/3,_original_lifestyles!G97)</f>
        <v>918203.9381153303</v>
      </c>
      <c r="H97" s="6">
        <f>IF(_original_lifestyles!H97=0,_original_lifestyles!$C97*3*2,_original_lifestyles!H97)</f>
        <v>235519.31012658219</v>
      </c>
      <c r="I97" s="6">
        <f>IF(_original_lifestyles!I97=0,_original_lifestyles!$C97/10,_original_lifestyles!I97)</f>
        <v>825557.16075949336</v>
      </c>
      <c r="J97" s="6">
        <f>IF(_original_lifestyles!J97=0,_original_lifestyles!$C97*1.2,_original_lifestyles!J97)</f>
        <v>2451879.975949367</v>
      </c>
      <c r="K97" s="6">
        <f>IF(_original_lifestyles!K97=0,_original_lifestyles!$C97,_original_lifestyles!K97)</f>
        <v>2491329.7059307629</v>
      </c>
      <c r="L97" s="6">
        <f>IF(_original_lifestyles!L97=0,_original_lifestyles!$C97/3*2,_original_lifestyles!L97)</f>
        <v>3148521.303797469</v>
      </c>
      <c r="M97">
        <f>IF(_original_lifestyles!M97&lt;&gt;0,_original_lifestyles!M97,'_new names_lifestyles'!$C$2*INDEX('_hours per hh'!B$2:B$9,MATCH(_original_lifestyles!$B97,'_hours per hh'!$A$2:$A$9,1)))</f>
        <v>24530624791.208794</v>
      </c>
      <c r="N97">
        <f>IF(_original_lifestyles!N97&lt;&gt;0,_original_lifestyles!N97,'_new names_lifestyles'!$C$2*INDEX('_hours per hh'!C$2:C$9,MATCH(_original_lifestyles!$B97,'_hours per hh'!$A$2:$A$9,1)))</f>
        <v>24530624791.208794</v>
      </c>
      <c r="O97">
        <f>IF(_original_lifestyles!O97&lt;&gt;0,_original_lifestyles!O97,'_new names_lifestyles'!$C$2*INDEX('_hours per hh'!D$2:D$9,MATCH(_original_lifestyles!$B97,'_hours per hh'!$A$2:$A$9,1)))</f>
        <v>306858146.35118347</v>
      </c>
      <c r="P97">
        <f>IF(_original_lifestyles!P97&lt;&gt;0,_original_lifestyles!P97,'_new names_lifestyles'!$C$2*INDEX('_hours per hh'!E$2:E$9,MATCH(_original_lifestyles!$B97,'_hours per hh'!$A$2:$A$9,1)))</f>
        <v>480531417.14285719</v>
      </c>
      <c r="Q97">
        <f>IF(_original_lifestyles!Q97&lt;&gt;0,_original_lifestyles!Q97,'_new names_lifestyles'!$C$2*INDEX('_hours per hh'!F$2:F$9,MATCH(_original_lifestyles!$B97,'_hours per hh'!$A$2:$A$9,1)))</f>
        <v>67310241.237626553</v>
      </c>
      <c r="R97">
        <f>IF(_original_lifestyles!R97&lt;&gt;0,_original_lifestyles!R97,'_new names_lifestyles'!$C$2*INDEX('_hours per hh'!G$2:G$9,MATCH(_original_lifestyles!$B97,'_hours per hh'!$A$2:$A$9,1)))</f>
        <v>77594506.109023407</v>
      </c>
      <c r="S97">
        <f>IF(_original_lifestyles!S97&lt;&gt;0,_original_lifestyles!S97,'_new names_lifestyles'!$C$2*INDEX('_hours per hh'!H$2:H$9,MATCH(_original_lifestyles!$B97,'_hours per hh'!$A$2:$A$9,1)))</f>
        <v>3168074116.9241762</v>
      </c>
      <c r="T97">
        <f>IF(_original_lifestyles!T97&lt;&gt;0,_original_lifestyles!T97,'_new names_lifestyles'!$C$2*INDEX('_hours per hh'!I$2:I$9,MATCH(_original_lifestyles!$B97,'_hours per hh'!$A$2:$A$9,1)))</f>
        <v>18550440990.360458</v>
      </c>
      <c r="U97">
        <f>IF(_original_lifestyles!U97&lt;&gt;0,_original_lifestyles!U97,'_new names_lifestyles'!$C$2*INDEX('_hours per hh'!J$2:J$9,MATCH(_original_lifestyles!$B97,'_hours per hh'!$A$2:$A$9,1)))</f>
        <v>1246814436.303797</v>
      </c>
      <c r="V97">
        <v>17.574999999999999</v>
      </c>
      <c r="W97">
        <v>9.9</v>
      </c>
      <c r="X97">
        <v>410882.93648608588</v>
      </c>
      <c r="Y97">
        <f t="shared" si="6"/>
        <v>15</v>
      </c>
      <c r="Z97">
        <f t="shared" si="6"/>
        <v>15</v>
      </c>
      <c r="AA97">
        <f t="shared" si="6"/>
        <v>15</v>
      </c>
      <c r="AB97">
        <f t="shared" si="6"/>
        <v>10</v>
      </c>
      <c r="AC97">
        <f t="shared" si="6"/>
        <v>10</v>
      </c>
      <c r="AD97">
        <f t="shared" si="6"/>
        <v>15</v>
      </c>
      <c r="AE97">
        <f t="shared" si="6"/>
        <v>5</v>
      </c>
      <c r="AF97">
        <f t="shared" si="6"/>
        <v>3</v>
      </c>
      <c r="AG97">
        <f t="shared" si="6"/>
        <v>3</v>
      </c>
    </row>
    <row r="98" spans="1:33" x14ac:dyDescent="0.25">
      <c r="A98" t="s">
        <v>38</v>
      </c>
      <c r="B98" t="s">
        <v>34</v>
      </c>
      <c r="C98">
        <v>2695043.8818565402</v>
      </c>
      <c r="D98" s="6">
        <f>IF(_original_lifestyles!D98=0,_original_lifestyles!$C98,_original_lifestyles!D98)</f>
        <v>2695043.8818565402</v>
      </c>
      <c r="E98" s="6">
        <f>IF(_original_lifestyles!E98=0,_original_lifestyles!$C98,_original_lifestyles!E98)</f>
        <v>2695043.8818565402</v>
      </c>
      <c r="F98" s="6">
        <f>IF(_original_lifestyles!F98=0,_original_lifestyles!$C98,_original_lifestyles!F98)</f>
        <v>2146512.6171026719</v>
      </c>
      <c r="G98" s="6">
        <f>IF(_original_lifestyles!G98=0,_original_lifestyles!$C98/3,_original_lifestyles!G98)</f>
        <v>898347.9606188467</v>
      </c>
      <c r="H98" s="6">
        <f>IF(_original_lifestyles!H98=0,_original_lifestyles!$C98*3*2,_original_lifestyles!H98)</f>
        <v>221891.9462728551</v>
      </c>
      <c r="I98" s="6">
        <f>IF(_original_lifestyles!I98=0,_original_lifestyles!$C98/10,_original_lifestyles!I98)</f>
        <v>777789.6643037973</v>
      </c>
      <c r="J98" s="6">
        <f>IF(_original_lifestyles!J98=0,_original_lifestyles!$C98*1.2,_original_lifestyles!J98)</f>
        <v>2310011.9459353019</v>
      </c>
      <c r="K98" s="6">
        <f>IF(_original_lifestyles!K98=0,_original_lifestyles!$C98,_original_lifestyles!K98)</f>
        <v>2347179.0782643072</v>
      </c>
      <c r="L98" s="6">
        <f>IF(_original_lifestyles!L98=0,_original_lifestyles!$C98/3*2,_original_lifestyles!L98)</f>
        <v>2966344.9659634321</v>
      </c>
      <c r="M98">
        <f>IF(_original_lifestyles!M98&lt;&gt;0,_original_lifestyles!M98,'_new names_lifestyles'!$C$2*INDEX('_hours per hh'!B$2:B$9,MATCH(_original_lifestyles!$B98,'_hours per hh'!$A$2:$A$9,1)))</f>
        <v>24530624791.208794</v>
      </c>
      <c r="N98">
        <f>IF(_original_lifestyles!N98&lt;&gt;0,_original_lifestyles!N98,'_new names_lifestyles'!$C$2*INDEX('_hours per hh'!C$2:C$9,MATCH(_original_lifestyles!$B98,'_hours per hh'!$A$2:$A$9,1)))</f>
        <v>24530624791.208794</v>
      </c>
      <c r="O98">
        <f>IF(_original_lifestyles!O98&lt;&gt;0,_original_lifestyles!O98,'_new names_lifestyles'!$C$2*INDEX('_hours per hh'!D$2:D$9,MATCH(_original_lifestyles!$B98,'_hours per hh'!$A$2:$A$9,1)))</f>
        <v>278395531.39615941</v>
      </c>
      <c r="P98">
        <f>IF(_original_lifestyles!P98&lt;&gt;0,_original_lifestyles!P98,'_new names_lifestyles'!$C$2*INDEX('_hours per hh'!E$2:E$9,MATCH(_original_lifestyles!$B98,'_hours per hh'!$A$2:$A$9,1)))</f>
        <v>495092975.23809534</v>
      </c>
      <c r="Q98">
        <f>IF(_original_lifestyles!Q98&lt;&gt;0,_original_lifestyles!Q98,'_new names_lifestyles'!$C$2*INDEX('_hours per hh'!F$2:F$9,MATCH(_original_lifestyles!$B98,'_hours per hh'!$A$2:$A$9,1)))</f>
        <v>61066882.533752441</v>
      </c>
      <c r="R98">
        <f>IF(_original_lifestyles!R98&lt;&gt;0,_original_lifestyles!R98,'_new names_lifestyles'!$C$2*INDEX('_hours per hh'!G$2:G$9,MATCH(_original_lifestyles!$B98,'_hours per hh'!$A$2:$A$9,1)))</f>
        <v>70397230.832913205</v>
      </c>
      <c r="S98">
        <f>IF(_original_lifestyles!S98&lt;&gt;0,_original_lifestyles!S98,'_new names_lifestyles'!$C$2*INDEX('_hours per hh'!H$2:H$9,MATCH(_original_lifestyles!$B98,'_hours per hh'!$A$2:$A$9,1)))</f>
        <v>2874219530.3302999</v>
      </c>
      <c r="T98">
        <f>IF(_original_lifestyles!T98&lt;&gt;0,_original_lifestyles!T98,'_new names_lifestyles'!$C$2*INDEX('_hours per hh'!I$2:I$9,MATCH(_original_lifestyles!$B98,'_hours per hh'!$A$2:$A$9,1)))</f>
        <v>16449030980.476259</v>
      </c>
      <c r="U98">
        <f>IF(_original_lifestyles!U98&lt;&gt;0,_original_lifestyles!U98,'_new names_lifestyles'!$C$2*INDEX('_hours per hh'!J$2:J$9,MATCH(_original_lifestyles!$B98,'_hours per hh'!$A$2:$A$9,1)))</f>
        <v>1131166213.6873889</v>
      </c>
      <c r="V98">
        <v>17.100000000000001</v>
      </c>
      <c r="W98">
        <v>9.5333333333333314</v>
      </c>
      <c r="X98">
        <v>405812.29883201863</v>
      </c>
      <c r="Y98">
        <f t="shared" si="6"/>
        <v>15</v>
      </c>
      <c r="Z98">
        <f t="shared" si="6"/>
        <v>15</v>
      </c>
      <c r="AA98">
        <f t="shared" si="6"/>
        <v>15</v>
      </c>
      <c r="AB98">
        <f t="shared" si="6"/>
        <v>10</v>
      </c>
      <c r="AC98">
        <f t="shared" si="6"/>
        <v>10</v>
      </c>
      <c r="AD98">
        <f t="shared" si="6"/>
        <v>15</v>
      </c>
      <c r="AE98">
        <f t="shared" si="6"/>
        <v>5</v>
      </c>
      <c r="AF98">
        <f t="shared" si="6"/>
        <v>3</v>
      </c>
      <c r="AG98">
        <f t="shared" si="6"/>
        <v>3</v>
      </c>
    </row>
    <row r="99" spans="1:33" x14ac:dyDescent="0.25">
      <c r="A99" t="s">
        <v>38</v>
      </c>
      <c r="B99" t="s">
        <v>35</v>
      </c>
      <c r="C99">
        <v>2641961.603375528</v>
      </c>
      <c r="D99" s="6">
        <f>IF(_original_lifestyles!D99=0,_original_lifestyles!$C99,_original_lifestyles!D99)</f>
        <v>2641961.603375528</v>
      </c>
      <c r="E99" s="6">
        <f>IF(_original_lifestyles!E99=0,_original_lifestyles!$C99,_original_lifestyles!E99)</f>
        <v>2641961.603375528</v>
      </c>
      <c r="F99" s="6">
        <f>IF(_original_lifestyles!F99=0,_original_lifestyles!$C99,_original_lifestyles!F99)</f>
        <v>2023302.2612517581</v>
      </c>
      <c r="G99" s="6">
        <f>IF(_original_lifestyles!G99=0,_original_lifestyles!$C99/3,_original_lifestyles!G99)</f>
        <v>880653.86779184267</v>
      </c>
      <c r="H99" s="6">
        <f>IF(_original_lifestyles!H99=0,_original_lifestyles!$C99*3*2,_original_lifestyles!H99)</f>
        <v>209155.2936005627</v>
      </c>
      <c r="I99" s="6">
        <f>IF(_original_lifestyles!I99=0,_original_lifestyles!$C99/10,_original_lifestyles!I99)</f>
        <v>733144.3449367088</v>
      </c>
      <c r="J99" s="6">
        <f>IF(_original_lifestyles!J99=0,_original_lifestyles!$C99*1.2,_original_lifestyles!J99)</f>
        <v>2177416.6881153299</v>
      </c>
      <c r="K99" s="6">
        <f>IF(_original_lifestyles!K99=0,_original_lifestyles!$C99,_original_lifestyles!K99)</f>
        <v>2212450.4178434252</v>
      </c>
      <c r="L99" s="6">
        <f>IF(_original_lifestyles!L99=0,_original_lifestyles!$C99/3*2,_original_lifestyles!L99)</f>
        <v>2796076.0302391001</v>
      </c>
      <c r="M99">
        <f>IF(_original_lifestyles!M99&lt;&gt;0,_original_lifestyles!M99,'_new names_lifestyles'!$C$2*INDEX('_hours per hh'!B$2:B$9,MATCH(_original_lifestyles!$B99,'_hours per hh'!$A$2:$A$9,1)))</f>
        <v>24530624791.208794</v>
      </c>
      <c r="N99">
        <f>IF(_original_lifestyles!N99&lt;&gt;0,_original_lifestyles!N99,'_new names_lifestyles'!$C$2*INDEX('_hours per hh'!C$2:C$9,MATCH(_original_lifestyles!$B99,'_hours per hh'!$A$2:$A$9,1)))</f>
        <v>24530624791.208794</v>
      </c>
      <c r="O99">
        <f>IF(_original_lifestyles!O99&lt;&gt;0,_original_lifestyles!O99,'_new names_lifestyles'!$C$2*INDEX('_hours per hh'!D$2:D$9,MATCH(_original_lifestyles!$B99,'_hours per hh'!$A$2:$A$9,1)))</f>
        <v>252322652.8302713</v>
      </c>
      <c r="P99">
        <f>IF(_original_lifestyles!P99&lt;&gt;0,_original_lifestyles!P99,'_new names_lifestyles'!$C$2*INDEX('_hours per hh'!E$2:E$9,MATCH(_original_lifestyles!$B99,'_hours per hh'!$A$2:$A$9,1)))</f>
        <v>509654533.33333343</v>
      </c>
      <c r="Q99">
        <f>IF(_original_lifestyles!Q99&lt;&gt;0,_original_lifestyles!Q99,'_new names_lifestyles'!$C$2*INDEX('_hours per hh'!F$2:F$9,MATCH(_original_lifestyles!$B99,'_hours per hh'!$A$2:$A$9,1)))</f>
        <v>55347719.569048867</v>
      </c>
      <c r="R99">
        <f>IF(_original_lifestyles!R99&lt;&gt;0,_original_lifestyles!R99,'_new names_lifestyles'!$C$2*INDEX('_hours per hh'!G$2:G$9,MATCH(_original_lifestyles!$B99,'_hours per hh'!$A$2:$A$9,1)))</f>
        <v>63804242.642059408</v>
      </c>
      <c r="S99">
        <f>IF(_original_lifestyles!S99&lt;&gt;0,_original_lifestyles!S99,'_new names_lifestyles'!$C$2*INDEX('_hours per hh'!H$2:H$9,MATCH(_original_lifestyles!$B99,'_hours per hh'!$A$2:$A$9,1)))</f>
        <v>2605037132.1424241</v>
      </c>
      <c r="T99">
        <f>IF(_original_lifestyles!T99&lt;&gt;0,_original_lifestyles!T99,'_new names_lifestyles'!$C$2*INDEX('_hours per hh'!I$2:I$9,MATCH(_original_lifestyles!$B99,'_hours per hh'!$A$2:$A$9,1)))</f>
        <v>14535799245.2313</v>
      </c>
      <c r="U99">
        <f>IF(_original_lifestyles!U99&lt;&gt;0,_original_lifestyles!U99,'_new names_lifestyles'!$C$2*INDEX('_hours per hh'!J$2:J$9,MATCH(_original_lifestyles!$B99,'_hours per hh'!$A$2:$A$9,1)))</f>
        <v>1025227877.754336</v>
      </c>
      <c r="V99">
        <v>16.625</v>
      </c>
      <c r="W99">
        <v>9.1666666666666679</v>
      </c>
      <c r="X99">
        <v>400619.3747213367</v>
      </c>
      <c r="Y99">
        <f t="shared" si="6"/>
        <v>15</v>
      </c>
      <c r="Z99">
        <f t="shared" si="6"/>
        <v>15</v>
      </c>
      <c r="AA99">
        <f t="shared" si="6"/>
        <v>15</v>
      </c>
      <c r="AB99">
        <f t="shared" si="6"/>
        <v>10</v>
      </c>
      <c r="AC99">
        <f t="shared" si="6"/>
        <v>10</v>
      </c>
      <c r="AD99">
        <f t="shared" si="6"/>
        <v>15</v>
      </c>
      <c r="AE99">
        <f t="shared" si="6"/>
        <v>5</v>
      </c>
      <c r="AF99">
        <f t="shared" si="6"/>
        <v>3</v>
      </c>
      <c r="AG99">
        <f t="shared" si="6"/>
        <v>3</v>
      </c>
    </row>
    <row r="100" spans="1:33" x14ac:dyDescent="0.25">
      <c r="A100" t="s">
        <v>38</v>
      </c>
      <c r="B100" t="s">
        <v>36</v>
      </c>
      <c r="C100">
        <v>2592960.75949367</v>
      </c>
      <c r="D100" s="6">
        <f>IF(_original_lifestyles!D100=0,_original_lifestyles!$C100,_original_lifestyles!D100)</f>
        <v>2592960.75949367</v>
      </c>
      <c r="E100" s="6">
        <f>IF(_original_lifestyles!E100=0,_original_lifestyles!$C100,_original_lifestyles!E100)</f>
        <v>2592960.75949367</v>
      </c>
      <c r="F100" s="6">
        <f>IF(_original_lifestyles!F100=0,_original_lifestyles!$C100,_original_lifestyles!F100)</f>
        <v>1906344.750379747</v>
      </c>
      <c r="G100" s="6">
        <f>IF(_original_lifestyles!G100=0,_original_lifestyles!$C100/3,_original_lifestyles!G100)</f>
        <v>864320.25316455669</v>
      </c>
      <c r="H100" s="6">
        <f>IF(_original_lifestyles!H100=0,_original_lifestyles!$C100*3*2,_original_lifestyles!H100)</f>
        <v>197065.01772151899</v>
      </c>
      <c r="I100" s="6">
        <f>IF(_original_lifestyles!I100=0,_original_lifestyles!$C100/10,_original_lifestyles!I100)</f>
        <v>690764.74632911372</v>
      </c>
      <c r="J100" s="6">
        <f>IF(_original_lifestyles!J100=0,_original_lifestyles!$C100*1.2,_original_lifestyles!J100)</f>
        <v>2051550.5529113919</v>
      </c>
      <c r="K100" s="6">
        <f>IF(_original_lifestyles!K100=0,_original_lifestyles!$C100,_original_lifestyles!K100)</f>
        <v>2084559.148825309</v>
      </c>
      <c r="L100" s="6">
        <f>IF(_original_lifestyles!L100=0,_original_lifestyles!$C100/3*2,_original_lifestyles!L100)</f>
        <v>2634448.1316455691</v>
      </c>
      <c r="M100">
        <f>IF(_original_lifestyles!M100&lt;&gt;0,_original_lifestyles!M100,'_new names_lifestyles'!$C$2*INDEX('_hours per hh'!B$2:B$9,MATCH(_original_lifestyles!$B100,'_hours per hh'!$A$2:$A$9,1)))</f>
        <v>24530624791.208794</v>
      </c>
      <c r="N100">
        <f>IF(_original_lifestyles!N100&lt;&gt;0,_original_lifestyles!N100,'_new names_lifestyles'!$C$2*INDEX('_hours per hh'!C$2:C$9,MATCH(_original_lifestyles!$B100,'_hours per hh'!$A$2:$A$9,1)))</f>
        <v>24530624791.208794</v>
      </c>
      <c r="O100">
        <f>IF(_original_lifestyles!O100&lt;&gt;0,_original_lifestyles!O100,'_new names_lifestyles'!$C$2*INDEX('_hours per hh'!D$2:D$9,MATCH(_original_lifestyles!$B100,'_hours per hh'!$A$2:$A$9,1)))</f>
        <v>228227593.5154632</v>
      </c>
      <c r="P100">
        <f>IF(_original_lifestyles!P100&lt;&gt;0,_original_lifestyles!P100,'_new names_lifestyles'!$C$2*INDEX('_hours per hh'!E$2:E$9,MATCH(_original_lifestyles!$B100,'_hours per hh'!$A$2:$A$9,1)))</f>
        <v>524216091.42857146</v>
      </c>
      <c r="Q100">
        <f>IF(_original_lifestyles!Q100&lt;&gt;0,_original_lifestyles!Q100,'_new names_lifestyles'!$C$2*INDEX('_hours per hh'!F$2:F$9,MATCH(_original_lifestyles!$B100,'_hours per hh'!$A$2:$A$9,1)))</f>
        <v>50062397.101974674</v>
      </c>
      <c r="R100">
        <f>IF(_original_lifestyles!R100&lt;&gt;0,_original_lifestyles!R100,'_new names_lifestyles'!$C$2*INDEX('_hours per hh'!G$2:G$9,MATCH(_original_lifestyles!$B100,'_hours per hh'!$A$2:$A$9,1)))</f>
        <v>57711381.007353291</v>
      </c>
      <c r="S100">
        <f>IF(_original_lifestyles!S100&lt;&gt;0,_original_lifestyles!S100,'_new names_lifestyles'!$C$2*INDEX('_hours per hh'!H$2:H$9,MATCH(_original_lifestyles!$B100,'_hours per hh'!$A$2:$A$9,1)))</f>
        <v>2356274195.0371642</v>
      </c>
      <c r="T100">
        <f>IF(_original_lifestyles!T100&lt;&gt;0,_original_lifestyles!T100,'_new names_lifestyles'!$C$2*INDEX('_hours per hh'!I$2:I$9,MATCH(_original_lifestyles!$B100,'_hours per hh'!$A$2:$A$9,1)))</f>
        <v>12782516700.5968</v>
      </c>
      <c r="U100">
        <f>IF(_original_lifestyles!U100&lt;&gt;0,_original_lifestyles!U100,'_new names_lifestyles'!$C$2*INDEX('_hours per hh'!J$2:J$9,MATCH(_original_lifestyles!$B100,'_hours per hh'!$A$2:$A$9,1)))</f>
        <v>927325742.33924019</v>
      </c>
      <c r="V100">
        <v>16.149999999999999</v>
      </c>
      <c r="W100">
        <v>8.8000000000000007</v>
      </c>
      <c r="X100">
        <v>395293.74613973103</v>
      </c>
      <c r="Y100">
        <f t="shared" ref="Y100:AG115" si="7">Y99</f>
        <v>15</v>
      </c>
      <c r="Z100">
        <f t="shared" si="7"/>
        <v>15</v>
      </c>
      <c r="AA100">
        <f t="shared" si="7"/>
        <v>15</v>
      </c>
      <c r="AB100">
        <f t="shared" si="7"/>
        <v>10</v>
      </c>
      <c r="AC100">
        <f t="shared" si="7"/>
        <v>10</v>
      </c>
      <c r="AD100">
        <f t="shared" si="7"/>
        <v>15</v>
      </c>
      <c r="AE100">
        <f t="shared" si="7"/>
        <v>5</v>
      </c>
      <c r="AF100">
        <f t="shared" si="7"/>
        <v>3</v>
      </c>
      <c r="AG100">
        <f t="shared" si="7"/>
        <v>3</v>
      </c>
    </row>
    <row r="101" spans="1:33" x14ac:dyDescent="0.25">
      <c r="A101" t="s">
        <v>39</v>
      </c>
      <c r="B101" t="s">
        <v>4</v>
      </c>
      <c r="C101">
        <v>1761090.7749077489</v>
      </c>
      <c r="D101" s="6">
        <f>IF(_original_lifestyles!D101=0,_original_lifestyles!$C101,_original_lifestyles!D101)</f>
        <v>1725868.9594095941</v>
      </c>
      <c r="E101" s="6">
        <f>IF(_original_lifestyles!E101=0,_original_lifestyles!$C101,_original_lifestyles!E101)</f>
        <v>1179930.819188192</v>
      </c>
      <c r="F101" s="6">
        <f>IF(_original_lifestyles!F101=0,_original_lifestyles!$C101,_original_lifestyles!F101)</f>
        <v>1620203.5129151291</v>
      </c>
      <c r="G101" s="6">
        <f>IF(_original_lifestyles!G101=0,_original_lifestyles!$C101/3,_original_lifestyles!G101)</f>
        <v>105665.446494465</v>
      </c>
      <c r="H101" s="6">
        <f>IF(_original_lifestyles!H101=0,_original_lifestyles!$C101*3*2,_original_lifestyles!H101)</f>
        <v>352218.15498154977</v>
      </c>
      <c r="I101" s="6">
        <f>IF(_original_lifestyles!I101=0,_original_lifestyles!$C101/10,_original_lifestyles!I101)</f>
        <v>521068.01629815513</v>
      </c>
      <c r="J101" s="6">
        <f>IF(_original_lifestyles!J101=0,_original_lifestyles!$C101*1.2,_original_lifestyles!J101)</f>
        <v>1708258.051660517</v>
      </c>
      <c r="K101" s="6">
        <f>IF(_original_lifestyles!K101=0,_original_lifestyles!$C101,_original_lifestyles!K101)</f>
        <v>1761090.7749077489</v>
      </c>
      <c r="L101" s="6">
        <f>IF(_original_lifestyles!L101=0,_original_lifestyles!$C101/3*2,_original_lifestyles!L101)</f>
        <v>403299.9197937086</v>
      </c>
      <c r="M101">
        <f>IF(_original_lifestyles!M101&lt;&gt;0,_original_lifestyles!M101,'_new names_lifestyles'!$C$2*INDEX('_hours per hh'!B$2:B$9,MATCH(_original_lifestyles!$B101,'_hours per hh'!$A$2:$A$9,1)))</f>
        <v>15118612084.42804</v>
      </c>
      <c r="N101">
        <f>IF(_original_lifestyles!N101&lt;&gt;0,_original_lifestyles!N101,'_new names_lifestyles'!$C$2*INDEX('_hours per hh'!C$2:C$9,MATCH(_original_lifestyles!$B101,'_hours per hh'!$A$2:$A$9,1)))</f>
        <v>10336193976.08856</v>
      </c>
      <c r="O101">
        <f>IF(_original_lifestyles!O101&lt;&gt;0,_original_lifestyles!O101,'_new names_lifestyles'!$C$2*INDEX('_hours per hh'!D$2:D$9,MATCH(_original_lifestyles!$B101,'_hours per hh'!$A$2:$A$9,1)))</f>
        <v>212894741.59704801</v>
      </c>
      <c r="P101">
        <f>IF(_original_lifestyles!P101&lt;&gt;0,_original_lifestyles!P101,'_new names_lifestyles'!$C$2*INDEX('_hours per hh'!E$2:E$9,MATCH(_original_lifestyles!$B101,'_hours per hh'!$A$2:$A$9,1)))</f>
        <v>16483809.653136531</v>
      </c>
      <c r="Q101">
        <f>IF(_original_lifestyles!Q101&lt;&gt;0,_original_lifestyles!Q101,'_new names_lifestyles'!$C$2*INDEX('_hours per hh'!F$2:F$9,MATCH(_original_lifestyles!$B101,'_hours per hh'!$A$2:$A$9,1)))</f>
        <v>111846875.1143911</v>
      </c>
      <c r="R101">
        <f>IF(_original_lifestyles!R101&lt;&gt;0,_original_lifestyles!R101,'_new names_lifestyles'!$C$2*INDEX('_hours per hh'!G$2:G$9,MATCH(_original_lifestyles!$B101,'_hours per hh'!$A$2:$A$9,1)))</f>
        <v>10383234.75056945</v>
      </c>
      <c r="S101">
        <f>IF(_original_lifestyles!S101&lt;&gt;0,_original_lifestyles!S101,'_new names_lifestyles'!$C$2*INDEX('_hours per hh'!H$2:H$9,MATCH(_original_lifestyles!$B101,'_hours per hh'!$A$2:$A$9,1)))</f>
        <v>2764246237.261992</v>
      </c>
      <c r="T101">
        <f>IF(_original_lifestyles!T101&lt;&gt;0,_original_lifestyles!T101,'_new names_lifestyles'!$C$2*INDEX('_hours per hh'!I$2:I$9,MATCH(_original_lifestyles!$B101,'_hours per hh'!$A$2:$A$9,1)))</f>
        <v>24530624791.208794</v>
      </c>
      <c r="U101">
        <f>IF(_original_lifestyles!U101&lt;&gt;0,_original_lifestyles!U101,'_new names_lifestyles'!$C$2*INDEX('_hours per hh'!J$2:J$9,MATCH(_original_lifestyles!$B101,'_hours per hh'!$A$2:$A$9,1)))</f>
        <v>177451964.70923179</v>
      </c>
      <c r="V101">
        <v>19</v>
      </c>
      <c r="W101">
        <v>11</v>
      </c>
      <c r="X101">
        <v>122934.8494251962</v>
      </c>
      <c r="Y101">
        <f t="shared" si="7"/>
        <v>15</v>
      </c>
      <c r="Z101">
        <f t="shared" si="7"/>
        <v>15</v>
      </c>
      <c r="AA101">
        <f t="shared" si="7"/>
        <v>15</v>
      </c>
      <c r="AB101">
        <f t="shared" si="7"/>
        <v>10</v>
      </c>
      <c r="AC101">
        <f t="shared" si="7"/>
        <v>10</v>
      </c>
      <c r="AD101">
        <f t="shared" si="7"/>
        <v>15</v>
      </c>
      <c r="AE101">
        <f t="shared" si="7"/>
        <v>5</v>
      </c>
      <c r="AF101">
        <f t="shared" si="7"/>
        <v>3</v>
      </c>
      <c r="AG101">
        <f t="shared" si="7"/>
        <v>3</v>
      </c>
    </row>
    <row r="102" spans="1:33" x14ac:dyDescent="0.25">
      <c r="A102" t="s">
        <v>39</v>
      </c>
      <c r="B102" t="s">
        <v>5</v>
      </c>
      <c r="C102">
        <v>1764641.697416974</v>
      </c>
      <c r="D102" s="6">
        <f>IF(_original_lifestyles!D102=0,_original_lifestyles!$C102,_original_lifestyles!D102)</f>
        <v>1729348.8634686349</v>
      </c>
      <c r="E102" s="6">
        <f>IF(_original_lifestyles!E102=0,_original_lifestyles!$C102,_original_lifestyles!E102)</f>
        <v>1182309.9372693731</v>
      </c>
      <c r="F102" s="6">
        <f>IF(_original_lifestyles!F102=0,_original_lifestyles!$C102,_original_lifestyles!F102)</f>
        <v>1623470.361623616</v>
      </c>
      <c r="G102" s="6">
        <f>IF(_original_lifestyles!G102=0,_original_lifestyles!$C102/3,_original_lifestyles!G102)</f>
        <v>105878.5018450184</v>
      </c>
      <c r="H102" s="6">
        <f>IF(_original_lifestyles!H102=0,_original_lifestyles!$C102*3*2,_original_lifestyles!H102)</f>
        <v>352928.33948339493</v>
      </c>
      <c r="I102" s="6">
        <f>IF(_original_lifestyles!I102=0,_original_lifestyles!$C102/10,_original_lifestyles!I102)</f>
        <v>522118.65614833962</v>
      </c>
      <c r="J102" s="6">
        <f>IF(_original_lifestyles!J102=0,_original_lifestyles!$C102*1.2,_original_lifestyles!J102)</f>
        <v>1711702.446494465</v>
      </c>
      <c r="K102" s="6">
        <f>IF(_original_lifestyles!K102=0,_original_lifestyles!$C102,_original_lifestyles!K102)</f>
        <v>1764641.697416974</v>
      </c>
      <c r="L102" s="6">
        <f>IF(_original_lifestyles!L102=0,_original_lifestyles!$C102/3*2,_original_lifestyles!L102)</f>
        <v>432160.30529179802</v>
      </c>
      <c r="M102">
        <f>IF(_original_lifestyles!M102&lt;&gt;0,_original_lifestyles!M102,'_new names_lifestyles'!$C$2*INDEX('_hours per hh'!B$2:B$9,MATCH(_original_lifestyles!$B102,'_hours per hh'!$A$2:$A$9,1)))</f>
        <v>15149096043.985241</v>
      </c>
      <c r="N102">
        <f>IF(_original_lifestyles!N102&lt;&gt;0,_original_lifestyles!N102,'_new names_lifestyles'!$C$2*INDEX('_hours per hh'!C$2:C$9,MATCH(_original_lifestyles!$B102,'_hours per hh'!$A$2:$A$9,1)))</f>
        <v>10357035050.47971</v>
      </c>
      <c r="O102">
        <f>IF(_original_lifestyles!O102&lt;&gt;0,_original_lifestyles!O102,'_new names_lifestyles'!$C$2*INDEX('_hours per hh'!D$2:D$9,MATCH(_original_lifestyles!$B102,'_hours per hh'!$A$2:$A$9,1)))</f>
        <v>213324005.51734319</v>
      </c>
      <c r="P102">
        <f>IF(_original_lifestyles!P102&lt;&gt;0,_original_lifestyles!P102,'_new names_lifestyles'!$C$2*INDEX('_hours per hh'!E$2:E$9,MATCH(_original_lifestyles!$B102,'_hours per hh'!$A$2:$A$9,1)))</f>
        <v>16517046.28782288</v>
      </c>
      <c r="Q102">
        <f>IF(_original_lifestyles!Q102&lt;&gt;0,_original_lifestyles!Q102,'_new names_lifestyles'!$C$2*INDEX('_hours per hh'!F$2:F$9,MATCH(_original_lifestyles!$B102,'_hours per hh'!$A$2:$A$9,1)))</f>
        <v>112072394.202952</v>
      </c>
      <c r="R102">
        <f>IF(_original_lifestyles!R102&lt;&gt;0,_original_lifestyles!R102,'_new names_lifestyles'!$C$2*INDEX('_hours per hh'!G$2:G$9,MATCH(_original_lifestyles!$B102,'_hours per hh'!$A$2:$A$9,1)))</f>
        <v>17184480.0066921</v>
      </c>
      <c r="S102">
        <f>IF(_original_lifestyles!S102&lt;&gt;0,_original_lifestyles!S102,'_new names_lifestyles'!$C$2*INDEX('_hours per hh'!H$2:H$9,MATCH(_original_lifestyles!$B102,'_hours per hh'!$A$2:$A$9,1)))</f>
        <v>2769819842.169127</v>
      </c>
      <c r="T102">
        <f>IF(_original_lifestyles!T102&lt;&gt;0,_original_lifestyles!T102,'_new names_lifestyles'!$C$2*INDEX('_hours per hh'!I$2:I$9,MATCH(_original_lifestyles!$B102,'_hours per hh'!$A$2:$A$9,1)))</f>
        <v>24530624791.208794</v>
      </c>
      <c r="U102">
        <f>IF(_original_lifestyles!U102&lt;&gt;0,_original_lifestyles!U102,'_new names_lifestyles'!$C$2*INDEX('_hours per hh'!J$2:J$9,MATCH(_original_lifestyles!$B102,'_hours per hh'!$A$2:$A$9,1)))</f>
        <v>190150534.3283911</v>
      </c>
      <c r="V102">
        <v>19</v>
      </c>
      <c r="W102">
        <v>11</v>
      </c>
      <c r="X102">
        <v>124904.5884440419</v>
      </c>
      <c r="Y102">
        <f t="shared" si="7"/>
        <v>15</v>
      </c>
      <c r="Z102">
        <f t="shared" si="7"/>
        <v>15</v>
      </c>
      <c r="AA102">
        <f t="shared" si="7"/>
        <v>15</v>
      </c>
      <c r="AB102">
        <f t="shared" si="7"/>
        <v>10</v>
      </c>
      <c r="AC102">
        <f t="shared" si="7"/>
        <v>10</v>
      </c>
      <c r="AD102">
        <f t="shared" si="7"/>
        <v>15</v>
      </c>
      <c r="AE102">
        <f t="shared" si="7"/>
        <v>5</v>
      </c>
      <c r="AF102">
        <f t="shared" si="7"/>
        <v>3</v>
      </c>
      <c r="AG102">
        <f t="shared" si="7"/>
        <v>3</v>
      </c>
    </row>
    <row r="103" spans="1:33" x14ac:dyDescent="0.25">
      <c r="A103" t="s">
        <v>39</v>
      </c>
      <c r="B103" t="s">
        <v>6</v>
      </c>
      <c r="C103">
        <v>1695891.5129151291</v>
      </c>
      <c r="D103" s="6">
        <f>IF(_original_lifestyles!D103=0,_original_lifestyles!$C103,_original_lifestyles!D103)</f>
        <v>1661973.682656826</v>
      </c>
      <c r="E103" s="6">
        <f>IF(_original_lifestyles!E103=0,_original_lifestyles!$C103,_original_lifestyles!E103)</f>
        <v>1136247.3136531371</v>
      </c>
      <c r="F103" s="6">
        <f>IF(_original_lifestyles!F103=0,_original_lifestyles!$C103,_original_lifestyles!F103)</f>
        <v>1560220.191881919</v>
      </c>
      <c r="G103" s="6">
        <f>IF(_original_lifestyles!G103=0,_original_lifestyles!$C103/3,_original_lifestyles!G103)</f>
        <v>101753.4907749077</v>
      </c>
      <c r="H103" s="6">
        <f>IF(_original_lifestyles!H103=0,_original_lifestyles!$C103*3*2,_original_lifestyles!H103)</f>
        <v>339178.30258302583</v>
      </c>
      <c r="I103" s="6">
        <f>IF(_original_lifestyles!I103=0,_original_lifestyles!$C103/10,_original_lifestyles!I103)</f>
        <v>501776.9890583026</v>
      </c>
      <c r="J103" s="6">
        <f>IF(_original_lifestyles!J103=0,_original_lifestyles!$C103*1.2,_original_lifestyles!J103)</f>
        <v>1645014.767527675</v>
      </c>
      <c r="K103" s="6">
        <f>IF(_original_lifestyles!K103=0,_original_lifestyles!$C103,_original_lifestyles!K103)</f>
        <v>1695891.5129151291</v>
      </c>
      <c r="L103" s="6">
        <f>IF(_original_lifestyles!L103=0,_original_lifestyles!$C103/3*2,_original_lifestyles!L103)</f>
        <v>441087.31241750048</v>
      </c>
      <c r="M103">
        <f>IF(_original_lifestyles!M103&lt;&gt;0,_original_lifestyles!M103,'_new names_lifestyles'!$C$2*INDEX('_hours per hh'!B$2:B$9,MATCH(_original_lifestyles!$B103,'_hours per hh'!$A$2:$A$9,1)))</f>
        <v>14558889460.073799</v>
      </c>
      <c r="N103">
        <f>IF(_original_lifestyles!N103&lt;&gt;0,_original_lifestyles!N103,'_new names_lifestyles'!$C$2*INDEX('_hours per hh'!C$2:C$9,MATCH(_original_lifestyles!$B103,'_hours per hh'!$A$2:$A$9,1)))</f>
        <v>9953526467.6014767</v>
      </c>
      <c r="O103">
        <f>IF(_original_lifestyles!O103&lt;&gt;0,_original_lifestyles!O103,'_new names_lifestyles'!$C$2*INDEX('_hours per hh'!D$2:D$9,MATCH(_original_lifestyles!$B103,'_hours per hh'!$A$2:$A$9,1)))</f>
        <v>205012933.21328411</v>
      </c>
      <c r="P103">
        <f>IF(_original_lifestyles!P103&lt;&gt;0,_original_lifestyles!P103,'_new names_lifestyles'!$C$2*INDEX('_hours per hh'!E$2:E$9,MATCH(_original_lifestyles!$B103,'_hours per hh'!$A$2:$A$9,1)))</f>
        <v>15873544.56088561</v>
      </c>
      <c r="Q103">
        <f>IF(_original_lifestyles!Q103&lt;&gt;0,_original_lifestyles!Q103,'_new names_lifestyles'!$C$2*INDEX('_hours per hh'!F$2:F$9,MATCH(_original_lifestyles!$B103,'_hours per hh'!$A$2:$A$9,1)))</f>
        <v>107706069.9852398</v>
      </c>
      <c r="R103">
        <f>IF(_original_lifestyles!R103&lt;&gt;0,_original_lifestyles!R103,'_new names_lifestyles'!$C$2*INDEX('_hours per hh'!G$2:G$9,MATCH(_original_lifestyles!$B103,'_hours per hh'!$A$2:$A$9,1)))</f>
        <v>24868527.234201979</v>
      </c>
      <c r="S103">
        <f>IF(_original_lifestyles!S103&lt;&gt;0,_original_lifestyles!S103,'_new names_lifestyles'!$C$2*INDEX('_hours per hh'!H$2:H$9,MATCH(_original_lifestyles!$B103,'_hours per hh'!$A$2:$A$9,1)))</f>
        <v>2661908062.9877</v>
      </c>
      <c r="T103">
        <f>IF(_original_lifestyles!T103&lt;&gt;0,_original_lifestyles!T103,'_new names_lifestyles'!$C$2*INDEX('_hours per hh'!I$2:I$9,MATCH(_original_lifestyles!$B103,'_hours per hh'!$A$2:$A$9,1)))</f>
        <v>24530624791.208794</v>
      </c>
      <c r="U103">
        <f>IF(_original_lifestyles!U103&lt;&gt;0,_original_lifestyles!U103,'_new names_lifestyles'!$C$2*INDEX('_hours per hh'!J$2:J$9,MATCH(_original_lifestyles!$B103,'_hours per hh'!$A$2:$A$9,1)))</f>
        <v>194078417.46370021</v>
      </c>
      <c r="V103">
        <v>19</v>
      </c>
      <c r="W103">
        <v>11</v>
      </c>
      <c r="X103">
        <v>121693.10329301249</v>
      </c>
      <c r="Y103">
        <f t="shared" si="7"/>
        <v>15</v>
      </c>
      <c r="Z103">
        <f t="shared" si="7"/>
        <v>15</v>
      </c>
      <c r="AA103">
        <f t="shared" si="7"/>
        <v>15</v>
      </c>
      <c r="AB103">
        <f t="shared" si="7"/>
        <v>10</v>
      </c>
      <c r="AC103">
        <f t="shared" si="7"/>
        <v>10</v>
      </c>
      <c r="AD103">
        <f t="shared" si="7"/>
        <v>15</v>
      </c>
      <c r="AE103">
        <f t="shared" si="7"/>
        <v>5</v>
      </c>
      <c r="AF103">
        <f t="shared" si="7"/>
        <v>3</v>
      </c>
      <c r="AG103">
        <f t="shared" si="7"/>
        <v>3</v>
      </c>
    </row>
    <row r="104" spans="1:33" x14ac:dyDescent="0.25">
      <c r="A104" t="s">
        <v>39</v>
      </c>
      <c r="B104" t="s">
        <v>7</v>
      </c>
      <c r="C104">
        <v>1681096.3099630999</v>
      </c>
      <c r="D104" s="6">
        <f>IF(_original_lifestyles!D104=0,_original_lifestyles!$C104,_original_lifestyles!D104)</f>
        <v>1647474.3837638381</v>
      </c>
      <c r="E104" s="6">
        <f>IF(_original_lifestyles!E104=0,_original_lifestyles!$C104,_original_lifestyles!E104)</f>
        <v>1126334.5276752771</v>
      </c>
      <c r="F104" s="6">
        <f>IF(_original_lifestyles!F104=0,_original_lifestyles!$C104,_original_lifestyles!F104)</f>
        <v>1546608.605166052</v>
      </c>
      <c r="G104" s="6">
        <f>IF(_original_lifestyles!G104=0,_original_lifestyles!$C104/3,_original_lifestyles!G104)</f>
        <v>100865.778597786</v>
      </c>
      <c r="H104" s="6">
        <f>IF(_original_lifestyles!H104=0,_original_lifestyles!$C104*3*2,_original_lifestyles!H104)</f>
        <v>336219.26199262001</v>
      </c>
      <c r="I104" s="6">
        <f>IF(_original_lifestyles!I104=0,_original_lifestyles!$C104/10,_original_lifestyles!I104)</f>
        <v>497399.41399926197</v>
      </c>
      <c r="J104" s="6">
        <f>IF(_original_lifestyles!J104=0,_original_lifestyles!$C104*1.2,_original_lifestyles!J104)</f>
        <v>1630663.4206642071</v>
      </c>
      <c r="K104" s="6">
        <f>IF(_original_lifestyles!K104=0,_original_lifestyles!$C104,_original_lifestyles!K104)</f>
        <v>1681096.3099630999</v>
      </c>
      <c r="L104" s="6">
        <f>IF(_original_lifestyles!L104=0,_original_lifestyles!$C104/3*2,_original_lifestyles!L104)</f>
        <v>461183.86937726109</v>
      </c>
      <c r="M104">
        <f>IF(_original_lifestyles!M104&lt;&gt;0,_original_lifestyles!M104,'_new names_lifestyles'!$C$2*INDEX('_hours per hh'!B$2:B$9,MATCH(_original_lifestyles!$B104,'_hours per hh'!$A$2:$A$9,1)))</f>
        <v>14431875601.771219</v>
      </c>
      <c r="N104">
        <f>IF(_original_lifestyles!N104&lt;&gt;0,_original_lifestyles!N104,'_new names_lifestyles'!$C$2*INDEX('_hours per hh'!C$2:C$9,MATCH(_original_lifestyles!$B104,'_hours per hh'!$A$2:$A$9,1)))</f>
        <v>9866690462.4354248</v>
      </c>
      <c r="O104">
        <f>IF(_original_lifestyles!O104&lt;&gt;0,_original_lifestyles!O104,'_new names_lifestyles'!$C$2*INDEX('_hours per hh'!D$2:D$9,MATCH(_original_lifestyles!$B104,'_hours per hh'!$A$2:$A$9,1)))</f>
        <v>203224370.7188192</v>
      </c>
      <c r="P104">
        <f>IF(_original_lifestyles!P104&lt;&gt;0,_original_lifestyles!P104,'_new names_lifestyles'!$C$2*INDEX('_hours per hh'!E$2:E$9,MATCH(_original_lifestyles!$B104,'_hours per hh'!$A$2:$A$9,1)))</f>
        <v>15735061.46125461</v>
      </c>
      <c r="Q104">
        <f>IF(_original_lifestyles!Q104&lt;&gt;0,_original_lifestyles!Q104,'_new names_lifestyles'!$C$2*INDEX('_hours per hh'!F$2:F$9,MATCH(_original_lifestyles!$B104,'_hours per hh'!$A$2:$A$9,1)))</f>
        <v>106766426.6457565</v>
      </c>
      <c r="R104">
        <f>IF(_original_lifestyles!R104&lt;&gt;0,_original_lifestyles!R104,'_new names_lifestyles'!$C$2*INDEX('_hours per hh'!G$2:G$9,MATCH(_original_lifestyles!$B104,'_hours per hh'!$A$2:$A$9,1)))</f>
        <v>16515747.57452146</v>
      </c>
      <c r="S104">
        <f>IF(_original_lifestyles!S104&lt;&gt;0,_original_lifestyles!S104,'_new names_lifestyles'!$C$2*INDEX('_hours per hh'!H$2:H$9,MATCH(_original_lifestyles!$B104,'_hours per hh'!$A$2:$A$9,1)))</f>
        <v>2638685191.8714638</v>
      </c>
      <c r="T104">
        <f>IF(_original_lifestyles!T104&lt;&gt;0,_original_lifestyles!T104,'_new names_lifestyles'!$C$2*INDEX('_hours per hh'!I$2:I$9,MATCH(_original_lifestyles!$B104,'_hours per hh'!$A$2:$A$9,1)))</f>
        <v>24530624791.208794</v>
      </c>
      <c r="U104">
        <f>IF(_original_lifestyles!U104&lt;&gt;0,_original_lifestyles!U104,'_new names_lifestyles'!$C$2*INDEX('_hours per hh'!J$2:J$9,MATCH(_original_lifestyles!$B104,'_hours per hh'!$A$2:$A$9,1)))</f>
        <v>202920902.5259949</v>
      </c>
      <c r="V104">
        <v>19</v>
      </c>
      <c r="W104">
        <v>11</v>
      </c>
      <c r="X104">
        <v>122271.7780078186</v>
      </c>
      <c r="Y104">
        <f t="shared" si="7"/>
        <v>15</v>
      </c>
      <c r="Z104">
        <f t="shared" si="7"/>
        <v>15</v>
      </c>
      <c r="AA104">
        <f t="shared" si="7"/>
        <v>15</v>
      </c>
      <c r="AB104">
        <f t="shared" si="7"/>
        <v>10</v>
      </c>
      <c r="AC104">
        <f t="shared" si="7"/>
        <v>10</v>
      </c>
      <c r="AD104">
        <f t="shared" si="7"/>
        <v>15</v>
      </c>
      <c r="AE104">
        <f t="shared" si="7"/>
        <v>5</v>
      </c>
      <c r="AF104">
        <f t="shared" si="7"/>
        <v>3</v>
      </c>
      <c r="AG104">
        <f t="shared" si="7"/>
        <v>3</v>
      </c>
    </row>
    <row r="105" spans="1:33" x14ac:dyDescent="0.25">
      <c r="A105" t="s">
        <v>39</v>
      </c>
      <c r="B105" t="s">
        <v>8</v>
      </c>
      <c r="C105">
        <v>1714079.335793358</v>
      </c>
      <c r="D105" s="6">
        <f>IF(_original_lifestyles!D105=0,_original_lifestyles!$C105,_original_lifestyles!D105)</f>
        <v>1679797.749077491</v>
      </c>
      <c r="E105" s="6">
        <f>IF(_original_lifestyles!E105=0,_original_lifestyles!$C105,_original_lifestyles!E105)</f>
        <v>1148433.1549815501</v>
      </c>
      <c r="F105" s="6">
        <f>IF(_original_lifestyles!F105=0,_original_lifestyles!$C105,_original_lifestyles!F105)</f>
        <v>1576952.9889298889</v>
      </c>
      <c r="G105" s="6">
        <f>IF(_original_lifestyles!G105=0,_original_lifestyles!$C105/3,_original_lifestyles!G105)</f>
        <v>102844.7601476015</v>
      </c>
      <c r="H105" s="6">
        <f>IF(_original_lifestyles!H105=0,_original_lifestyles!$C105*3*2,_original_lifestyles!H105)</f>
        <v>342815.86715867161</v>
      </c>
      <c r="I105" s="6">
        <f>IF(_original_lifestyles!I105=0,_original_lifestyles!$C105/10,_original_lifestyles!I105)</f>
        <v>507158.36571586732</v>
      </c>
      <c r="J105" s="6">
        <f>IF(_original_lifestyles!J105=0,_original_lifestyles!$C105*1.2,_original_lifestyles!J105)</f>
        <v>1662656.9557195569</v>
      </c>
      <c r="K105" s="6">
        <f>IF(_original_lifestyles!K105=0,_original_lifestyles!$C105,_original_lifestyles!K105)</f>
        <v>1714079.335793358</v>
      </c>
      <c r="L105" s="6">
        <f>IF(_original_lifestyles!L105=0,_original_lifestyles!$C105/3*2,_original_lifestyles!L105)</f>
        <v>492611.61980059132</v>
      </c>
      <c r="M105">
        <f>IF(_original_lifestyles!M105&lt;&gt;0,_original_lifestyles!M105,'_new names_lifestyles'!$C$2*INDEX('_hours per hh'!B$2:B$9,MATCH(_original_lifestyles!$B105,'_hours per hh'!$A$2:$A$9,1)))</f>
        <v>14715028281.918819</v>
      </c>
      <c r="N105">
        <f>IF(_original_lifestyles!N105&lt;&gt;0,_original_lifestyles!N105,'_new names_lifestyles'!$C$2*INDEX('_hours per hh'!C$2:C$9,MATCH(_original_lifestyles!$B105,'_hours per hh'!$A$2:$A$9,1)))</f>
        <v>10060274437.63838</v>
      </c>
      <c r="O105">
        <f>IF(_original_lifestyles!O105&lt;&gt;0,_original_lifestyles!O105,'_new names_lifestyles'!$C$2*INDEX('_hours per hh'!D$2:D$9,MATCH(_original_lifestyles!$B105,'_hours per hh'!$A$2:$A$9,1)))</f>
        <v>207211622.74538749</v>
      </c>
      <c r="P105">
        <f>IF(_original_lifestyles!P105&lt;&gt;0,_original_lifestyles!P105,'_new names_lifestyles'!$C$2*INDEX('_hours per hh'!E$2:E$9,MATCH(_original_lifestyles!$B105,'_hours per hh'!$A$2:$A$9,1)))</f>
        <v>16043782.58302583</v>
      </c>
      <c r="Q105">
        <f>IF(_original_lifestyles!Q105&lt;&gt;0,_original_lifestyles!Q105,'_new names_lifestyles'!$C$2*INDEX('_hours per hh'!F$2:F$9,MATCH(_original_lifestyles!$B105,'_hours per hh'!$A$2:$A$9,1)))</f>
        <v>108861178.61623619</v>
      </c>
      <c r="R105">
        <f>IF(_original_lifestyles!R105&lt;&gt;0,_original_lifestyles!R105,'_new names_lifestyles'!$C$2*INDEX('_hours per hh'!G$2:G$9,MATCH(_original_lifestyles!$B105,'_hours per hh'!$A$2:$A$9,1)))</f>
        <v>38372940.334029749</v>
      </c>
      <c r="S105">
        <f>IF(_original_lifestyles!S105&lt;&gt;0,_original_lifestyles!S105,'_new names_lifestyles'!$C$2*INDEX('_hours per hh'!H$2:H$9,MATCH(_original_lifestyles!$B105,'_hours per hh'!$A$2:$A$9,1)))</f>
        <v>2690456063.8468642</v>
      </c>
      <c r="T105">
        <f>IF(_original_lifestyles!T105&lt;&gt;0,_original_lifestyles!T105,'_new names_lifestyles'!$C$2*INDEX('_hours per hh'!I$2:I$9,MATCH(_original_lifestyles!$B105,'_hours per hh'!$A$2:$A$9,1)))</f>
        <v>24530624791.208794</v>
      </c>
      <c r="U105">
        <f>IF(_original_lifestyles!U105&lt;&gt;0,_original_lifestyles!U105,'_new names_lifestyles'!$C$2*INDEX('_hours per hh'!J$2:J$9,MATCH(_original_lifestyles!$B105,'_hours per hh'!$A$2:$A$9,1)))</f>
        <v>216749112.71226019</v>
      </c>
      <c r="V105">
        <v>19</v>
      </c>
      <c r="W105">
        <v>11</v>
      </c>
      <c r="X105">
        <v>126343.270603214</v>
      </c>
      <c r="Y105">
        <f t="shared" si="7"/>
        <v>15</v>
      </c>
      <c r="Z105">
        <f t="shared" si="7"/>
        <v>15</v>
      </c>
      <c r="AA105">
        <f t="shared" si="7"/>
        <v>15</v>
      </c>
      <c r="AB105">
        <f t="shared" si="7"/>
        <v>10</v>
      </c>
      <c r="AC105">
        <f t="shared" si="7"/>
        <v>10</v>
      </c>
      <c r="AD105">
        <f t="shared" si="7"/>
        <v>15</v>
      </c>
      <c r="AE105">
        <f t="shared" si="7"/>
        <v>5</v>
      </c>
      <c r="AF105">
        <f t="shared" si="7"/>
        <v>3</v>
      </c>
      <c r="AG105">
        <f t="shared" si="7"/>
        <v>3</v>
      </c>
    </row>
    <row r="106" spans="1:33" x14ac:dyDescent="0.25">
      <c r="A106" t="s">
        <v>39</v>
      </c>
      <c r="B106" t="s">
        <v>9</v>
      </c>
      <c r="C106">
        <v>1719148.7084870851</v>
      </c>
      <c r="D106" s="6">
        <f>IF(_original_lifestyles!D106=0,_original_lifestyles!$C106,_original_lifestyles!D106)</f>
        <v>1684765.734317343</v>
      </c>
      <c r="E106" s="6">
        <f>IF(_original_lifestyles!E106=0,_original_lifestyles!$C106,_original_lifestyles!E106)</f>
        <v>1151829.6346863471</v>
      </c>
      <c r="F106" s="6">
        <f>IF(_original_lifestyles!F106=0,_original_lifestyles!$C106,_original_lifestyles!F106)</f>
        <v>1581616.8118081179</v>
      </c>
      <c r="G106" s="6">
        <f>IF(_original_lifestyles!G106=0,_original_lifestyles!$C106/3,_original_lifestyles!G106)</f>
        <v>103148.9225092251</v>
      </c>
      <c r="H106" s="6">
        <f>IF(_original_lifestyles!H106=0,_original_lifestyles!$C106*3*2,_original_lifestyles!H106)</f>
        <v>343829.74169741699</v>
      </c>
      <c r="I106" s="6">
        <f>IF(_original_lifestyles!I106=0,_original_lifestyles!$C106/10,_original_lifestyles!I106)</f>
        <v>508658.28156974172</v>
      </c>
      <c r="J106" s="6">
        <f>IF(_original_lifestyles!J106=0,_original_lifestyles!$C106*1.2,_original_lifestyles!J106)</f>
        <v>1667574.2472324721</v>
      </c>
      <c r="K106" s="6">
        <f>IF(_original_lifestyles!K106=0,_original_lifestyles!$C106,_original_lifestyles!K106)</f>
        <v>1719148.7084870851</v>
      </c>
      <c r="L106" s="6">
        <f>IF(_original_lifestyles!L106=0,_original_lifestyles!$C106/3*2,_original_lifestyles!L106)</f>
        <v>514087.06407217111</v>
      </c>
      <c r="M106">
        <f>IF(_original_lifestyles!M106&lt;&gt;0,_original_lifestyles!M106,'_new names_lifestyles'!$C$2*INDEX('_hours per hh'!B$2:B$9,MATCH(_original_lifestyles!$B106,'_hours per hh'!$A$2:$A$9,1)))</f>
        <v>14758547832.61993</v>
      </c>
      <c r="N106">
        <f>IF(_original_lifestyles!N106&lt;&gt;0,_original_lifestyles!N106,'_new names_lifestyles'!$C$2*INDEX('_hours per hh'!C$2:C$9,MATCH(_original_lifestyles!$B106,'_hours per hh'!$A$2:$A$9,1)))</f>
        <v>10090027599.8524</v>
      </c>
      <c r="O106">
        <f>IF(_original_lifestyles!O106&lt;&gt;0,_original_lifestyles!O106,'_new names_lifestyles'!$C$2*INDEX('_hours per hh'!D$2:D$9,MATCH(_original_lifestyles!$B106,'_hours per hh'!$A$2:$A$9,1)))</f>
        <v>207824449.0715867</v>
      </c>
      <c r="P106">
        <f>IF(_original_lifestyles!P106&lt;&gt;0,_original_lifestyles!P106,'_new names_lifestyles'!$C$2*INDEX('_hours per hh'!E$2:E$9,MATCH(_original_lifestyles!$B106,'_hours per hh'!$A$2:$A$9,1)))</f>
        <v>16091231.91143911</v>
      </c>
      <c r="Q106">
        <f>IF(_original_lifestyles!Q106&lt;&gt;0,_original_lifestyles!Q106,'_new names_lifestyles'!$C$2*INDEX('_hours per hh'!F$2:F$9,MATCH(_original_lifestyles!$B106,'_hours per hh'!$A$2:$A$9,1)))</f>
        <v>109183134.4760147</v>
      </c>
      <c r="R106">
        <f>IF(_original_lifestyles!R106&lt;&gt;0,_original_lifestyles!R106,'_new names_lifestyles'!$C$2*INDEX('_hours per hh'!G$2:G$9,MATCH(_original_lifestyles!$B106,'_hours per hh'!$A$2:$A$9,1)))</f>
        <v>9131954.2811802588</v>
      </c>
      <c r="S106">
        <f>IF(_original_lifestyles!S106&lt;&gt;0,_original_lifestyles!S106,'_new names_lifestyles'!$C$2*INDEX('_hours per hh'!H$2:H$9,MATCH(_original_lifestyles!$B106,'_hours per hh'!$A$2:$A$9,1)))</f>
        <v>2698413061.0633459</v>
      </c>
      <c r="T106">
        <f>IF(_original_lifestyles!T106&lt;&gt;0,_original_lifestyles!T106,'_new names_lifestyles'!$C$2*INDEX('_hours per hh'!I$2:I$9,MATCH(_original_lifestyles!$B106,'_hours per hh'!$A$2:$A$9,1)))</f>
        <v>24530624791.208794</v>
      </c>
      <c r="U106">
        <f>IF(_original_lifestyles!U106&lt;&gt;0,_original_lifestyles!U106,'_new names_lifestyles'!$C$2*INDEX('_hours per hh'!J$2:J$9,MATCH(_original_lifestyles!$B106,'_hours per hh'!$A$2:$A$9,1)))</f>
        <v>226198308.19175529</v>
      </c>
      <c r="V106">
        <v>19</v>
      </c>
      <c r="W106">
        <v>11</v>
      </c>
      <c r="X106">
        <v>128394.402461404</v>
      </c>
      <c r="Y106">
        <f t="shared" si="7"/>
        <v>15</v>
      </c>
      <c r="Z106">
        <f t="shared" si="7"/>
        <v>15</v>
      </c>
      <c r="AA106">
        <f t="shared" si="7"/>
        <v>15</v>
      </c>
      <c r="AB106">
        <f t="shared" si="7"/>
        <v>10</v>
      </c>
      <c r="AC106">
        <f t="shared" si="7"/>
        <v>10</v>
      </c>
      <c r="AD106">
        <f t="shared" si="7"/>
        <v>15</v>
      </c>
      <c r="AE106">
        <f t="shared" si="7"/>
        <v>5</v>
      </c>
      <c r="AF106">
        <f t="shared" si="7"/>
        <v>3</v>
      </c>
      <c r="AG106">
        <f t="shared" si="7"/>
        <v>3</v>
      </c>
    </row>
    <row r="107" spans="1:33" x14ac:dyDescent="0.25">
      <c r="A107" t="s">
        <v>39</v>
      </c>
      <c r="B107" t="s">
        <v>10</v>
      </c>
      <c r="C107">
        <v>1690467.5276752771</v>
      </c>
      <c r="D107" s="6">
        <f>IF(_original_lifestyles!D107=0,_original_lifestyles!$C107,_original_lifestyles!D107)</f>
        <v>1656658.177121771</v>
      </c>
      <c r="E107" s="6">
        <f>IF(_original_lifestyles!E107=0,_original_lifestyles!$C107,_original_lifestyles!E107)</f>
        <v>1132613.243542436</v>
      </c>
      <c r="F107" s="6">
        <f>IF(_original_lifestyles!F107=0,_original_lifestyles!$C107,_original_lifestyles!F107)</f>
        <v>1555230.125461255</v>
      </c>
      <c r="G107" s="6">
        <f>IF(_original_lifestyles!G107=0,_original_lifestyles!$C107/3,_original_lifestyles!G107)</f>
        <v>101428.0516605166</v>
      </c>
      <c r="H107" s="6">
        <f>IF(_original_lifestyles!H107=0,_original_lifestyles!$C107*3*2,_original_lifestyles!H107)</f>
        <v>338093.50553505542</v>
      </c>
      <c r="I107" s="6">
        <f>IF(_original_lifestyles!I107=0,_original_lifestyles!$C107/10,_original_lifestyles!I107)</f>
        <v>500172.15115350561</v>
      </c>
      <c r="J107" s="6">
        <f>IF(_original_lifestyles!J107=0,_original_lifestyles!$C107*1.2,_original_lifestyles!J107)</f>
        <v>1639753.501845018</v>
      </c>
      <c r="K107" s="6">
        <f>IF(_original_lifestyles!K107=0,_original_lifestyles!$C107,_original_lifestyles!K107)</f>
        <v>1690467.5276752771</v>
      </c>
      <c r="L107" s="6">
        <f>IF(_original_lifestyles!L107=0,_original_lifestyles!$C107/3*2,_original_lifestyles!L107)</f>
        <v>522464.33084637258</v>
      </c>
      <c r="M107">
        <f>IF(_original_lifestyles!M107&lt;&gt;0,_original_lifestyles!M107,'_new names_lifestyles'!$C$2*INDEX('_hours per hh'!B$2:B$9,MATCH(_original_lifestyles!$B107,'_hours per hh'!$A$2:$A$9,1)))</f>
        <v>14512325631.58672</v>
      </c>
      <c r="N107">
        <f>IF(_original_lifestyles!N107&lt;&gt;0,_original_lifestyles!N107,'_new names_lifestyles'!$C$2*INDEX('_hours per hh'!C$2:C$9,MATCH(_original_lifestyles!$B107,'_hours per hh'!$A$2:$A$9,1)))</f>
        <v>9921692013.431736</v>
      </c>
      <c r="O107">
        <f>IF(_original_lifestyles!O107&lt;&gt;0,_original_lifestyles!O107,'_new names_lifestyles'!$C$2*INDEX('_hours per hh'!D$2:D$9,MATCH(_original_lifestyles!$B107,'_hours per hh'!$A$2:$A$9,1)))</f>
        <v>204357238.48560891</v>
      </c>
      <c r="P107">
        <f>IF(_original_lifestyles!P107&lt;&gt;0,_original_lifestyles!P107,'_new names_lifestyles'!$C$2*INDEX('_hours per hh'!E$2:E$9,MATCH(_original_lifestyles!$B107,'_hours per hh'!$A$2:$A$9,1)))</f>
        <v>15822776.059040589</v>
      </c>
      <c r="Q107">
        <f>IF(_original_lifestyles!Q107&lt;&gt;0,_original_lifestyles!Q107,'_new names_lifestyles'!$C$2*INDEX('_hours per hh'!F$2:F$9,MATCH(_original_lifestyles!$B107,'_hours per hh'!$A$2:$A$9,1)))</f>
        <v>107361592.68265679</v>
      </c>
      <c r="R107">
        <f>IF(_original_lifestyles!R107&lt;&gt;0,_original_lifestyles!R107,'_new names_lifestyles'!$C$2*INDEX('_hours per hh'!G$2:G$9,MATCH(_original_lifestyles!$B107,'_hours per hh'!$A$2:$A$9,1)))</f>
        <v>7291038.0808800664</v>
      </c>
      <c r="S107">
        <f>IF(_original_lifestyles!S107&lt;&gt;0,_original_lifestyles!S107,'_new names_lifestyles'!$C$2*INDEX('_hours per hh'!H$2:H$9,MATCH(_original_lifestyles!$B107,'_hours per hh'!$A$2:$A$9,1)))</f>
        <v>2653394458.235548</v>
      </c>
      <c r="T107">
        <f>IF(_original_lifestyles!T107&lt;&gt;0,_original_lifestyles!T107,'_new names_lifestyles'!$C$2*INDEX('_hours per hh'!I$2:I$9,MATCH(_original_lifestyles!$B107,'_hours per hh'!$A$2:$A$9,1)))</f>
        <v>24530624791.208794</v>
      </c>
      <c r="U107">
        <f>IF(_original_lifestyles!U107&lt;&gt;0,_original_lifestyles!U107,'_new names_lifestyles'!$C$2*INDEX('_hours per hh'!J$2:J$9,MATCH(_original_lifestyles!$B107,'_hours per hh'!$A$2:$A$9,1)))</f>
        <v>229884305.57240391</v>
      </c>
      <c r="V107">
        <v>19</v>
      </c>
      <c r="W107">
        <v>11</v>
      </c>
      <c r="X107">
        <v>127901.8391195453</v>
      </c>
      <c r="Y107">
        <f t="shared" si="7"/>
        <v>15</v>
      </c>
      <c r="Z107">
        <f t="shared" si="7"/>
        <v>15</v>
      </c>
      <c r="AA107">
        <f t="shared" si="7"/>
        <v>15</v>
      </c>
      <c r="AB107">
        <f t="shared" si="7"/>
        <v>10</v>
      </c>
      <c r="AC107">
        <f t="shared" si="7"/>
        <v>10</v>
      </c>
      <c r="AD107">
        <f t="shared" si="7"/>
        <v>15</v>
      </c>
      <c r="AE107">
        <f t="shared" si="7"/>
        <v>5</v>
      </c>
      <c r="AF107">
        <f t="shared" si="7"/>
        <v>3</v>
      </c>
      <c r="AG107">
        <f t="shared" si="7"/>
        <v>3</v>
      </c>
    </row>
    <row r="108" spans="1:33" x14ac:dyDescent="0.25">
      <c r="A108" t="s">
        <v>39</v>
      </c>
      <c r="B108" t="s">
        <v>11</v>
      </c>
      <c r="C108">
        <v>1672704.05904059</v>
      </c>
      <c r="D108" s="6">
        <f>IF(_original_lifestyles!D108=0,_original_lifestyles!$C108,_original_lifestyles!D108)</f>
        <v>1639249.977859779</v>
      </c>
      <c r="E108" s="6">
        <f>IF(_original_lifestyles!E108=0,_original_lifestyles!$C108,_original_lifestyles!E108)</f>
        <v>1120711.7195571959</v>
      </c>
      <c r="F108" s="6">
        <f>IF(_original_lifestyles!F108=0,_original_lifestyles!$C108,_original_lifestyles!F108)</f>
        <v>1538887.734317343</v>
      </c>
      <c r="G108" s="6">
        <f>IF(_original_lifestyles!G108=0,_original_lifestyles!$C108/3,_original_lifestyles!G108)</f>
        <v>100362.2435424354</v>
      </c>
      <c r="H108" s="6">
        <f>IF(_original_lifestyles!H108=0,_original_lifestyles!$C108*3*2,_original_lifestyles!H108)</f>
        <v>334540.81180811807</v>
      </c>
      <c r="I108" s="6">
        <f>IF(_original_lifestyles!I108=0,_original_lifestyles!$C108/10,_original_lifestyles!I108)</f>
        <v>494916.33158081188</v>
      </c>
      <c r="J108" s="6">
        <f>IF(_original_lifestyles!J108=0,_original_lifestyles!$C108*1.2,_original_lifestyles!J108)</f>
        <v>1622522.9372693731</v>
      </c>
      <c r="K108" s="6">
        <f>IF(_original_lifestyles!K108=0,_original_lifestyles!$C108,_original_lifestyles!K108)</f>
        <v>1672704.05904059</v>
      </c>
      <c r="L108" s="6">
        <f>IF(_original_lifestyles!L108=0,_original_lifestyles!$C108/3*2,_original_lifestyles!L108)</f>
        <v>530752.60212790186</v>
      </c>
      <c r="M108">
        <f>IF(_original_lifestyles!M108&lt;&gt;0,_original_lifestyles!M108,'_new names_lifestyles'!$C$2*INDEX('_hours per hh'!B$2:B$9,MATCH(_original_lifestyles!$B108,'_hours per hh'!$A$2:$A$9,1)))</f>
        <v>14359829806.051661</v>
      </c>
      <c r="N108">
        <f>IF(_original_lifestyles!N108&lt;&gt;0,_original_lifestyles!N108,'_new names_lifestyles'!$C$2*INDEX('_hours per hh'!C$2:C$9,MATCH(_original_lifestyles!$B108,'_hours per hh'!$A$2:$A$9,1)))</f>
        <v>9817434663.3210335</v>
      </c>
      <c r="O108">
        <f>IF(_original_lifestyles!O108&lt;&gt;0,_original_lifestyles!O108,'_new names_lifestyles'!$C$2*INDEX('_hours per hh'!D$2:D$9,MATCH(_original_lifestyles!$B108,'_hours per hh'!$A$2:$A$9,1)))</f>
        <v>202209848.28929889</v>
      </c>
      <c r="P108">
        <f>IF(_original_lifestyles!P108&lt;&gt;0,_original_lifestyles!P108,'_new names_lifestyles'!$C$2*INDEX('_hours per hh'!E$2:E$9,MATCH(_original_lifestyles!$B108,'_hours per hh'!$A$2:$A$9,1)))</f>
        <v>15656509.99261993</v>
      </c>
      <c r="Q108">
        <f>IF(_original_lifestyles!Q108&lt;&gt;0,_original_lifestyles!Q108,'_new names_lifestyles'!$C$2*INDEX('_hours per hh'!F$2:F$9,MATCH(_original_lifestyles!$B108,'_hours per hh'!$A$2:$A$9,1)))</f>
        <v>106233434.7896679</v>
      </c>
      <c r="R108">
        <f>IF(_original_lifestyles!R108&lt;&gt;0,_original_lifestyles!R108,'_new names_lifestyles'!$C$2*INDEX('_hours per hh'!G$2:G$9,MATCH(_original_lifestyles!$B108,'_hours per hh'!$A$2:$A$9,1)))</f>
        <v>11060514.911163099</v>
      </c>
      <c r="S108">
        <f>IF(_original_lifestyles!S108&lt;&gt;0,_original_lifestyles!S108,'_new names_lifestyles'!$C$2*INDEX('_hours per hh'!H$2:H$9,MATCH(_original_lifestyles!$B108,'_hours per hh'!$A$2:$A$9,1)))</f>
        <v>2625512532.9913902</v>
      </c>
      <c r="T108">
        <f>IF(_original_lifestyles!T108&lt;&gt;0,_original_lifestyles!T108,'_new names_lifestyles'!$C$2*INDEX('_hours per hh'!I$2:I$9,MATCH(_original_lifestyles!$B108,'_hours per hh'!$A$2:$A$9,1)))</f>
        <v>24530624791.208794</v>
      </c>
      <c r="U108">
        <f>IF(_original_lifestyles!U108&lt;&gt;0,_original_lifestyles!U108,'_new names_lifestyles'!$C$2*INDEX('_hours per hh'!J$2:J$9,MATCH(_original_lifestyles!$B108,'_hours per hh'!$A$2:$A$9,1)))</f>
        <v>233531144.93627679</v>
      </c>
      <c r="V108">
        <v>19</v>
      </c>
      <c r="W108">
        <v>11</v>
      </c>
      <c r="X108">
        <v>128189.9980332277</v>
      </c>
      <c r="Y108">
        <f t="shared" si="7"/>
        <v>15</v>
      </c>
      <c r="Z108">
        <f t="shared" si="7"/>
        <v>15</v>
      </c>
      <c r="AA108">
        <f t="shared" si="7"/>
        <v>15</v>
      </c>
      <c r="AB108">
        <f t="shared" si="7"/>
        <v>10</v>
      </c>
      <c r="AC108">
        <f t="shared" si="7"/>
        <v>10</v>
      </c>
      <c r="AD108">
        <f t="shared" si="7"/>
        <v>15</v>
      </c>
      <c r="AE108">
        <f t="shared" si="7"/>
        <v>5</v>
      </c>
      <c r="AF108">
        <f t="shared" si="7"/>
        <v>3</v>
      </c>
      <c r="AG108">
        <f t="shared" si="7"/>
        <v>3</v>
      </c>
    </row>
    <row r="109" spans="1:33" x14ac:dyDescent="0.25">
      <c r="A109" t="s">
        <v>39</v>
      </c>
      <c r="B109" t="s">
        <v>12</v>
      </c>
      <c r="C109">
        <v>1674100.3690036901</v>
      </c>
      <c r="D109" s="6">
        <f>IF(_original_lifestyles!D109=0,_original_lifestyles!$C109,_original_lifestyles!D109)</f>
        <v>1640618.361623616</v>
      </c>
      <c r="E109" s="6">
        <f>IF(_original_lifestyles!E109=0,_original_lifestyles!$C109,_original_lifestyles!E109)</f>
        <v>1121647.247232473</v>
      </c>
      <c r="F109" s="6">
        <f>IF(_original_lifestyles!F109=0,_original_lifestyles!$C109,_original_lifestyles!F109)</f>
        <v>1540172.339483395</v>
      </c>
      <c r="G109" s="6">
        <f>IF(_original_lifestyles!G109=0,_original_lifestyles!$C109/3,_original_lifestyles!G109)</f>
        <v>100446.02214022139</v>
      </c>
      <c r="H109" s="6">
        <f>IF(_original_lifestyles!H109=0,_original_lifestyles!$C109*3*2,_original_lifestyles!H109)</f>
        <v>334820.07380073803</v>
      </c>
      <c r="I109" s="6">
        <f>IF(_original_lifestyles!I109=0,_original_lifestyles!$C109/10,_original_lifestyles!I109)</f>
        <v>495329.46898007393</v>
      </c>
      <c r="J109" s="6">
        <f>IF(_original_lifestyles!J109=0,_original_lifestyles!$C109*1.2,_original_lifestyles!J109)</f>
        <v>1623877.357933579</v>
      </c>
      <c r="K109" s="6">
        <f>IF(_original_lifestyles!K109=0,_original_lifestyles!$C109,_original_lifestyles!K109)</f>
        <v>1674100.3690036901</v>
      </c>
      <c r="L109" s="6">
        <f>IF(_original_lifestyles!L109=0,_original_lifestyles!$C109/3*2,_original_lifestyles!L109)</f>
        <v>541743.39825180068</v>
      </c>
      <c r="M109">
        <f>IF(_original_lifestyles!M109&lt;&gt;0,_original_lifestyles!M109,'_new names_lifestyles'!$C$2*INDEX('_hours per hh'!B$2:B$9,MATCH(_original_lifestyles!$B109,'_hours per hh'!$A$2:$A$9,1)))</f>
        <v>14371816847.82288</v>
      </c>
      <c r="N109">
        <f>IF(_original_lifestyles!N109&lt;&gt;0,_original_lifestyles!N109,'_new names_lifestyles'!$C$2*INDEX('_hours per hh'!C$2:C$9,MATCH(_original_lifestyles!$B109,'_hours per hh'!$A$2:$A$9,1)))</f>
        <v>9825629885.7564602</v>
      </c>
      <c r="O109">
        <f>IF(_original_lifestyles!O109&lt;&gt;0,_original_lifestyles!O109,'_new names_lifestyles'!$C$2*INDEX('_hours per hh'!D$2:D$9,MATCH(_original_lifestyles!$B109,'_hours per hh'!$A$2:$A$9,1)))</f>
        <v>202378645.4081181</v>
      </c>
      <c r="P109">
        <f>IF(_original_lifestyles!P109&lt;&gt;0,_original_lifestyles!P109,'_new names_lifestyles'!$C$2*INDEX('_hours per hh'!E$2:E$9,MATCH(_original_lifestyles!$B109,'_hours per hh'!$A$2:$A$9,1)))</f>
        <v>15669579.45387454</v>
      </c>
      <c r="Q109">
        <f>IF(_original_lifestyles!Q109&lt;&gt;0,_original_lifestyles!Q109,'_new names_lifestyles'!$C$2*INDEX('_hours per hh'!F$2:F$9,MATCH(_original_lifestyles!$B109,'_hours per hh'!$A$2:$A$9,1)))</f>
        <v>106322114.4354243</v>
      </c>
      <c r="R109">
        <f>IF(_original_lifestyles!R109&lt;&gt;0,_original_lifestyles!R109,'_new names_lifestyles'!$C$2*INDEX('_hours per hh'!G$2:G$9,MATCH(_original_lifestyles!$B109,'_hours per hh'!$A$2:$A$9,1)))</f>
        <v>35268793.51686798</v>
      </c>
      <c r="S109">
        <f>IF(_original_lifestyles!S109&lt;&gt;0,_original_lifestyles!S109,'_new names_lifestyles'!$C$2*INDEX('_hours per hh'!H$2:H$9,MATCH(_original_lifestyles!$B109,'_hours per hh'!$A$2:$A$9,1)))</f>
        <v>2627704211.362854</v>
      </c>
      <c r="T109">
        <f>IF(_original_lifestyles!T109&lt;&gt;0,_original_lifestyles!T109,'_new names_lifestyles'!$C$2*INDEX('_hours per hh'!I$2:I$9,MATCH(_original_lifestyles!$B109,'_hours per hh'!$A$2:$A$9,1)))</f>
        <v>24530624791.208794</v>
      </c>
      <c r="U109">
        <f>IF(_original_lifestyles!U109&lt;&gt;0,_original_lifestyles!U109,'_new names_lifestyles'!$C$2*INDEX('_hours per hh'!J$2:J$9,MATCH(_original_lifestyles!$B109,'_hours per hh'!$A$2:$A$9,1)))</f>
        <v>238367095.23079231</v>
      </c>
      <c r="V109">
        <v>19</v>
      </c>
      <c r="W109">
        <v>11</v>
      </c>
      <c r="X109">
        <v>129930.5227982732</v>
      </c>
      <c r="Y109">
        <f t="shared" si="7"/>
        <v>15</v>
      </c>
      <c r="Z109">
        <f t="shared" si="7"/>
        <v>15</v>
      </c>
      <c r="AA109">
        <f t="shared" si="7"/>
        <v>15</v>
      </c>
      <c r="AB109">
        <f t="shared" si="7"/>
        <v>10</v>
      </c>
      <c r="AC109">
        <f t="shared" si="7"/>
        <v>10</v>
      </c>
      <c r="AD109">
        <f t="shared" si="7"/>
        <v>15</v>
      </c>
      <c r="AE109">
        <f t="shared" si="7"/>
        <v>5</v>
      </c>
      <c r="AF109">
        <f t="shared" si="7"/>
        <v>3</v>
      </c>
      <c r="AG109">
        <f t="shared" si="7"/>
        <v>3</v>
      </c>
    </row>
    <row r="110" spans="1:33" x14ac:dyDescent="0.25">
      <c r="A110" t="s">
        <v>39</v>
      </c>
      <c r="B110" t="s">
        <v>13</v>
      </c>
      <c r="C110">
        <v>1670649.0774907749</v>
      </c>
      <c r="D110" s="6">
        <f>IF(_original_lifestyles!D110=0,_original_lifestyles!$C110,_original_lifestyles!D110)</f>
        <v>1637236.0959409589</v>
      </c>
      <c r="E110" s="6">
        <f>IF(_original_lifestyles!E110=0,_original_lifestyles!$C110,_original_lifestyles!E110)</f>
        <v>1119334.8819188189</v>
      </c>
      <c r="F110" s="6">
        <f>IF(_original_lifestyles!F110=0,_original_lifestyles!$C110,_original_lifestyles!F110)</f>
        <v>1536997.1512915129</v>
      </c>
      <c r="G110" s="6">
        <f>IF(_original_lifestyles!G110=0,_original_lifestyles!$C110/3,_original_lifestyles!G110)</f>
        <v>100238.94464944649</v>
      </c>
      <c r="H110" s="6">
        <f>IF(_original_lifestyles!H110=0,_original_lifestyles!$C110*3*2,_original_lifestyles!H110)</f>
        <v>334129.81549815502</v>
      </c>
      <c r="I110" s="6">
        <f>IF(_original_lifestyles!I110=0,_original_lifestyles!$C110/10,_original_lifestyles!I110)</f>
        <v>494308.30774981558</v>
      </c>
      <c r="J110" s="6">
        <f>IF(_original_lifestyles!J110=0,_original_lifestyles!$C110*1.2,_original_lifestyles!J110)</f>
        <v>1620529.605166052</v>
      </c>
      <c r="K110" s="6">
        <f>IF(_original_lifestyles!K110=0,_original_lifestyles!$C110,_original_lifestyles!K110)</f>
        <v>1670649.0774907749</v>
      </c>
      <c r="L110" s="6">
        <f>IF(_original_lifestyles!L110=0,_original_lifestyles!$C110/3*2,_original_lifestyles!L110)</f>
        <v>547736.16644269368</v>
      </c>
      <c r="M110">
        <f>IF(_original_lifestyles!M110&lt;&gt;0,_original_lifestyles!M110,'_new names_lifestyles'!$C$2*INDEX('_hours per hh'!B$2:B$9,MATCH(_original_lifestyles!$B110,'_hours per hh'!$A$2:$A$9,1)))</f>
        <v>14342188200.442801</v>
      </c>
      <c r="N110">
        <f>IF(_original_lifestyles!N110&lt;&gt;0,_original_lifestyles!N110,'_new names_lifestyles'!$C$2*INDEX('_hours per hh'!C$2:C$9,MATCH(_original_lifestyles!$B110,'_hours per hh'!$A$2:$A$9,1)))</f>
        <v>9805373565.6088562</v>
      </c>
      <c r="O110">
        <f>IF(_original_lifestyles!O110&lt;&gt;0,_original_lifestyles!O110,'_new names_lifestyles'!$C$2*INDEX('_hours per hh'!D$2:D$9,MATCH(_original_lifestyles!$B110,'_hours per hh'!$A$2:$A$9,1)))</f>
        <v>201961425.67970479</v>
      </c>
      <c r="P110">
        <f>IF(_original_lifestyles!P110&lt;&gt;0,_original_lifestyles!P110,'_new names_lifestyles'!$C$2*INDEX('_hours per hh'!E$2:E$9,MATCH(_original_lifestyles!$B110,'_hours per hh'!$A$2:$A$9,1)))</f>
        <v>15637275.365313649</v>
      </c>
      <c r="Q110">
        <f>IF(_original_lifestyles!Q110&lt;&gt;0,_original_lifestyles!Q110,'_new names_lifestyles'!$C$2*INDEX('_hours per hh'!F$2:F$9,MATCH(_original_lifestyles!$B110,'_hours per hh'!$A$2:$A$9,1)))</f>
        <v>106102922.91143911</v>
      </c>
      <c r="R110">
        <f>IF(_original_lifestyles!R110&lt;&gt;0,_original_lifestyles!R110,'_new names_lifestyles'!$C$2*INDEX('_hours per hh'!G$2:G$9,MATCH(_original_lifestyles!$B110,'_hours per hh'!$A$2:$A$9,1)))</f>
        <v>21344773.55629319</v>
      </c>
      <c r="S110">
        <f>IF(_original_lifestyles!S110&lt;&gt;0,_original_lifestyles!S110,'_new names_lifestyles'!$C$2*INDEX('_hours per hh'!H$2:H$9,MATCH(_original_lifestyles!$B110,'_hours per hh'!$A$2:$A$9,1)))</f>
        <v>2622286989.426199</v>
      </c>
      <c r="T110">
        <f>IF(_original_lifestyles!T110&lt;&gt;0,_original_lifestyles!T110,'_new names_lifestyles'!$C$2*INDEX('_hours per hh'!I$2:I$9,MATCH(_original_lifestyles!$B110,'_hours per hh'!$A$2:$A$9,1)))</f>
        <v>24530624791.208794</v>
      </c>
      <c r="U110">
        <f>IF(_original_lifestyles!U110&lt;&gt;0,_original_lifestyles!U110,'_new names_lifestyles'!$C$2*INDEX('_hours per hh'!J$2:J$9,MATCH(_original_lifestyles!$B110,'_hours per hh'!$A$2:$A$9,1)))</f>
        <v>241003913.2347852</v>
      </c>
      <c r="V110">
        <v>19</v>
      </c>
      <c r="W110">
        <v>11</v>
      </c>
      <c r="X110">
        <v>131292.80964382479</v>
      </c>
      <c r="Y110">
        <f t="shared" si="7"/>
        <v>15</v>
      </c>
      <c r="Z110">
        <f t="shared" si="7"/>
        <v>15</v>
      </c>
      <c r="AA110">
        <f t="shared" si="7"/>
        <v>15</v>
      </c>
      <c r="AB110">
        <f t="shared" si="7"/>
        <v>10</v>
      </c>
      <c r="AC110">
        <f t="shared" si="7"/>
        <v>10</v>
      </c>
      <c r="AD110">
        <f t="shared" si="7"/>
        <v>15</v>
      </c>
      <c r="AE110">
        <f t="shared" si="7"/>
        <v>5</v>
      </c>
      <c r="AF110">
        <f t="shared" si="7"/>
        <v>3</v>
      </c>
      <c r="AG110">
        <f t="shared" si="7"/>
        <v>3</v>
      </c>
    </row>
    <row r="111" spans="1:33" x14ac:dyDescent="0.25">
      <c r="A111" t="s">
        <v>39</v>
      </c>
      <c r="B111" t="s">
        <v>14</v>
      </c>
      <c r="C111">
        <v>1659680.8118081179</v>
      </c>
      <c r="D111" s="6">
        <f>IF(_original_lifestyles!D111=0,_original_lifestyles!$C111,_original_lifestyles!D111)</f>
        <v>1626487.195571956</v>
      </c>
      <c r="E111" s="6">
        <f>IF(_original_lifestyles!E111=0,_original_lifestyles!$C111,_original_lifestyles!E111)</f>
        <v>1111986.143911439</v>
      </c>
      <c r="F111" s="6">
        <f>IF(_original_lifestyles!F111=0,_original_lifestyles!$C111,_original_lifestyles!F111)</f>
        <v>1526906.3468634691</v>
      </c>
      <c r="G111" s="6">
        <f>IF(_original_lifestyles!G111=0,_original_lifestyles!$C111/3,_original_lifestyles!G111)</f>
        <v>99580.848708487087</v>
      </c>
      <c r="H111" s="6">
        <f>IF(_original_lifestyles!H111=0,_original_lifestyles!$C111*3*2,_original_lifestyles!H111)</f>
        <v>331936.16236162372</v>
      </c>
      <c r="I111" s="6">
        <f>IF(_original_lifestyles!I111=0,_original_lifestyles!$C111/10,_original_lifestyles!I111)</f>
        <v>491063.03923616238</v>
      </c>
      <c r="J111" s="6">
        <f>IF(_original_lifestyles!J111=0,_original_lifestyles!$C111*1.2,_original_lifestyles!J111)</f>
        <v>1609890.387453875</v>
      </c>
      <c r="K111" s="6">
        <f>IF(_original_lifestyles!K111=0,_original_lifestyles!$C111,_original_lifestyles!K111)</f>
        <v>1659680.8118081179</v>
      </c>
      <c r="L111" s="6">
        <f>IF(_original_lifestyles!L111=0,_original_lifestyles!$C111/3*2,_original_lifestyles!L111)</f>
        <v>547694.66789667902</v>
      </c>
      <c r="M111">
        <f>IF(_original_lifestyles!M111&lt;&gt;0,_original_lifestyles!M111,'_new names_lifestyles'!$C$2*INDEX('_hours per hh'!B$2:B$9,MATCH(_original_lifestyles!$B111,'_hours per hh'!$A$2:$A$9,1)))</f>
        <v>14248027833.210329</v>
      </c>
      <c r="N111">
        <f>IF(_original_lifestyles!N111&lt;&gt;0,_original_lifestyles!N111,'_new names_lifestyles'!$C$2*INDEX('_hours per hh'!C$2:C$9,MATCH(_original_lifestyles!$B111,'_hours per hh'!$A$2:$A$9,1)))</f>
        <v>9740998620.6642075</v>
      </c>
      <c r="O111">
        <f>IF(_original_lifestyles!O111&lt;&gt;0,_original_lifestyles!O111,'_new names_lifestyles'!$C$2*INDEX('_hours per hh'!D$2:D$9,MATCH(_original_lifestyles!$B111,'_hours per hh'!$A$2:$A$9,1)))</f>
        <v>200635493.9778598</v>
      </c>
      <c r="P111">
        <f>IF(_original_lifestyles!P111&lt;&gt;0,_original_lifestyles!P111,'_new names_lifestyles'!$C$2*INDEX('_hours per hh'!E$2:E$9,MATCH(_original_lifestyles!$B111,'_hours per hh'!$A$2:$A$9,1)))</f>
        <v>15534612.39852399</v>
      </c>
      <c r="Q111">
        <f>IF(_original_lifestyles!Q111&lt;&gt;0,_original_lifestyles!Q111,'_new names_lifestyles'!$C$2*INDEX('_hours per hh'!F$2:F$9,MATCH(_original_lifestyles!$B111,'_hours per hh'!$A$2:$A$9,1)))</f>
        <v>105406328.3579336</v>
      </c>
      <c r="R111">
        <f>IF(_original_lifestyles!R111&lt;&gt;0,_original_lifestyles!R111,'_new names_lifestyles'!$C$2*INDEX('_hours per hh'!G$2:G$9,MATCH(_original_lifestyles!$B111,'_hours per hh'!$A$2:$A$9,1)))</f>
        <v>35383437.72159975</v>
      </c>
      <c r="S111">
        <f>IF(_original_lifestyles!S111&lt;&gt;0,_original_lifestyles!S111,'_new names_lifestyles'!$C$2*INDEX('_hours per hh'!H$2:H$9,MATCH(_original_lifestyles!$B111,'_hours per hh'!$A$2:$A$9,1)))</f>
        <v>2605070961.9649448</v>
      </c>
      <c r="T111">
        <f>IF(_original_lifestyles!T111&lt;&gt;0,_original_lifestyles!T111,'_new names_lifestyles'!$C$2*INDEX('_hours per hh'!I$2:I$9,MATCH(_original_lifestyles!$B111,'_hours per hh'!$A$2:$A$9,1)))</f>
        <v>24530624791.208794</v>
      </c>
      <c r="U111">
        <f>IF(_original_lifestyles!U111&lt;&gt;0,_original_lifestyles!U111,'_new names_lifestyles'!$C$2*INDEX('_hours per hh'!J$2:J$9,MATCH(_original_lifestyles!$B111,'_hours per hh'!$A$2:$A$9,1)))</f>
        <v>240985653.87453881</v>
      </c>
      <c r="V111">
        <v>19</v>
      </c>
      <c r="W111">
        <v>11</v>
      </c>
      <c r="X111">
        <v>132050.28324706171</v>
      </c>
      <c r="Y111">
        <f t="shared" si="7"/>
        <v>15</v>
      </c>
      <c r="Z111">
        <f t="shared" si="7"/>
        <v>15</v>
      </c>
      <c r="AA111">
        <f t="shared" si="7"/>
        <v>15</v>
      </c>
      <c r="AB111">
        <f t="shared" si="7"/>
        <v>10</v>
      </c>
      <c r="AC111">
        <f t="shared" si="7"/>
        <v>10</v>
      </c>
      <c r="AD111">
        <f t="shared" si="7"/>
        <v>15</v>
      </c>
      <c r="AE111">
        <f t="shared" si="7"/>
        <v>5</v>
      </c>
      <c r="AF111">
        <f t="shared" si="7"/>
        <v>3</v>
      </c>
      <c r="AG111">
        <f t="shared" si="7"/>
        <v>3</v>
      </c>
    </row>
    <row r="112" spans="1:33" x14ac:dyDescent="0.25">
      <c r="A112" t="s">
        <v>39</v>
      </c>
      <c r="B112" t="s">
        <v>15</v>
      </c>
      <c r="C112">
        <v>1585020.664206642</v>
      </c>
      <c r="D112" s="6">
        <f>IF(_original_lifestyles!D112=0,_original_lifestyles!$C112,_original_lifestyles!D112)</f>
        <v>1553320.250922509</v>
      </c>
      <c r="E112" s="6">
        <f>IF(_original_lifestyles!E112=0,_original_lifestyles!$C112,_original_lifestyles!E112)</f>
        <v>1061963.8450184499</v>
      </c>
      <c r="F112" s="6">
        <f>IF(_original_lifestyles!F112=0,_original_lifestyles!$C112,_original_lifestyles!F112)</f>
        <v>1458219.0110701111</v>
      </c>
      <c r="G112" s="6">
        <f>IF(_original_lifestyles!G112=0,_original_lifestyles!$C112/3,_original_lifestyles!G112)</f>
        <v>95101.239852398532</v>
      </c>
      <c r="H112" s="6">
        <f>IF(_original_lifestyles!H112=0,_original_lifestyles!$C112*3*2,_original_lifestyles!H112)</f>
        <v>317004.13284132851</v>
      </c>
      <c r="I112" s="6">
        <f>IF(_original_lifestyles!I112=0,_original_lifestyles!$C112/10,_original_lifestyles!I112)</f>
        <v>468972.74408413301</v>
      </c>
      <c r="J112" s="6">
        <f>IF(_original_lifestyles!J112=0,_original_lifestyles!$C112*1.2,_original_lifestyles!J112)</f>
        <v>1537470.0442804431</v>
      </c>
      <c r="K112" s="6">
        <f>IF(_original_lifestyles!K112=0,_original_lifestyles!$C112,_original_lifestyles!K112)</f>
        <v>1585020.664206642</v>
      </c>
      <c r="L112" s="6">
        <f>IF(_original_lifestyles!L112=0,_original_lifestyles!$C112/3*2,_original_lifestyles!L112)</f>
        <v>665708.67896678974</v>
      </c>
      <c r="M112">
        <f>IF(_original_lifestyles!M112&lt;&gt;0,_original_lifestyles!M112,'_new names_lifestyles'!$C$2*INDEX('_hours per hh'!B$2:B$9,MATCH(_original_lifestyles!$B112,'_hours per hh'!$A$2:$A$9,1)))</f>
        <v>13607085398.081181</v>
      </c>
      <c r="N112">
        <f>IF(_original_lifestyles!N112&lt;&gt;0,_original_lifestyles!N112,'_new names_lifestyles'!$C$2*INDEX('_hours per hh'!C$2:C$9,MATCH(_original_lifestyles!$B112,'_hours per hh'!$A$2:$A$9,1)))</f>
        <v>9302803282.3616257</v>
      </c>
      <c r="O112">
        <f>IF(_original_lifestyles!O112&lt;&gt;0,_original_lifestyles!O112,'_new names_lifestyles'!$C$2*INDEX('_hours per hh'!D$2:D$9,MATCH(_original_lifestyles!$B112,'_hours per hh'!$A$2:$A$9,1)))</f>
        <v>191609978.05461261</v>
      </c>
      <c r="P112">
        <f>IF(_original_lifestyles!P112&lt;&gt;0,_original_lifestyles!P112,'_new names_lifestyles'!$C$2*INDEX('_hours per hh'!E$2:E$9,MATCH(_original_lifestyles!$B112,'_hours per hh'!$A$2:$A$9,1)))</f>
        <v>14835793.41697417</v>
      </c>
      <c r="Q112">
        <f>IF(_original_lifestyles!Q112&lt;&gt;0,_original_lifestyles!Q112,'_new names_lifestyles'!$C$2*INDEX('_hours per hh'!F$2:F$9,MATCH(_original_lifestyles!$B112,'_hours per hh'!$A$2:$A$9,1)))</f>
        <v>100664662.38376381</v>
      </c>
      <c r="R112">
        <f>IF(_original_lifestyles!R112&lt;&gt;0,_original_lifestyles!R112,'_new names_lifestyles'!$C$2*INDEX('_hours per hh'!G$2:G$9,MATCH(_original_lifestyles!$B112,'_hours per hh'!$A$2:$A$9,1)))</f>
        <v>26973187.816207431</v>
      </c>
      <c r="S112">
        <f>IF(_original_lifestyles!S112&lt;&gt;0,_original_lifestyles!S112,'_new names_lifestyles'!$C$2*INDEX('_hours per hh'!H$2:H$9,MATCH(_original_lifestyles!$B112,'_hours per hh'!$A$2:$A$9,1)))</f>
        <v>2487882776.6531372</v>
      </c>
      <c r="T112">
        <f>IF(_original_lifestyles!T112&lt;&gt;0,_original_lifestyles!T112,'_new names_lifestyles'!$C$2*INDEX('_hours per hh'!I$2:I$9,MATCH(_original_lifestyles!$B112,'_hours per hh'!$A$2:$A$9,1)))</f>
        <v>24530624791.208794</v>
      </c>
      <c r="U112">
        <f>IF(_original_lifestyles!U112&lt;&gt;0,_original_lifestyles!U112,'_new names_lifestyles'!$C$2*INDEX('_hours per hh'!J$2:J$9,MATCH(_original_lifestyles!$B112,'_hours per hh'!$A$2:$A$9,1)))</f>
        <v>292911818.74538749</v>
      </c>
      <c r="V112">
        <v>19</v>
      </c>
      <c r="W112">
        <v>11</v>
      </c>
      <c r="X112">
        <v>127656.6448827385</v>
      </c>
      <c r="Y112">
        <f t="shared" si="7"/>
        <v>15</v>
      </c>
      <c r="Z112">
        <f t="shared" si="7"/>
        <v>15</v>
      </c>
      <c r="AA112">
        <f t="shared" si="7"/>
        <v>15</v>
      </c>
      <c r="AB112">
        <f t="shared" si="7"/>
        <v>10</v>
      </c>
      <c r="AC112">
        <f t="shared" si="7"/>
        <v>10</v>
      </c>
      <c r="AD112">
        <f t="shared" si="7"/>
        <v>15</v>
      </c>
      <c r="AE112">
        <f t="shared" si="7"/>
        <v>5</v>
      </c>
      <c r="AF112">
        <f t="shared" si="7"/>
        <v>3</v>
      </c>
      <c r="AG112">
        <f t="shared" si="7"/>
        <v>3</v>
      </c>
    </row>
    <row r="113" spans="1:33" x14ac:dyDescent="0.25">
      <c r="A113" t="s">
        <v>39</v>
      </c>
      <c r="B113" t="s">
        <v>16</v>
      </c>
      <c r="C113">
        <v>1588743.1734317341</v>
      </c>
      <c r="D113" s="6">
        <f>IF(_original_lifestyles!D113=0,_original_lifestyles!$C113,_original_lifestyles!D113)</f>
        <v>1556968.3099630999</v>
      </c>
      <c r="E113" s="6">
        <f>IF(_original_lifestyles!E113=0,_original_lifestyles!$C113,_original_lifestyles!E113)</f>
        <v>1064457.926199262</v>
      </c>
      <c r="F113" s="6">
        <f>IF(_original_lifestyles!F113=0,_original_lifestyles!$C113,_original_lifestyles!F113)</f>
        <v>1461643.7195571959</v>
      </c>
      <c r="G113" s="6">
        <f>IF(_original_lifestyles!G113=0,_original_lifestyles!$C113/3,_original_lifestyles!G113)</f>
        <v>95324.590405904062</v>
      </c>
      <c r="H113" s="6">
        <f>IF(_original_lifestyles!H113=0,_original_lifestyles!$C113*3*2,_original_lifestyles!H113)</f>
        <v>317748.63468634692</v>
      </c>
      <c r="I113" s="6">
        <f>IF(_original_lifestyles!I113=0,_original_lifestyles!$C113/10,_original_lifestyles!I113)</f>
        <v>470074.15266863472</v>
      </c>
      <c r="J113" s="6">
        <f>IF(_original_lifestyles!J113=0,_original_lifestyles!$C113*1.2,_original_lifestyles!J113)</f>
        <v>1541080.878228782</v>
      </c>
      <c r="K113" s="6">
        <f>IF(_original_lifestyles!K113=0,_original_lifestyles!$C113,_original_lifestyles!K113)</f>
        <v>1588743.1734317341</v>
      </c>
      <c r="L113" s="6">
        <f>IF(_original_lifestyles!L113=0,_original_lifestyles!$C113/3*2,_original_lifestyles!L113)</f>
        <v>810259.01845018449</v>
      </c>
      <c r="M113">
        <f>IF(_original_lifestyles!M113&lt;&gt;0,_original_lifestyles!M113,'_new names_lifestyles'!$C$2*INDEX('_hours per hh'!B$2:B$9,MATCH(_original_lifestyles!$B113,'_hours per hh'!$A$2:$A$9,1)))</f>
        <v>13639042395.276751</v>
      </c>
      <c r="N113">
        <f>IF(_original_lifestyles!N113&lt;&gt;0,_original_lifestyles!N113,'_new names_lifestyles'!$C$2*INDEX('_hours per hh'!C$2:C$9,MATCH(_original_lifestyles!$B113,'_hours per hh'!$A$2:$A$9,1)))</f>
        <v>9324651433.5055351</v>
      </c>
      <c r="O113">
        <f>IF(_original_lifestyles!O113&lt;&gt;0,_original_lifestyles!O113,'_new names_lifestyles'!$C$2*INDEX('_hours per hh'!D$2:D$9,MATCH(_original_lifestyles!$B113,'_hours per hh'!$A$2:$A$9,1)))</f>
        <v>192059984.74981549</v>
      </c>
      <c r="P113">
        <f>IF(_original_lifestyles!P113&lt;&gt;0,_original_lifestyles!P113,'_new names_lifestyles'!$C$2*INDEX('_hours per hh'!E$2:E$9,MATCH(_original_lifestyles!$B113,'_hours per hh'!$A$2:$A$9,1)))</f>
        <v>14870636.103321031</v>
      </c>
      <c r="Q113">
        <f>IF(_original_lifestyles!Q113&lt;&gt;0,_original_lifestyles!Q113,'_new names_lifestyles'!$C$2*INDEX('_hours per hh'!F$2:F$9,MATCH(_original_lifestyles!$B113,'_hours per hh'!$A$2:$A$9,1)))</f>
        <v>100901078.9446494</v>
      </c>
      <c r="R113">
        <f>IF(_original_lifestyles!R113&lt;&gt;0,_original_lifestyles!R113,'_new names_lifestyles'!$C$2*INDEX('_hours per hh'!G$2:G$9,MATCH(_original_lifestyles!$B113,'_hours per hh'!$A$2:$A$9,1)))</f>
        <v>23373357.761336681</v>
      </c>
      <c r="S113">
        <f>IF(_original_lifestyles!S113&lt;&gt;0,_original_lifestyles!S113,'_new names_lifestyles'!$C$2*INDEX('_hours per hh'!H$2:H$9,MATCH(_original_lifestyles!$B113,'_hours per hh'!$A$2:$A$9,1)))</f>
        <v>2493725707.7872081</v>
      </c>
      <c r="T113">
        <f>IF(_original_lifestyles!T113&lt;&gt;0,_original_lifestyles!T113,'_new names_lifestyles'!$C$2*INDEX('_hours per hh'!I$2:I$9,MATCH(_original_lifestyles!$B113,'_hours per hh'!$A$2:$A$9,1)))</f>
        <v>24530624791.208794</v>
      </c>
      <c r="U113">
        <f>IF(_original_lifestyles!U113&lt;&gt;0,_original_lifestyles!U113,'_new names_lifestyles'!$C$2*INDEX('_hours per hh'!J$2:J$9,MATCH(_original_lifestyles!$B113,'_hours per hh'!$A$2:$A$9,1)))</f>
        <v>356513968.11808121</v>
      </c>
      <c r="V113">
        <v>19</v>
      </c>
      <c r="W113">
        <v>11</v>
      </c>
      <c r="X113">
        <v>129506.6822733036</v>
      </c>
      <c r="Y113">
        <f t="shared" si="7"/>
        <v>15</v>
      </c>
      <c r="Z113">
        <f t="shared" si="7"/>
        <v>15</v>
      </c>
      <c r="AA113">
        <f t="shared" si="7"/>
        <v>15</v>
      </c>
      <c r="AB113">
        <f t="shared" si="7"/>
        <v>10</v>
      </c>
      <c r="AC113">
        <f t="shared" si="7"/>
        <v>10</v>
      </c>
      <c r="AD113">
        <f t="shared" si="7"/>
        <v>15</v>
      </c>
      <c r="AE113">
        <f t="shared" si="7"/>
        <v>5</v>
      </c>
      <c r="AF113">
        <f t="shared" si="7"/>
        <v>3</v>
      </c>
      <c r="AG113">
        <f t="shared" si="7"/>
        <v>3</v>
      </c>
    </row>
    <row r="114" spans="1:33" x14ac:dyDescent="0.25">
      <c r="A114" t="s">
        <v>39</v>
      </c>
      <c r="B114" t="s">
        <v>17</v>
      </c>
      <c r="C114">
        <v>1588702.5830258301</v>
      </c>
      <c r="D114" s="6">
        <f>IF(_original_lifestyles!D114=0,_original_lifestyles!$C114,_original_lifestyles!D114)</f>
        <v>1556928.531365314</v>
      </c>
      <c r="E114" s="6">
        <f>IF(_original_lifestyles!E114=0,_original_lifestyles!$C114,_original_lifestyles!E114)</f>
        <v>1064430.730627306</v>
      </c>
      <c r="F114" s="6">
        <f>IF(_original_lifestyles!F114=0,_original_lifestyles!$C114,_original_lifestyles!F114)</f>
        <v>1461606.376383764</v>
      </c>
      <c r="G114" s="6">
        <f>IF(_original_lifestyles!G114=0,_original_lifestyles!$C114/3,_original_lifestyles!G114)</f>
        <v>95322.154981549815</v>
      </c>
      <c r="H114" s="6">
        <f>IF(_original_lifestyles!H114=0,_original_lifestyles!$C114*3*2,_original_lifestyles!H114)</f>
        <v>317740.51660516608</v>
      </c>
      <c r="I114" s="6">
        <f>IF(_original_lifestyles!I114=0,_original_lifestyles!$C114/10,_original_lifestyles!I114)</f>
        <v>470062.14286051667</v>
      </c>
      <c r="J114" s="6">
        <f>IF(_original_lifestyles!J114=0,_original_lifestyles!$C114*1.2,_original_lifestyles!J114)</f>
        <v>1541041.505535055</v>
      </c>
      <c r="K114" s="6">
        <f>IF(_original_lifestyles!K114=0,_original_lifestyles!$C114,_original_lifestyles!K114)</f>
        <v>1588702.5830258301</v>
      </c>
      <c r="L114" s="6">
        <f>IF(_original_lifestyles!L114=0,_original_lifestyles!$C114/3*2,_original_lifestyles!L114)</f>
        <v>857899.39483394846</v>
      </c>
      <c r="M114">
        <f>IF(_original_lifestyles!M114&lt;&gt;0,_original_lifestyles!M114,'_new names_lifestyles'!$C$2*INDEX('_hours per hh'!B$2:B$9,MATCH(_original_lifestyles!$B114,'_hours per hh'!$A$2:$A$9,1)))</f>
        <v>13638693934.760151</v>
      </c>
      <c r="N114">
        <f>IF(_original_lifestyles!N114&lt;&gt;0,_original_lifestyles!N114,'_new names_lifestyles'!$C$2*INDEX('_hours per hh'!C$2:C$9,MATCH(_original_lifestyles!$B114,'_hours per hh'!$A$2:$A$9,1)))</f>
        <v>9324413200.2952023</v>
      </c>
      <c r="O114">
        <f>IF(_original_lifestyles!O114&lt;&gt;0,_original_lifestyles!O114,'_new names_lifestyles'!$C$2*INDEX('_hours per hh'!D$2:D$9,MATCH(_original_lifestyles!$B114,'_hours per hh'!$A$2:$A$9,1)))</f>
        <v>192055077.8568266</v>
      </c>
      <c r="P114">
        <f>IF(_original_lifestyles!P114&lt;&gt;0,_original_lifestyles!P114,'_new names_lifestyles'!$C$2*INDEX('_hours per hh'!E$2:E$9,MATCH(_original_lifestyles!$B114,'_hours per hh'!$A$2:$A$9,1)))</f>
        <v>14870256.17712177</v>
      </c>
      <c r="Q114">
        <f>IF(_original_lifestyles!Q114&lt;&gt;0,_original_lifestyles!Q114,'_new names_lifestyles'!$C$2*INDEX('_hours per hh'!F$2:F$9,MATCH(_original_lifestyles!$B114,'_hours per hh'!$A$2:$A$9,1)))</f>
        <v>100898501.0479705</v>
      </c>
      <c r="R114">
        <f>IF(_original_lifestyles!R114&lt;&gt;0,_original_lifestyles!R114,'_new names_lifestyles'!$C$2*INDEX('_hours per hh'!G$2:G$9,MATCH(_original_lifestyles!$B114,'_hours per hh'!$A$2:$A$9,1)))</f>
        <v>63377699.326549433</v>
      </c>
      <c r="S114">
        <f>IF(_original_lifestyles!S114&lt;&gt;0,_original_lifestyles!S114,'_new names_lifestyles'!$C$2*INDEX('_hours per hh'!H$2:H$9,MATCH(_original_lifestyles!$B114,'_hours per hh'!$A$2:$A$9,1)))</f>
        <v>2493661996.2066422</v>
      </c>
      <c r="T114">
        <f>IF(_original_lifestyles!T114&lt;&gt;0,_original_lifestyles!T114,'_new names_lifestyles'!$C$2*INDEX('_hours per hh'!I$2:I$9,MATCH(_original_lifestyles!$B114,'_hours per hh'!$A$2:$A$9,1)))</f>
        <v>24530624791.208794</v>
      </c>
      <c r="U114">
        <f>IF(_original_lifestyles!U114&lt;&gt;0,_original_lifestyles!U114,'_new names_lifestyles'!$C$2*INDEX('_hours per hh'!J$2:J$9,MATCH(_original_lifestyles!$B114,'_hours per hh'!$A$2:$A$9,1)))</f>
        <v>377475733.72693729</v>
      </c>
      <c r="V114">
        <v>19</v>
      </c>
      <c r="W114">
        <v>11</v>
      </c>
      <c r="X114">
        <v>131053.5625896086</v>
      </c>
      <c r="Y114">
        <f t="shared" si="7"/>
        <v>15</v>
      </c>
      <c r="Z114">
        <f t="shared" si="7"/>
        <v>15</v>
      </c>
      <c r="AA114">
        <f t="shared" si="7"/>
        <v>15</v>
      </c>
      <c r="AB114">
        <f t="shared" si="7"/>
        <v>10</v>
      </c>
      <c r="AC114">
        <f t="shared" si="7"/>
        <v>10</v>
      </c>
      <c r="AD114">
        <f t="shared" si="7"/>
        <v>15</v>
      </c>
      <c r="AE114">
        <f t="shared" si="7"/>
        <v>5</v>
      </c>
      <c r="AF114">
        <f t="shared" si="7"/>
        <v>3</v>
      </c>
      <c r="AG114">
        <f t="shared" si="7"/>
        <v>3</v>
      </c>
    </row>
    <row r="115" spans="1:33" x14ac:dyDescent="0.25">
      <c r="A115" t="s">
        <v>39</v>
      </c>
      <c r="B115" t="s">
        <v>18</v>
      </c>
      <c r="C115">
        <v>1588828.413284133</v>
      </c>
      <c r="D115" s="6">
        <f>IF(_original_lifestyles!D115=0,_original_lifestyles!$C115,_original_lifestyles!D115)</f>
        <v>1557051.8450184499</v>
      </c>
      <c r="E115" s="6">
        <f>IF(_original_lifestyles!E115=0,_original_lifestyles!$C115,_original_lifestyles!E115)</f>
        <v>1064515.036900369</v>
      </c>
      <c r="F115" s="6">
        <f>IF(_original_lifestyles!F115=0,_original_lifestyles!$C115,_original_lifestyles!F115)</f>
        <v>1461722.140221402</v>
      </c>
      <c r="G115" s="6">
        <f>IF(_original_lifestyles!G115=0,_original_lifestyles!$C115/3,_original_lifestyles!G115)</f>
        <v>95329.704797047976</v>
      </c>
      <c r="H115" s="6">
        <f>IF(_original_lifestyles!H115=0,_original_lifestyles!$C115*3*2,_original_lifestyles!H115)</f>
        <v>317765.68265682663</v>
      </c>
      <c r="I115" s="6">
        <f>IF(_original_lifestyles!I115=0,_original_lifestyles!$C115/10,_original_lifestyles!I115)</f>
        <v>470099.37326568272</v>
      </c>
      <c r="J115" s="6">
        <f>IF(_original_lifestyles!J115=0,_original_lifestyles!$C115*1.2,_original_lifestyles!J115)</f>
        <v>1541163.5608856089</v>
      </c>
      <c r="K115" s="6">
        <f>IF(_original_lifestyles!K115=0,_original_lifestyles!$C115,_original_lifestyles!K115)</f>
        <v>1588828.413284133</v>
      </c>
      <c r="L115" s="6">
        <f>IF(_original_lifestyles!L115=0,_original_lifestyles!$C115/3*2,_original_lifestyles!L115)</f>
        <v>873855.62730627321</v>
      </c>
      <c r="M115">
        <f>IF(_original_lifestyles!M115&lt;&gt;0,_original_lifestyles!M115,'_new names_lifestyles'!$C$2*INDEX('_hours per hh'!B$2:B$9,MATCH(_original_lifestyles!$B115,'_hours per hh'!$A$2:$A$9,1)))</f>
        <v>13639774162.36162</v>
      </c>
      <c r="N115">
        <f>IF(_original_lifestyles!N115&lt;&gt;0,_original_lifestyles!N115,'_new names_lifestyles'!$C$2*INDEX('_hours per hh'!C$2:C$9,MATCH(_original_lifestyles!$B115,'_hours per hh'!$A$2:$A$9,1)))</f>
        <v>9325151723.2472343</v>
      </c>
      <c r="O115">
        <f>IF(_original_lifestyles!O115&lt;&gt;0,_original_lifestyles!O115,'_new names_lifestyles'!$C$2*INDEX('_hours per hh'!D$2:D$9,MATCH(_original_lifestyles!$B115,'_hours per hh'!$A$2:$A$9,1)))</f>
        <v>192070289.22509229</v>
      </c>
      <c r="P115">
        <f>IF(_original_lifestyles!P115&lt;&gt;0,_original_lifestyles!P115,'_new names_lifestyles'!$C$2*INDEX('_hours per hh'!E$2:E$9,MATCH(_original_lifestyles!$B115,'_hours per hh'!$A$2:$A$9,1)))</f>
        <v>14871433.948339481</v>
      </c>
      <c r="Q115">
        <f>IF(_original_lifestyles!Q115&lt;&gt;0,_original_lifestyles!Q115,'_new names_lifestyles'!$C$2*INDEX('_hours per hh'!F$2:F$9,MATCH(_original_lifestyles!$B115,'_hours per hh'!$A$2:$A$9,1)))</f>
        <v>100906492.5276753</v>
      </c>
      <c r="R115">
        <f>IF(_original_lifestyles!R115&lt;&gt;0,_original_lifestyles!R115,'_new names_lifestyles'!$C$2*INDEX('_hours per hh'!G$2:G$9,MATCH(_original_lifestyles!$B115,'_hours per hh'!$A$2:$A$9,1)))</f>
        <v>20248701.13096495</v>
      </c>
      <c r="S115">
        <f>IF(_original_lifestyles!S115&lt;&gt;0,_original_lifestyles!S115,'_new names_lifestyles'!$C$2*INDEX('_hours per hh'!H$2:H$9,MATCH(_original_lifestyles!$B115,'_hours per hh'!$A$2:$A$9,1)))</f>
        <v>2493859502.1063962</v>
      </c>
      <c r="T115">
        <f>IF(_original_lifestyles!T115&lt;&gt;0,_original_lifestyles!T115,'_new names_lifestyles'!$C$2*INDEX('_hours per hh'!I$2:I$9,MATCH(_original_lifestyles!$B115,'_hours per hh'!$A$2:$A$9,1)))</f>
        <v>24530624791.208794</v>
      </c>
      <c r="U115">
        <f>IF(_original_lifestyles!U115&lt;&gt;0,_original_lifestyles!U115,'_new names_lifestyles'!$C$2*INDEX('_hours per hh'!J$2:J$9,MATCH(_original_lifestyles!$B115,'_hours per hh'!$A$2:$A$9,1)))</f>
        <v>384496476.0147602</v>
      </c>
      <c r="V115">
        <v>19</v>
      </c>
      <c r="W115">
        <v>11</v>
      </c>
      <c r="X115">
        <v>132614.2542756772</v>
      </c>
      <c r="Y115">
        <f t="shared" si="7"/>
        <v>15</v>
      </c>
      <c r="Z115">
        <f t="shared" si="7"/>
        <v>15</v>
      </c>
      <c r="AA115">
        <f t="shared" si="7"/>
        <v>15</v>
      </c>
      <c r="AB115">
        <f t="shared" si="7"/>
        <v>10</v>
      </c>
      <c r="AC115">
        <f t="shared" si="7"/>
        <v>10</v>
      </c>
      <c r="AD115">
        <f t="shared" si="7"/>
        <v>15</v>
      </c>
      <c r="AE115">
        <f t="shared" si="7"/>
        <v>5</v>
      </c>
      <c r="AF115">
        <f t="shared" si="7"/>
        <v>3</v>
      </c>
      <c r="AG115">
        <f t="shared" si="7"/>
        <v>3</v>
      </c>
    </row>
    <row r="116" spans="1:33" x14ac:dyDescent="0.25">
      <c r="A116" t="s">
        <v>39</v>
      </c>
      <c r="B116" t="s">
        <v>19</v>
      </c>
      <c r="C116">
        <v>1590723.6162361619</v>
      </c>
      <c r="D116" s="6">
        <f>IF(_original_lifestyles!D116=0,_original_lifestyles!$C116,_original_lifestyles!D116)</f>
        <v>1558909.143911439</v>
      </c>
      <c r="E116" s="6">
        <f>IF(_original_lifestyles!E116=0,_original_lifestyles!$C116,_original_lifestyles!E116)</f>
        <v>1065784.822878229</v>
      </c>
      <c r="F116" s="6">
        <f>IF(_original_lifestyles!F116=0,_original_lifestyles!$C116,_original_lifestyles!F116)</f>
        <v>1463465.72693727</v>
      </c>
      <c r="G116" s="6">
        <f>IF(_original_lifestyles!G116=0,_original_lifestyles!$C116/3,_original_lifestyles!G116)</f>
        <v>95443.416974169741</v>
      </c>
      <c r="H116" s="6">
        <f>IF(_original_lifestyles!H116=0,_original_lifestyles!$C116*3*2,_original_lifestyles!H116)</f>
        <v>318144.7232472325</v>
      </c>
      <c r="I116" s="6">
        <f>IF(_original_lifestyles!I116=0,_original_lifestyles!$C116/10,_original_lifestyles!I116)</f>
        <v>470660.12212472328</v>
      </c>
      <c r="J116" s="6">
        <f>IF(_original_lifestyles!J116=0,_original_lifestyles!$C116*1.2,_original_lifestyles!J116)</f>
        <v>1543001.907749078</v>
      </c>
      <c r="K116" s="6">
        <f>IF(_original_lifestyles!K116=0,_original_lifestyles!$C116,_original_lifestyles!K116)</f>
        <v>1590723.6162361619</v>
      </c>
      <c r="L116" s="6">
        <f>IF(_original_lifestyles!L116=0,_original_lifestyles!$C116/3*2,_original_lifestyles!L116)</f>
        <v>906712.46125461243</v>
      </c>
      <c r="M116">
        <f>IF(_original_lifestyles!M116&lt;&gt;0,_original_lifestyles!M116,'_new names_lifestyles'!$C$2*INDEX('_hours per hh'!B$2:B$9,MATCH(_original_lifestyles!$B116,'_hours per hh'!$A$2:$A$9,1)))</f>
        <v>13656044100.664209</v>
      </c>
      <c r="N116">
        <f>IF(_original_lifestyles!N116&lt;&gt;0,_original_lifestyles!N116,'_new names_lifestyles'!$C$2*INDEX('_hours per hh'!C$2:C$9,MATCH(_original_lifestyles!$B116,'_hours per hh'!$A$2:$A$9,1)))</f>
        <v>9336275048.4132862</v>
      </c>
      <c r="O116">
        <f>IF(_original_lifestyles!O116&lt;&gt;0,_original_lifestyles!O116,'_new names_lifestyles'!$C$2*INDEX('_hours per hh'!D$2:D$9,MATCH(_original_lifestyles!$B116,'_hours per hh'!$A$2:$A$9,1)))</f>
        <v>192299396.51955721</v>
      </c>
      <c r="P116">
        <f>IF(_original_lifestyles!P116&lt;&gt;0,_original_lifestyles!P116,'_new names_lifestyles'!$C$2*INDEX('_hours per hh'!E$2:E$9,MATCH(_original_lifestyles!$B116,'_hours per hh'!$A$2:$A$9,1)))</f>
        <v>14889173.047970479</v>
      </c>
      <c r="Q116">
        <f>IF(_original_lifestyles!Q116&lt;&gt;0,_original_lifestyles!Q116,'_new names_lifestyles'!$C$2*INDEX('_hours per hh'!F$2:F$9,MATCH(_original_lifestyles!$B116,'_hours per hh'!$A$2:$A$9,1)))</f>
        <v>101026856.8671587</v>
      </c>
      <c r="R116">
        <f>IF(_original_lifestyles!R116&lt;&gt;0,_original_lifestyles!R116,'_new names_lifestyles'!$C$2*INDEX('_hours per hh'!G$2:G$9,MATCH(_original_lifestyles!$B116,'_hours per hh'!$A$2:$A$9,1)))</f>
        <v>21016556.2065599</v>
      </c>
      <c r="S116">
        <f>IF(_original_lifestyles!S116&lt;&gt;0,_original_lifestyles!S116,'_new names_lifestyles'!$C$2*INDEX('_hours per hh'!H$2:H$9,MATCH(_original_lifestyles!$B116,'_hours per hh'!$A$2:$A$9,1)))</f>
        <v>2496834253.7226319</v>
      </c>
      <c r="T116">
        <f>IF(_original_lifestyles!T116&lt;&gt;0,_original_lifestyles!T116,'_new names_lifestyles'!$C$2*INDEX('_hours per hh'!I$2:I$9,MATCH(_original_lifestyles!$B116,'_hours per hh'!$A$2:$A$9,1)))</f>
        <v>24530624791.208794</v>
      </c>
      <c r="U116">
        <f>IF(_original_lifestyles!U116&lt;&gt;0,_original_lifestyles!U116,'_new names_lifestyles'!$C$2*INDEX('_hours per hh'!J$2:J$9,MATCH(_original_lifestyles!$B116,'_hours per hh'!$A$2:$A$9,1)))</f>
        <v>398953482.95202953</v>
      </c>
      <c r="V116">
        <v>19</v>
      </c>
      <c r="W116">
        <v>11</v>
      </c>
      <c r="X116">
        <v>134324.60168921249</v>
      </c>
      <c r="Y116">
        <f t="shared" ref="Y116:AG131" si="8">Y115</f>
        <v>15</v>
      </c>
      <c r="Z116">
        <f t="shared" si="8"/>
        <v>15</v>
      </c>
      <c r="AA116">
        <f t="shared" si="8"/>
        <v>15</v>
      </c>
      <c r="AB116">
        <f t="shared" si="8"/>
        <v>10</v>
      </c>
      <c r="AC116">
        <f t="shared" si="8"/>
        <v>10</v>
      </c>
      <c r="AD116">
        <f t="shared" si="8"/>
        <v>15</v>
      </c>
      <c r="AE116">
        <f t="shared" si="8"/>
        <v>5</v>
      </c>
      <c r="AF116">
        <f t="shared" si="8"/>
        <v>3</v>
      </c>
      <c r="AG116">
        <f t="shared" si="8"/>
        <v>3</v>
      </c>
    </row>
    <row r="117" spans="1:33" x14ac:dyDescent="0.25">
      <c r="A117" t="s">
        <v>39</v>
      </c>
      <c r="B117" t="s">
        <v>20</v>
      </c>
      <c r="C117">
        <v>1581983.4922964049</v>
      </c>
      <c r="D117" s="6">
        <f>IF(_original_lifestyles!D117=0,_original_lifestyles!$C117,_original_lifestyles!D117)</f>
        <v>1550343.8224504769</v>
      </c>
      <c r="E117" s="6">
        <f>IF(_original_lifestyles!E117=0,_original_lifestyles!$C117,_original_lifestyles!E117)</f>
        <v>1059928.939838591</v>
      </c>
      <c r="F117" s="6">
        <f>IF(_original_lifestyles!F117=0,_original_lifestyles!$C117,_original_lifestyles!F117)</f>
        <v>1455424.812912693</v>
      </c>
      <c r="G117" s="6">
        <f>IF(_original_lifestyles!G117=0,_original_lifestyles!$C117/3,_original_lifestyles!G117)</f>
        <v>94919.009537784295</v>
      </c>
      <c r="H117" s="6">
        <f>IF(_original_lifestyles!H117=0,_original_lifestyles!$C117*3*2,_original_lifestyles!H117)</f>
        <v>316396.698459281</v>
      </c>
      <c r="I117" s="6">
        <f>IF(_original_lifestyles!I117=0,_original_lifestyles!$C117/10,_original_lifestyles!I117)</f>
        <v>468074.11173367582</v>
      </c>
      <c r="J117" s="6">
        <f>IF(_original_lifestyles!J117=0,_original_lifestyles!$C117*1.2,_original_lifestyles!J117)</f>
        <v>1534523.9875275129</v>
      </c>
      <c r="K117" s="6">
        <f>IF(_original_lifestyles!K117=0,_original_lifestyles!$C117,_original_lifestyles!K117)</f>
        <v>1581983.4922964049</v>
      </c>
      <c r="L117" s="6">
        <f>IF(_original_lifestyles!L117=0,_original_lifestyles!$C117/3*2,_original_lifestyles!L117)</f>
        <v>933370.26045487879</v>
      </c>
      <c r="M117">
        <f>IF(_original_lifestyles!M117&lt;&gt;0,_original_lifestyles!M117,'_new names_lifestyles'!$C$2*INDEX('_hours per hh'!B$2:B$9,MATCH(_original_lifestyles!$B117,'_hours per hh'!$A$2:$A$9,1)))</f>
        <v>13581011884.66618</v>
      </c>
      <c r="N117">
        <f>IF(_original_lifestyles!N117&lt;&gt;0,_original_lifestyles!N117,'_new names_lifestyles'!$C$2*INDEX('_hours per hh'!C$2:C$9,MATCH(_original_lifestyles!$B117,'_hours per hh'!$A$2:$A$9,1)))</f>
        <v>9284977512.9860592</v>
      </c>
      <c r="O117">
        <f>IF(_original_lifestyles!O117&lt;&gt;0,_original_lifestyles!O117,'_new names_lifestyles'!$C$2*INDEX('_hours per hh'!D$2:D$9,MATCH(_original_lifestyles!$B117,'_hours per hh'!$A$2:$A$9,1)))</f>
        <v>191242820.41672781</v>
      </c>
      <c r="P117">
        <f>IF(_original_lifestyles!P117&lt;&gt;0,_original_lifestyles!P117,'_new names_lifestyles'!$C$2*INDEX('_hours per hh'!E$2:E$9,MATCH(_original_lifestyles!$B117,'_hours per hh'!$A$2:$A$9,1)))</f>
        <v>14807365.487894351</v>
      </c>
      <c r="Q117">
        <f>IF(_original_lifestyles!Q117&lt;&gt;0,_original_lifestyles!Q117,'_new names_lifestyles'!$C$2*INDEX('_hours per hh'!F$2:F$9,MATCH(_original_lifestyles!$B117,'_hours per hh'!$A$2:$A$9,1)))</f>
        <v>100471771.5957447</v>
      </c>
      <c r="R117">
        <f>IF(_original_lifestyles!R117&lt;&gt;0,_original_lifestyles!R117,'_new names_lifestyles'!$C$2*INDEX('_hours per hh'!G$2:G$9,MATCH(_original_lifestyles!$B117,'_hours per hh'!$A$2:$A$9,1)))</f>
        <v>34625621.241026163</v>
      </c>
      <c r="S117">
        <f>IF(_original_lifestyles!S117&lt;&gt;0,_original_lifestyles!S117,'_new names_lifestyles'!$C$2*INDEX('_hours per hh'!H$2:H$9,MATCH(_original_lifestyles!$B117,'_hours per hh'!$A$2:$A$9,1)))</f>
        <v>2483115565.8174372</v>
      </c>
      <c r="T117">
        <f>IF(_original_lifestyles!T117&lt;&gt;0,_original_lifestyles!T117,'_new names_lifestyles'!$C$2*INDEX('_hours per hh'!I$2:I$9,MATCH(_original_lifestyles!$B117,'_hours per hh'!$A$2:$A$9,1)))</f>
        <v>24530624791.208794</v>
      </c>
      <c r="U117">
        <f>IF(_original_lifestyles!U117&lt;&gt;0,_original_lifestyles!U117,'_new names_lifestyles'!$C$2*INDEX('_hours per hh'!J$2:J$9,MATCH(_original_lifestyles!$B117,'_hours per hh'!$A$2:$A$9,1)))</f>
        <v>410682914.60014671</v>
      </c>
      <c r="V117">
        <v>19</v>
      </c>
      <c r="W117">
        <v>11</v>
      </c>
      <c r="X117">
        <v>135928.01370431081</v>
      </c>
      <c r="Y117">
        <f t="shared" si="8"/>
        <v>15</v>
      </c>
      <c r="Z117">
        <f t="shared" si="8"/>
        <v>15</v>
      </c>
      <c r="AA117">
        <f t="shared" si="8"/>
        <v>15</v>
      </c>
      <c r="AB117">
        <f t="shared" si="8"/>
        <v>10</v>
      </c>
      <c r="AC117">
        <f t="shared" si="8"/>
        <v>10</v>
      </c>
      <c r="AD117">
        <f t="shared" si="8"/>
        <v>15</v>
      </c>
      <c r="AE117">
        <f t="shared" si="8"/>
        <v>5</v>
      </c>
      <c r="AF117">
        <f t="shared" si="8"/>
        <v>3</v>
      </c>
      <c r="AG117">
        <f t="shared" si="8"/>
        <v>3</v>
      </c>
    </row>
    <row r="118" spans="1:33" x14ac:dyDescent="0.25">
      <c r="A118" t="s">
        <v>39</v>
      </c>
      <c r="B118" t="s">
        <v>21</v>
      </c>
      <c r="C118">
        <v>1573132.749817651</v>
      </c>
      <c r="D118" s="6">
        <f>IF(_original_lifestyles!D118=0,_original_lifestyles!$C118,_original_lifestyles!D118)</f>
        <v>1541670.094821298</v>
      </c>
      <c r="E118" s="6">
        <f>IF(_original_lifestyles!E118=0,_original_lifestyles!$C118,_original_lifestyles!E118)</f>
        <v>1053998.942377826</v>
      </c>
      <c r="F118" s="6">
        <f>IF(_original_lifestyles!F118=0,_original_lifestyles!$C118,_original_lifestyles!F118)</f>
        <v>1447282.1298322389</v>
      </c>
      <c r="G118" s="6">
        <f>IF(_original_lifestyles!G118=0,_original_lifestyles!$C118/3,_original_lifestyles!G118)</f>
        <v>94387.964989059081</v>
      </c>
      <c r="H118" s="6">
        <f>IF(_original_lifestyles!H118=0,_original_lifestyles!$C118*3*2,_original_lifestyles!H118)</f>
        <v>314626.54996353033</v>
      </c>
      <c r="I118" s="6">
        <f>IF(_original_lifestyles!I118=0,_original_lifestyles!$C118/10,_original_lifestyles!I118)</f>
        <v>465455.37175054708</v>
      </c>
      <c r="J118" s="6">
        <f>IF(_original_lifestyles!J118=0,_original_lifestyles!$C118*1.2,_original_lifestyles!J118)</f>
        <v>1525938.7673231219</v>
      </c>
      <c r="K118" s="6">
        <f>IF(_original_lifestyles!K118=0,_original_lifestyles!$C118,_original_lifestyles!K118)</f>
        <v>379452.32279475668</v>
      </c>
      <c r="L118" s="6">
        <f>IF(_original_lifestyles!L118=0,_original_lifestyles!$C118/3*2,_original_lifestyles!L118)</f>
        <v>1289968.854850474</v>
      </c>
      <c r="M118">
        <f>IF(_original_lifestyles!M118&lt;&gt;0,_original_lifestyles!M118,'_new names_lifestyles'!$C$2*INDEX('_hours per hh'!B$2:B$9,MATCH(_original_lifestyles!$B118,'_hours per hh'!$A$2:$A$9,1)))</f>
        <v>13505030030.634569</v>
      </c>
      <c r="N118">
        <f>IF(_original_lifestyles!N118&lt;&gt;0,_original_lifestyles!N118,'_new names_lifestyles'!$C$2*INDEX('_hours per hh'!C$2:C$9,MATCH(_original_lifestyles!$B118,'_hours per hh'!$A$2:$A$9,1)))</f>
        <v>9233030735.2297592</v>
      </c>
      <c r="O118">
        <f>IF(_original_lifestyles!O118&lt;&gt;0,_original_lifestyles!O118,'_new names_lifestyles'!$C$2*INDEX('_hours per hh'!D$2:D$9,MATCH(_original_lifestyles!$B118,'_hours per hh'!$A$2:$A$9,1)))</f>
        <v>190172871.85995629</v>
      </c>
      <c r="P118">
        <f>IF(_original_lifestyles!P118&lt;&gt;0,_original_lifestyles!P118,'_new names_lifestyles'!$C$2*INDEX('_hours per hh'!E$2:E$9,MATCH(_original_lifestyles!$B118,'_hours per hh'!$A$2:$A$9,1)))</f>
        <v>14724522.53829322</v>
      </c>
      <c r="Q118">
        <f>IF(_original_lifestyles!Q118&lt;&gt;0,_original_lifestyles!Q118,'_new names_lifestyles'!$C$2*INDEX('_hours per hh'!F$2:F$9,MATCH(_original_lifestyles!$B118,'_hours per hh'!$A$2:$A$9,1)))</f>
        <v>99909660.940919042</v>
      </c>
      <c r="R118">
        <f>IF(_original_lifestyles!R118&lt;&gt;0,_original_lifestyles!R118,'_new names_lifestyles'!$C$2*INDEX('_hours per hh'!G$2:G$9,MATCH(_original_lifestyles!$B118,'_hours per hh'!$A$2:$A$9,1)))</f>
        <v>37810579.758051507</v>
      </c>
      <c r="S118">
        <f>IF(_original_lifestyles!S118&lt;&gt;0,_original_lifestyles!S118,'_new names_lifestyles'!$C$2*INDEX('_hours per hh'!H$2:H$9,MATCH(_original_lifestyles!$B118,'_hours per hh'!$A$2:$A$9,1)))</f>
        <v>2469223248.6566992</v>
      </c>
      <c r="T118">
        <f>IF(_original_lifestyles!T118&lt;&gt;0,_original_lifestyles!T118,'_new names_lifestyles'!$C$2*INDEX('_hours per hh'!I$2:I$9,MATCH(_original_lifestyles!$B118,'_hours per hh'!$A$2:$A$9,1)))</f>
        <v>3324002347.6820679</v>
      </c>
      <c r="U118">
        <f>IF(_original_lifestyles!U118&lt;&gt;0,_original_lifestyles!U118,'_new names_lifestyles'!$C$2*INDEX('_hours per hh'!J$2:J$9,MATCH(_original_lifestyles!$B118,'_hours per hh'!$A$2:$A$9,1)))</f>
        <v>567586296.13420856</v>
      </c>
      <c r="V118">
        <v>19</v>
      </c>
      <c r="W118">
        <v>11</v>
      </c>
      <c r="X118">
        <v>137514.01076802181</v>
      </c>
      <c r="Y118">
        <f t="shared" si="8"/>
        <v>15</v>
      </c>
      <c r="Z118">
        <f t="shared" si="8"/>
        <v>15</v>
      </c>
      <c r="AA118">
        <f t="shared" si="8"/>
        <v>15</v>
      </c>
      <c r="AB118">
        <f t="shared" si="8"/>
        <v>10</v>
      </c>
      <c r="AC118">
        <f t="shared" si="8"/>
        <v>10</v>
      </c>
      <c r="AD118">
        <f t="shared" si="8"/>
        <v>15</v>
      </c>
      <c r="AE118">
        <f t="shared" si="8"/>
        <v>5</v>
      </c>
      <c r="AF118">
        <f t="shared" si="8"/>
        <v>3</v>
      </c>
      <c r="AG118">
        <f t="shared" si="8"/>
        <v>3</v>
      </c>
    </row>
    <row r="119" spans="1:33" x14ac:dyDescent="0.25">
      <c r="A119" t="s">
        <v>39</v>
      </c>
      <c r="B119" t="s">
        <v>22</v>
      </c>
      <c r="C119">
        <v>1563439.8114575781</v>
      </c>
      <c r="D119" s="6">
        <f>IF(_original_lifestyles!D119=0,_original_lifestyles!$C119,_original_lifestyles!D119)</f>
        <v>1532171.0152284261</v>
      </c>
      <c r="E119" s="6">
        <f>IF(_original_lifestyles!E119=0,_original_lifestyles!$C119,_original_lifestyles!E119)</f>
        <v>1047504.673676577</v>
      </c>
      <c r="F119" s="6">
        <f>IF(_original_lifestyles!F119=0,_original_lifestyles!$C119,_original_lifestyles!F119)</f>
        <v>1438364.6265409719</v>
      </c>
      <c r="G119" s="6">
        <f>IF(_original_lifestyles!G119=0,_original_lifestyles!$C119/3,_original_lifestyles!G119)</f>
        <v>93806.388687454673</v>
      </c>
      <c r="H119" s="6">
        <f>IF(_original_lifestyles!H119=0,_original_lifestyles!$C119*3*2,_original_lifestyles!H119)</f>
        <v>312687.96229151561</v>
      </c>
      <c r="I119" s="6">
        <f>IF(_original_lifestyles!I119=0,_original_lifestyles!$C119/10,_original_lifestyles!I119)</f>
        <v>462587.44453444518</v>
      </c>
      <c r="J119" s="6">
        <f>IF(_original_lifestyles!J119=0,_original_lifestyles!$C119*1.2,_original_lifestyles!J119)</f>
        <v>1516536.617113851</v>
      </c>
      <c r="K119" s="6">
        <f>IF(_original_lifestyles!K119=0,_original_lifestyles!$C119,_original_lifestyles!K119)</f>
        <v>473654.26390906092</v>
      </c>
      <c r="L119" s="6">
        <f>IF(_original_lifestyles!L119=0,_original_lifestyles!$C119/3*2,_original_lifestyles!L119)</f>
        <v>1407095.8303118199</v>
      </c>
      <c r="M119">
        <f>IF(_original_lifestyles!M119&lt;&gt;0,_original_lifestyles!M119,'_new names_lifestyles'!$C$2*INDEX('_hours per hh'!B$2:B$9,MATCH(_original_lifestyles!$B119,'_hours per hh'!$A$2:$A$9,1)))</f>
        <v>13421818093.401011</v>
      </c>
      <c r="N119">
        <f>IF(_original_lifestyles!N119&lt;&gt;0,_original_lifestyles!N119,'_new names_lifestyles'!$C$2*INDEX('_hours per hh'!C$2:C$9,MATCH(_original_lifestyles!$B119,'_hours per hh'!$A$2:$A$9,1)))</f>
        <v>9176140941.4068165</v>
      </c>
      <c r="O119">
        <f>IF(_original_lifestyles!O119&lt;&gt;0,_original_lifestyles!O119,'_new names_lifestyles'!$C$2*INDEX('_hours per hh'!D$2:D$9,MATCH(_original_lifestyles!$B119,'_hours per hh'!$A$2:$A$9,1)))</f>
        <v>189001111.92748371</v>
      </c>
      <c r="P119">
        <f>IF(_original_lifestyles!P119&lt;&gt;0,_original_lifestyles!P119,'_new names_lifestyles'!$C$2*INDEX('_hours per hh'!E$2:E$9,MATCH(_original_lifestyles!$B119,'_hours per hh'!$A$2:$A$9,1)))</f>
        <v>14633796.63524293</v>
      </c>
      <c r="Q119">
        <f>IF(_original_lifestyles!Q119&lt;&gt;0,_original_lifestyles!Q119,'_new names_lifestyles'!$C$2*INDEX('_hours per hh'!F$2:F$9,MATCH(_original_lifestyles!$B119,'_hours per hh'!$A$2:$A$9,1)))</f>
        <v>99294062.425670773</v>
      </c>
      <c r="R119">
        <f>IF(_original_lifestyles!R119&lt;&gt;0,_original_lifestyles!R119,'_new names_lifestyles'!$C$2*INDEX('_hours per hh'!G$2:G$9,MATCH(_original_lifestyles!$B119,'_hours per hh'!$A$2:$A$9,1)))</f>
        <v>32361198.30144627</v>
      </c>
      <c r="S119">
        <f>IF(_original_lifestyles!S119&lt;&gt;0,_original_lifestyles!S119,'_new names_lifestyles'!$C$2*INDEX('_hours per hh'!H$2:H$9,MATCH(_original_lifestyles!$B119,'_hours per hh'!$A$2:$A$9,1)))</f>
        <v>2454009002.5930619</v>
      </c>
      <c r="T119">
        <f>IF(_original_lifestyles!T119&lt;&gt;0,_original_lifestyles!T119,'_new names_lifestyles'!$C$2*INDEX('_hours per hh'!I$2:I$9,MATCH(_original_lifestyles!$B119,'_hours per hh'!$A$2:$A$9,1)))</f>
        <v>4149211351.8433738</v>
      </c>
      <c r="U119">
        <f>IF(_original_lifestyles!U119&lt;&gt;0,_original_lifestyles!U119,'_new names_lifestyles'!$C$2*INDEX('_hours per hh'!J$2:J$9,MATCH(_original_lifestyles!$B119,'_hours per hh'!$A$2:$A$9,1)))</f>
        <v>619122165.33720088</v>
      </c>
      <c r="V119">
        <v>19</v>
      </c>
      <c r="W119">
        <v>11</v>
      </c>
      <c r="X119">
        <v>139016.7421223149</v>
      </c>
      <c r="Y119">
        <f t="shared" si="8"/>
        <v>15</v>
      </c>
      <c r="Z119">
        <f t="shared" si="8"/>
        <v>15</v>
      </c>
      <c r="AA119">
        <f t="shared" si="8"/>
        <v>15</v>
      </c>
      <c r="AB119">
        <f t="shared" si="8"/>
        <v>10</v>
      </c>
      <c r="AC119">
        <f t="shared" si="8"/>
        <v>10</v>
      </c>
      <c r="AD119">
        <f t="shared" si="8"/>
        <v>15</v>
      </c>
      <c r="AE119">
        <f t="shared" si="8"/>
        <v>5</v>
      </c>
      <c r="AF119">
        <f t="shared" si="8"/>
        <v>3</v>
      </c>
      <c r="AG119">
        <f t="shared" si="8"/>
        <v>3</v>
      </c>
    </row>
    <row r="120" spans="1:33" x14ac:dyDescent="0.25">
      <c r="A120" t="s">
        <v>39</v>
      </c>
      <c r="B120" t="s">
        <v>23</v>
      </c>
      <c r="C120">
        <v>1553639.5097332371</v>
      </c>
      <c r="D120" s="6">
        <f>IF(_original_lifestyles!D120=0,_original_lifestyles!$C120,_original_lifestyles!D120)</f>
        <v>1522566.719538572</v>
      </c>
      <c r="E120" s="6">
        <f>IF(_original_lifestyles!E120=0,_original_lifestyles!$C120,_original_lifestyles!E120)</f>
        <v>1040938.4715212689</v>
      </c>
      <c r="F120" s="6">
        <f>IF(_original_lifestyles!F120=0,_original_lifestyles!$C120,_original_lifestyles!F120)</f>
        <v>1429348.3489545779</v>
      </c>
      <c r="G120" s="6">
        <f>IF(_original_lifestyles!G120=0,_original_lifestyles!$C120/3,_original_lifestyles!G120)</f>
        <v>93218.370583994227</v>
      </c>
      <c r="H120" s="6">
        <f>IF(_original_lifestyles!H120=0,_original_lifestyles!$C120*3*2,_original_lifestyles!H120)</f>
        <v>310727.90194664738</v>
      </c>
      <c r="I120" s="6">
        <f>IF(_original_lifestyles!I120=0,_original_lifestyles!$C120/10,_original_lifestyles!I120)</f>
        <v>459687.75086085079</v>
      </c>
      <c r="J120" s="6">
        <f>IF(_original_lifestyles!J120=0,_original_lifestyles!$C120*1.2,_original_lifestyles!J120)</f>
        <v>1507030.3244412399</v>
      </c>
      <c r="K120" s="6">
        <f>IF(_original_lifestyles!K120=0,_original_lifestyles!$C120,_original_lifestyles!K120)</f>
        <v>591159.08250529482</v>
      </c>
      <c r="L120" s="6">
        <f>IF(_original_lifestyles!L120=0,_original_lifestyles!$C120/3*2,_original_lifestyles!L120)</f>
        <v>1507030.3244412399</v>
      </c>
      <c r="M120">
        <f>IF(_original_lifestyles!M120&lt;&gt;0,_original_lifestyles!M120,'_new names_lifestyles'!$C$2*INDEX('_hours per hh'!B$2:B$9,MATCH(_original_lifestyles!$B120,'_hours per hh'!$A$2:$A$9,1)))</f>
        <v>13337684463.15789</v>
      </c>
      <c r="N120">
        <f>IF(_original_lifestyles!N120&lt;&gt;0,_original_lifestyles!N120,'_new names_lifestyles'!$C$2*INDEX('_hours per hh'!C$2:C$9,MATCH(_original_lifestyles!$B120,'_hours per hh'!$A$2:$A$9,1)))</f>
        <v>9118621010.5263157</v>
      </c>
      <c r="O120">
        <f>IF(_original_lifestyles!O120&lt;&gt;0,_original_lifestyles!O120,'_new names_lifestyles'!$C$2*INDEX('_hours per hh'!D$2:D$9,MATCH(_original_lifestyles!$B120,'_hours per hh'!$A$2:$A$9,1)))</f>
        <v>187816373.05263159</v>
      </c>
      <c r="P120">
        <f>IF(_original_lifestyles!P120&lt;&gt;0,_original_lifestyles!P120,'_new names_lifestyles'!$C$2*INDEX('_hours per hh'!E$2:E$9,MATCH(_original_lifestyles!$B120,'_hours per hh'!$A$2:$A$9,1)))</f>
        <v>14542065.8111031</v>
      </c>
      <c r="Q120">
        <f>IF(_original_lifestyles!Q120&lt;&gt;0,_original_lifestyles!Q120,'_new names_lifestyles'!$C$2*INDEX('_hours per hh'!F$2:F$9,MATCH(_original_lifestyles!$B120,'_hours per hh'!$A$2:$A$9,1)))</f>
        <v>98671645.263157874</v>
      </c>
      <c r="R120">
        <f>IF(_original_lifestyles!R120&lt;&gt;0,_original_lifestyles!R120,'_new names_lifestyles'!$C$2*INDEX('_hours per hh'!G$2:G$9,MATCH(_original_lifestyles!$B120,'_hours per hh'!$A$2:$A$9,1)))</f>
        <v>29391715.535042461</v>
      </c>
      <c r="S120">
        <f>IF(_original_lifestyles!S120&lt;&gt;0,_original_lifestyles!S120,'_new names_lifestyles'!$C$2*INDEX('_hours per hh'!H$2:H$9,MATCH(_original_lifestyles!$B120,'_hours per hh'!$A$2:$A$9,1)))</f>
        <v>2438626236.666667</v>
      </c>
      <c r="T120">
        <f>IF(_original_lifestyles!T120&lt;&gt;0,_original_lifestyles!T120,'_new names_lifestyles'!$C$2*INDEX('_hours per hh'!I$2:I$9,MATCH(_original_lifestyles!$B120,'_hours per hh'!$A$2:$A$9,1)))</f>
        <v>5178553562.7463827</v>
      </c>
      <c r="U120">
        <f>IF(_original_lifestyles!U120&lt;&gt;0,_original_lifestyles!U120,'_new names_lifestyles'!$C$2*INDEX('_hours per hh'!J$2:J$9,MATCH(_original_lifestyles!$B120,'_hours per hh'!$A$2:$A$9,1)))</f>
        <v>663093342.75414562</v>
      </c>
      <c r="V120">
        <v>19</v>
      </c>
      <c r="W120">
        <v>11</v>
      </c>
      <c r="X120">
        <v>140498.52725051469</v>
      </c>
      <c r="Y120">
        <f t="shared" si="8"/>
        <v>15</v>
      </c>
      <c r="Z120">
        <f t="shared" si="8"/>
        <v>15</v>
      </c>
      <c r="AA120">
        <f t="shared" si="8"/>
        <v>15</v>
      </c>
      <c r="AB120">
        <f t="shared" si="8"/>
        <v>10</v>
      </c>
      <c r="AC120">
        <f t="shared" si="8"/>
        <v>10</v>
      </c>
      <c r="AD120">
        <f t="shared" si="8"/>
        <v>15</v>
      </c>
      <c r="AE120">
        <f t="shared" si="8"/>
        <v>5</v>
      </c>
      <c r="AF120">
        <f t="shared" si="8"/>
        <v>3</v>
      </c>
      <c r="AG120">
        <f t="shared" si="8"/>
        <v>3</v>
      </c>
    </row>
    <row r="121" spans="1:33" x14ac:dyDescent="0.25">
      <c r="A121" t="s">
        <v>39</v>
      </c>
      <c r="B121" t="s">
        <v>24</v>
      </c>
      <c r="C121">
        <v>1542239.0681003579</v>
      </c>
      <c r="D121" s="6">
        <f>IF(_original_lifestyles!D121=0,_original_lifestyles!$C121,_original_lifestyles!D121)</f>
        <v>1511394.286738351</v>
      </c>
      <c r="E121" s="6">
        <f>IF(_original_lifestyles!E121=0,_original_lifestyles!$C121,_original_lifestyles!E121)</f>
        <v>1033300.17562724</v>
      </c>
      <c r="F121" s="6">
        <f>IF(_original_lifestyles!F121=0,_original_lifestyles!$C121,_original_lifestyles!F121)</f>
        <v>1418859.94265233</v>
      </c>
      <c r="G121" s="6">
        <f>IF(_original_lifestyles!G121=0,_original_lifestyles!$C121/3,_original_lifestyles!G121)</f>
        <v>92534.344086021505</v>
      </c>
      <c r="H121" s="6">
        <f>IF(_original_lifestyles!H121=0,_original_lifestyles!$C121*3*2,_original_lifestyles!H121)</f>
        <v>308447.81362007168</v>
      </c>
      <c r="I121" s="6">
        <f>IF(_original_lifestyles!I121=0,_original_lifestyles!$C121/10,_original_lifestyles!I121)</f>
        <v>456314.61099139787</v>
      </c>
      <c r="J121" s="6">
        <f>IF(_original_lifestyles!J121=0,_original_lifestyles!$C121*1.2,_original_lifestyles!J121)</f>
        <v>1495971.896057348</v>
      </c>
      <c r="K121" s="6">
        <f>IF(_original_lifestyles!K121=0,_original_lifestyles!$C121,_original_lifestyles!K121)</f>
        <v>736996.09440381778</v>
      </c>
      <c r="L121" s="6">
        <f>IF(_original_lifestyles!L121=0,_original_lifestyles!$C121/3*2,_original_lifestyles!L121)</f>
        <v>1681040.5842293911</v>
      </c>
      <c r="M121">
        <f>IF(_original_lifestyles!M121&lt;&gt;0,_original_lifestyles!M121,'_new names_lifestyles'!$C$2*INDEX('_hours per hh'!B$2:B$9,MATCH(_original_lifestyles!$B121,'_hours per hh'!$A$2:$A$9,1)))</f>
        <v>13239813951.827959</v>
      </c>
      <c r="N121">
        <f>IF(_original_lifestyles!N121&lt;&gt;0,_original_lifestyles!N121,'_new names_lifestyles'!$C$2*INDEX('_hours per hh'!C$2:C$9,MATCH(_original_lifestyles!$B121,'_hours per hh'!$A$2:$A$9,1)))</f>
        <v>9051709538.4946251</v>
      </c>
      <c r="O121">
        <f>IF(_original_lifestyles!O121&lt;&gt;0,_original_lifestyles!O121,'_new names_lifestyles'!$C$2*INDEX('_hours per hh'!D$2:D$9,MATCH(_original_lifestyles!$B121,'_hours per hh'!$A$2:$A$9,1)))</f>
        <v>186438196.4645161</v>
      </c>
      <c r="P121">
        <f>IF(_original_lifestyles!P121&lt;&gt;0,_original_lifestyles!P121,'_new names_lifestyles'!$C$2*INDEX('_hours per hh'!E$2:E$9,MATCH(_original_lifestyles!$B121,'_hours per hh'!$A$2:$A$9,1)))</f>
        <v>14435357.677419361</v>
      </c>
      <c r="Q121">
        <f>IF(_original_lifestyles!Q121&lt;&gt;0,_original_lifestyles!Q121,'_new names_lifestyles'!$C$2*INDEX('_hours per hh'!F$2:F$9,MATCH(_original_lifestyles!$B121,'_hours per hh'!$A$2:$A$9,1)))</f>
        <v>97947603.215053752</v>
      </c>
      <c r="R121">
        <f>IF(_original_lifestyles!R121&lt;&gt;0,_original_lifestyles!R121,'_new names_lifestyles'!$C$2*INDEX('_hours per hh'!G$2:G$9,MATCH(_original_lifestyles!$B121,'_hours per hh'!$A$2:$A$9,1)))</f>
        <v>30669788.677196741</v>
      </c>
      <c r="S121">
        <f>IF(_original_lifestyles!S121&lt;&gt;0,_original_lifestyles!S121,'_new names_lifestyles'!$C$2*INDEX('_hours per hh'!H$2:H$9,MATCH(_original_lifestyles!$B121,'_hours per hh'!$A$2:$A$9,1)))</f>
        <v>2420731856.4701309</v>
      </c>
      <c r="T121">
        <f>IF(_original_lifestyles!T121&lt;&gt;0,_original_lifestyles!T121,'_new names_lifestyles'!$C$2*INDEX('_hours per hh'!I$2:I$9,MATCH(_original_lifestyles!$B121,'_hours per hh'!$A$2:$A$9,1)))</f>
        <v>6456085786.9774437</v>
      </c>
      <c r="U121">
        <f>IF(_original_lifestyles!U121&lt;&gt;0,_original_lifestyles!U121,'_new names_lifestyles'!$C$2*INDEX('_hours per hh'!J$2:J$9,MATCH(_original_lifestyles!$B121,'_hours per hh'!$A$2:$A$9,1)))</f>
        <v>739657857.06093192</v>
      </c>
      <c r="V121">
        <v>19</v>
      </c>
      <c r="W121">
        <v>11</v>
      </c>
      <c r="X121">
        <v>141821.26675911539</v>
      </c>
      <c r="Y121">
        <f t="shared" si="8"/>
        <v>15</v>
      </c>
      <c r="Z121">
        <f t="shared" si="8"/>
        <v>15</v>
      </c>
      <c r="AA121">
        <f t="shared" si="8"/>
        <v>15</v>
      </c>
      <c r="AB121">
        <f t="shared" si="8"/>
        <v>10</v>
      </c>
      <c r="AC121">
        <f t="shared" si="8"/>
        <v>10</v>
      </c>
      <c r="AD121">
        <f t="shared" si="8"/>
        <v>15</v>
      </c>
      <c r="AE121">
        <f t="shared" si="8"/>
        <v>5</v>
      </c>
      <c r="AF121">
        <f t="shared" si="8"/>
        <v>3</v>
      </c>
      <c r="AG121">
        <f t="shared" si="8"/>
        <v>3</v>
      </c>
    </row>
    <row r="122" spans="1:33" x14ac:dyDescent="0.25">
      <c r="A122" t="s">
        <v>39</v>
      </c>
      <c r="B122" t="s">
        <v>25</v>
      </c>
      <c r="C122">
        <v>1526639.5017793591</v>
      </c>
      <c r="D122" s="6">
        <f>IF(_original_lifestyles!D122=0,_original_lifestyles!$C122,_original_lifestyles!D122)</f>
        <v>1505266.5487544481</v>
      </c>
      <c r="E122" s="6">
        <f>IF(_original_lifestyles!E122=0,_original_lifestyles!$C122,_original_lifestyles!E122)</f>
        <v>1206045.2064056939</v>
      </c>
      <c r="F122" s="6">
        <f>IF(_original_lifestyles!F122=0,_original_lifestyles!$C122,_original_lifestyles!F122)</f>
        <v>1442674.329181494</v>
      </c>
      <c r="G122" s="6">
        <f>IF(_original_lifestyles!G122=0,_original_lifestyles!$C122/3,_original_lifestyles!G122)</f>
        <v>106864.7651245552</v>
      </c>
      <c r="H122" s="6">
        <f>IF(_original_lifestyles!H122=0,_original_lifestyles!$C122*3*2,_original_lifestyles!H122)</f>
        <v>467151.68754448392</v>
      </c>
      <c r="I122" s="6">
        <f>IF(_original_lifestyles!I122=0,_original_lifestyles!$C122/10,_original_lifestyles!I122)</f>
        <v>455376.71706725977</v>
      </c>
      <c r="J122" s="6">
        <f>IF(_original_lifestyles!J122=0,_original_lifestyles!$C122*1.2,_original_lifestyles!J122)</f>
        <v>1479313.6772241991</v>
      </c>
      <c r="K122" s="6">
        <f>IF(_original_lifestyles!K122=0,_original_lifestyles!$C122,_original_lifestyles!K122)</f>
        <v>917516.17241630156</v>
      </c>
      <c r="L122" s="6">
        <f>IF(_original_lifestyles!L122=0,_original_lifestyles!$C122/3*2,_original_lifestyles!L122)</f>
        <v>1862500.1921708181</v>
      </c>
      <c r="M122">
        <f>IF(_original_lifestyles!M122&lt;&gt;0,_original_lifestyles!M122,'_new names_lifestyles'!$C$2*INDEX('_hours per hh'!B$2:B$9,MATCH(_original_lifestyles!$B122,'_hours per hh'!$A$2:$A$9,1)))</f>
        <v>13186134967.08897</v>
      </c>
      <c r="N122">
        <f>IF(_original_lifestyles!N122&lt;&gt;0,_original_lifestyles!N122,'_new names_lifestyles'!$C$2*INDEX('_hours per hh'!C$2:C$9,MATCH(_original_lifestyles!$B122,'_hours per hh'!$A$2:$A$9,1)))</f>
        <v>10564956008.11388</v>
      </c>
      <c r="O122">
        <f>IF(_original_lifestyles!O122&lt;&gt;0,_original_lifestyles!O122,'_new names_lifestyles'!$C$2*INDEX('_hours per hh'!D$2:D$9,MATCH(_original_lifestyles!$B122,'_hours per hh'!$A$2:$A$9,1)))</f>
        <v>189567406.85444841</v>
      </c>
      <c r="P122">
        <f>IF(_original_lifestyles!P122&lt;&gt;0,_original_lifestyles!P122,'_new names_lifestyles'!$C$2*INDEX('_hours per hh'!E$2:E$9,MATCH(_original_lifestyles!$B122,'_hours per hh'!$A$2:$A$9,1)))</f>
        <v>16670903.359430609</v>
      </c>
      <c r="Q122">
        <f>IF(_original_lifestyles!Q122&lt;&gt;0,_original_lifestyles!Q122,'_new names_lifestyles'!$C$2*INDEX('_hours per hh'!F$2:F$9,MATCH(_original_lifestyles!$B122,'_hours per hh'!$A$2:$A$9,1)))</f>
        <v>148344018.37975079</v>
      </c>
      <c r="R122">
        <f>IF(_original_lifestyles!R122&lt;&gt;0,_original_lifestyles!R122,'_new names_lifestyles'!$C$2*INDEX('_hours per hh'!G$2:G$9,MATCH(_original_lifestyles!$B122,'_hours per hh'!$A$2:$A$9,1)))</f>
        <v>37804727.999062583</v>
      </c>
      <c r="S122">
        <f>IF(_original_lifestyles!S122&lt;&gt;0,_original_lifestyles!S122,'_new names_lifestyles'!$C$2*INDEX('_hours per hh'!H$2:H$9,MATCH(_original_lifestyles!$B122,'_hours per hh'!$A$2:$A$9,1)))</f>
        <v>2393776082.0282922</v>
      </c>
      <c r="T122">
        <f>IF(_original_lifestyles!T122&lt;&gt;0,_original_lifestyles!T122,'_new names_lifestyles'!$C$2*INDEX('_hours per hh'!I$2:I$9,MATCH(_original_lifestyles!$B122,'_hours per hh'!$A$2:$A$9,1)))</f>
        <v>8037441670.3668013</v>
      </c>
      <c r="U122">
        <f>IF(_original_lifestyles!U122&lt;&gt;0,_original_lifestyles!U122,'_new names_lifestyles'!$C$2*INDEX('_hours per hh'!J$2:J$9,MATCH(_original_lifestyles!$B122,'_hours per hh'!$A$2:$A$9,1)))</f>
        <v>819500084.55516005</v>
      </c>
      <c r="V122">
        <v>19</v>
      </c>
      <c r="W122">
        <v>11</v>
      </c>
      <c r="X122">
        <v>142937.71650692879</v>
      </c>
      <c r="Y122">
        <f t="shared" si="8"/>
        <v>15</v>
      </c>
      <c r="Z122">
        <f t="shared" si="8"/>
        <v>15</v>
      </c>
      <c r="AA122">
        <f t="shared" si="8"/>
        <v>15</v>
      </c>
      <c r="AB122">
        <f t="shared" si="8"/>
        <v>10</v>
      </c>
      <c r="AC122">
        <f t="shared" si="8"/>
        <v>10</v>
      </c>
      <c r="AD122">
        <f t="shared" si="8"/>
        <v>15</v>
      </c>
      <c r="AE122">
        <f t="shared" si="8"/>
        <v>5</v>
      </c>
      <c r="AF122">
        <f t="shared" si="8"/>
        <v>3</v>
      </c>
      <c r="AG122">
        <f t="shared" si="8"/>
        <v>3</v>
      </c>
    </row>
    <row r="123" spans="1:33" x14ac:dyDescent="0.25">
      <c r="A123" t="s">
        <v>39</v>
      </c>
      <c r="B123" t="s">
        <v>26</v>
      </c>
      <c r="C123">
        <v>1510948.4098939931</v>
      </c>
      <c r="D123" s="6">
        <f>IF(_original_lifestyles!D123=0,_original_lifestyles!$C123,_original_lifestyles!D123)</f>
        <v>1495838.9257950529</v>
      </c>
      <c r="E123" s="6">
        <f>IF(_original_lifestyles!E123=0,_original_lifestyles!$C123,_original_lifestyles!E123)</f>
        <v>1208758.7279151939</v>
      </c>
      <c r="F123" s="6">
        <f>IF(_original_lifestyles!F123=0,_original_lifestyles!$C123,_original_lifestyles!F123)</f>
        <v>1435400.989399293</v>
      </c>
      <c r="G123" s="6">
        <f>IF(_original_lifestyles!G123=0,_original_lifestyles!$C123/3,_original_lifestyles!G123)</f>
        <v>120875.8727915194</v>
      </c>
      <c r="H123" s="6">
        <f>IF(_original_lifestyles!H123=0,_original_lifestyles!$C123*3*2,_original_lifestyles!H123)</f>
        <v>483503.49116607773</v>
      </c>
      <c r="I123" s="6">
        <f>IF(_original_lifestyles!I123=0,_original_lifestyles!$C123/10,_original_lifestyles!I123)</f>
        <v>454287.79271236749</v>
      </c>
      <c r="J123" s="6">
        <f>IF(_original_lifestyles!J123=0,_original_lifestyles!$C123*1.2,_original_lifestyles!J123)</f>
        <v>1480729.441696113</v>
      </c>
      <c r="K123" s="6">
        <f>IF(_original_lifestyles!K123=0,_original_lifestyles!$C123,_original_lifestyles!K123)</f>
        <v>1142006.6002883569</v>
      </c>
      <c r="L123" s="6">
        <f>IF(_original_lifestyles!L123=0,_original_lifestyles!$C123/3*2,_original_lifestyles!L123)</f>
        <v>2054889.8374558301</v>
      </c>
      <c r="M123">
        <f>IF(_original_lifestyles!M123&lt;&gt;0,_original_lifestyles!M123,'_new names_lifestyles'!$C$2*INDEX('_hours per hh'!B$2:B$9,MATCH(_original_lifestyles!$B123,'_hours per hh'!$A$2:$A$9,1)))</f>
        <v>13103548989.964661</v>
      </c>
      <c r="N123">
        <f>IF(_original_lifestyles!N123&lt;&gt;0,_original_lifestyles!N123,'_new names_lifestyles'!$C$2*INDEX('_hours per hh'!C$2:C$9,MATCH(_original_lifestyles!$B123,'_hours per hh'!$A$2:$A$9,1)))</f>
        <v>10588726456.5371</v>
      </c>
      <c r="O123">
        <f>IF(_original_lifestyles!O123&lt;&gt;0,_original_lifestyles!O123,'_new names_lifestyles'!$C$2*INDEX('_hours per hh'!D$2:D$9,MATCH(_original_lifestyles!$B123,'_hours per hh'!$A$2:$A$9,1)))</f>
        <v>188611690.00706711</v>
      </c>
      <c r="P123">
        <f>IF(_original_lifestyles!P123&lt;&gt;0,_original_lifestyles!P123,'_new names_lifestyles'!$C$2*INDEX('_hours per hh'!E$2:E$9,MATCH(_original_lifestyles!$B123,'_hours per hh'!$A$2:$A$9,1)))</f>
        <v>18856636.155477028</v>
      </c>
      <c r="Q123">
        <f>IF(_original_lifestyles!Q123&lt;&gt;0,_original_lifestyles!Q123,'_new names_lifestyles'!$C$2*INDEX('_hours per hh'!F$2:F$9,MATCH(_original_lifestyles!$B123,'_hours per hh'!$A$2:$A$9,1)))</f>
        <v>153536533.61978799</v>
      </c>
      <c r="R123">
        <f>IF(_original_lifestyles!R123&lt;&gt;0,_original_lifestyles!R123,'_new names_lifestyles'!$C$2*INDEX('_hours per hh'!G$2:G$9,MATCH(_original_lifestyles!$B123,'_hours per hh'!$A$2:$A$9,1)))</f>
        <v>56716036.840581082</v>
      </c>
      <c r="S123">
        <f>IF(_original_lifestyles!S123&lt;&gt;0,_original_lifestyles!S123,'_new names_lifestyles'!$C$2*INDEX('_hours per hh'!H$2:H$9,MATCH(_original_lifestyles!$B123,'_hours per hh'!$A$2:$A$9,1)))</f>
        <v>2396067024.904593</v>
      </c>
      <c r="T123">
        <f>IF(_original_lifestyles!T123&lt;&gt;0,_original_lifestyles!T123,'_new names_lifestyles'!$C$2*INDEX('_hours per hh'!I$2:I$9,MATCH(_original_lifestyles!$B123,'_hours per hh'!$A$2:$A$9,1)))</f>
        <v>10003977818.525999</v>
      </c>
      <c r="U123">
        <f>IF(_original_lifestyles!U123&lt;&gt;0,_original_lifestyles!U123,'_new names_lifestyles'!$C$2*INDEX('_hours per hh'!J$2:J$9,MATCH(_original_lifestyles!$B123,'_hours per hh'!$A$2:$A$9,1)))</f>
        <v>904151528.48056531</v>
      </c>
      <c r="V123">
        <v>19</v>
      </c>
      <c r="W123">
        <v>11</v>
      </c>
      <c r="X123">
        <v>144015.07251544241</v>
      </c>
      <c r="Y123">
        <f t="shared" si="8"/>
        <v>15</v>
      </c>
      <c r="Z123">
        <f t="shared" si="8"/>
        <v>15</v>
      </c>
      <c r="AA123">
        <f t="shared" si="8"/>
        <v>15</v>
      </c>
      <c r="AB123">
        <f t="shared" si="8"/>
        <v>10</v>
      </c>
      <c r="AC123">
        <f t="shared" si="8"/>
        <v>10</v>
      </c>
      <c r="AD123">
        <f t="shared" si="8"/>
        <v>15</v>
      </c>
      <c r="AE123">
        <f t="shared" si="8"/>
        <v>5</v>
      </c>
      <c r="AF123">
        <f t="shared" si="8"/>
        <v>3</v>
      </c>
      <c r="AG123">
        <f t="shared" si="8"/>
        <v>3</v>
      </c>
    </row>
    <row r="124" spans="1:33" x14ac:dyDescent="0.25">
      <c r="A124" t="s">
        <v>39</v>
      </c>
      <c r="B124" t="s">
        <v>27</v>
      </c>
      <c r="C124">
        <v>1495487.7192982461</v>
      </c>
      <c r="D124" s="6">
        <f>IF(_original_lifestyles!D124=0,_original_lifestyles!$C124,_original_lifestyles!D124)</f>
        <v>1480532.8421052629</v>
      </c>
      <c r="E124" s="6">
        <f>IF(_original_lifestyles!E124=0,_original_lifestyles!$C124,_original_lifestyles!E124)</f>
        <v>1211345.0526315791</v>
      </c>
      <c r="F124" s="6">
        <f>IF(_original_lifestyles!F124=0,_original_lifestyles!$C124,_original_lifestyles!F124)</f>
        <v>1428190.771929824</v>
      </c>
      <c r="G124" s="6">
        <f>IF(_original_lifestyles!G124=0,_original_lifestyles!$C124/3,_original_lifestyles!G124)</f>
        <v>134593.89473684211</v>
      </c>
      <c r="H124" s="6">
        <f>IF(_original_lifestyles!H124=0,_original_lifestyles!$C124*3*2,_original_lifestyles!H124)</f>
        <v>508465.82456140348</v>
      </c>
      <c r="I124" s="6">
        <f>IF(_original_lifestyles!I124=0,_original_lifestyles!$C124/10,_original_lifestyles!I124)</f>
        <v>449078.51174035092</v>
      </c>
      <c r="J124" s="6">
        <f>IF(_original_lifestyles!J124=0,_original_lifestyles!$C124*1.2,_original_lifestyles!J124)</f>
        <v>1473055.4035087719</v>
      </c>
      <c r="K124" s="6">
        <f>IF(_original_lifestyles!K124=0,_original_lifestyles!$C124,_original_lifestyles!K124)</f>
        <v>1421418.237714421</v>
      </c>
      <c r="L124" s="6">
        <f>IF(_original_lifestyles!L124=0,_original_lifestyles!$C124/3*2,_original_lifestyles!L124)</f>
        <v>2033863.2982456139</v>
      </c>
      <c r="M124">
        <f>IF(_original_lifestyles!M124&lt;&gt;0,_original_lifestyles!M124,'_new names_lifestyles'!$C$2*INDEX('_hours per hh'!B$2:B$9,MATCH(_original_lifestyles!$B124,'_hours per hh'!$A$2:$A$9,1)))</f>
        <v>12969467696.84211</v>
      </c>
      <c r="N124">
        <f>IF(_original_lifestyles!N124&lt;&gt;0,_original_lifestyles!N124,'_new names_lifestyles'!$C$2*INDEX('_hours per hh'!C$2:C$9,MATCH(_original_lifestyles!$B124,'_hours per hh'!$A$2:$A$9,1)))</f>
        <v>10611382661.052629</v>
      </c>
      <c r="O124">
        <f>IF(_original_lifestyles!O124&lt;&gt;0,_original_lifestyles!O124,'_new names_lifestyles'!$C$2*INDEX('_hours per hh'!D$2:D$9,MATCH(_original_lifestyles!$B124,'_hours per hh'!$A$2:$A$9,1)))</f>
        <v>187664267.4315789</v>
      </c>
      <c r="P124">
        <f>IF(_original_lifestyles!P124&lt;&gt;0,_original_lifestyles!P124,'_new names_lifestyles'!$C$2*INDEX('_hours per hh'!E$2:E$9,MATCH(_original_lifestyles!$B124,'_hours per hh'!$A$2:$A$9,1)))</f>
        <v>20996647.578947369</v>
      </c>
      <c r="Q124">
        <f>IF(_original_lifestyles!Q124&lt;&gt;0,_original_lifestyles!Q124,'_new names_lifestyles'!$C$2*INDEX('_hours per hh'!F$2:F$9,MATCH(_original_lifestyles!$B124,'_hours per hh'!$A$2:$A$9,1)))</f>
        <v>161463322.58947369</v>
      </c>
      <c r="R124">
        <f>IF(_original_lifestyles!R124&lt;&gt;0,_original_lifestyles!R124,'_new names_lifestyles'!$C$2*INDEX('_hours per hh'!G$2:G$9,MATCH(_original_lifestyles!$B124,'_hours per hh'!$A$2:$A$9,1)))</f>
        <v>37083268.769164927</v>
      </c>
      <c r="S124">
        <f>IF(_original_lifestyles!S124&lt;&gt;0,_original_lifestyles!S124,'_new names_lifestyles'!$C$2*INDEX('_hours per hh'!H$2:H$9,MATCH(_original_lifestyles!$B124,'_hours per hh'!$A$2:$A$9,1)))</f>
        <v>2383649152.1111112</v>
      </c>
      <c r="T124">
        <f>IF(_original_lifestyles!T124&lt;&gt;0,_original_lifestyles!T124,'_new names_lifestyles'!$C$2*INDEX('_hours per hh'!I$2:I$9,MATCH(_original_lifestyles!$B124,'_hours per hh'!$A$2:$A$9,1)))</f>
        <v>12451623762.378321</v>
      </c>
      <c r="U124">
        <f>IF(_original_lifestyles!U124&lt;&gt;0,_original_lifestyles!U124,'_new names_lifestyles'!$C$2*INDEX('_hours per hh'!J$2:J$9,MATCH(_original_lifestyles!$B124,'_hours per hh'!$A$2:$A$9,1)))</f>
        <v>894899851.22807026</v>
      </c>
      <c r="V124">
        <v>19</v>
      </c>
      <c r="W124">
        <v>11</v>
      </c>
      <c r="X124">
        <v>145083.4255088348</v>
      </c>
      <c r="Y124">
        <f t="shared" si="8"/>
        <v>15</v>
      </c>
      <c r="Z124">
        <f t="shared" si="8"/>
        <v>15</v>
      </c>
      <c r="AA124">
        <f t="shared" si="8"/>
        <v>15</v>
      </c>
      <c r="AB124">
        <f t="shared" si="8"/>
        <v>10</v>
      </c>
      <c r="AC124">
        <f t="shared" si="8"/>
        <v>10</v>
      </c>
      <c r="AD124">
        <f t="shared" si="8"/>
        <v>15</v>
      </c>
      <c r="AE124">
        <f t="shared" si="8"/>
        <v>5</v>
      </c>
      <c r="AF124">
        <f t="shared" si="8"/>
        <v>3</v>
      </c>
      <c r="AG124">
        <f t="shared" si="8"/>
        <v>3</v>
      </c>
    </row>
    <row r="125" spans="1:33" x14ac:dyDescent="0.25">
      <c r="A125" t="s">
        <v>39</v>
      </c>
      <c r="B125" t="s">
        <v>28</v>
      </c>
      <c r="C125">
        <v>1479724.3902439021</v>
      </c>
      <c r="D125" s="6">
        <f>IF(_original_lifestyles!D125=0,_original_lifestyles!$C125,_original_lifestyles!D125)</f>
        <v>1464927.1463414631</v>
      </c>
      <c r="E125" s="6">
        <f>IF(_original_lifestyles!E125=0,_original_lifestyles!$C125,_original_lifestyles!E125)</f>
        <v>1213374</v>
      </c>
      <c r="F125" s="6">
        <f>IF(_original_lifestyles!F125=0,_original_lifestyles!$C125,_original_lifestyles!F125)</f>
        <v>1413136.7926829271</v>
      </c>
      <c r="G125" s="6">
        <f>IF(_original_lifestyles!G125=0,_original_lifestyles!$C125/3,_original_lifestyles!G125)</f>
        <v>133175.1951219512</v>
      </c>
      <c r="H125" s="6">
        <f>IF(_original_lifestyles!H125=0,_original_lifestyles!$C125*3*2,_original_lifestyles!H125)</f>
        <v>517903.53658536577</v>
      </c>
      <c r="I125" s="6">
        <f>IF(_original_lifestyles!I125=0,_original_lifestyles!$C125/10,_original_lifestyles!I125)</f>
        <v>443645.04778536578</v>
      </c>
      <c r="J125" s="6">
        <f>IF(_original_lifestyles!J125=0,_original_lifestyles!$C125*1.2,_original_lifestyles!J125)</f>
        <v>1457528.5243902439</v>
      </c>
      <c r="K125" s="6">
        <f>IF(_original_lifestyles!K125=0,_original_lifestyles!$C125,_original_lifestyles!K125)</f>
        <v>1768554.841009001</v>
      </c>
      <c r="L125" s="6">
        <f>IF(_original_lifestyles!L125=0,_original_lifestyles!$C125/3*2,_original_lifestyles!L125)</f>
        <v>2012425.170731707</v>
      </c>
      <c r="M125">
        <f>IF(_original_lifestyles!M125&lt;&gt;0,_original_lifestyles!M125,'_new names_lifestyles'!$C$2*INDEX('_hours per hh'!B$2:B$9,MATCH(_original_lifestyles!$B125,'_hours per hh'!$A$2:$A$9,1)))</f>
        <v>12832761801.95122</v>
      </c>
      <c r="N125">
        <f>IF(_original_lifestyles!N125&lt;&gt;0,_original_lifestyles!N125,'_new names_lifestyles'!$C$2*INDEX('_hours per hh'!C$2:C$9,MATCH(_original_lifestyles!$B125,'_hours per hh'!$A$2:$A$9,1)))</f>
        <v>10629156240</v>
      </c>
      <c r="O125">
        <f>IF(_original_lifestyles!O125&lt;&gt;0,_original_lifestyles!O125,'_new names_lifestyles'!$C$2*INDEX('_hours per hh'!D$2:D$9,MATCH(_original_lifestyles!$B125,'_hours per hh'!$A$2:$A$9,1)))</f>
        <v>185686174.55853659</v>
      </c>
      <c r="P125">
        <f>IF(_original_lifestyles!P125&lt;&gt;0,_original_lifestyles!P125,'_new names_lifestyles'!$C$2*INDEX('_hours per hh'!E$2:E$9,MATCH(_original_lifestyles!$B125,'_hours per hh'!$A$2:$A$9,1)))</f>
        <v>20775330.439024389</v>
      </c>
      <c r="Q125">
        <f>IF(_original_lifestyles!Q125&lt;&gt;0,_original_lifestyles!Q125,'_new names_lifestyles'!$C$2*INDEX('_hours per hh'!F$2:F$9,MATCH(_original_lifestyles!$B125,'_hours per hh'!$A$2:$A$9,1)))</f>
        <v>164460268.04268289</v>
      </c>
      <c r="R125">
        <f>IF(_original_lifestyles!R125&lt;&gt;0,_original_lifestyles!R125,'_new names_lifestyles'!$C$2*INDEX('_hours per hh'!G$2:G$9,MATCH(_original_lifestyles!$B125,'_hours per hh'!$A$2:$A$9,1)))</f>
        <v>14168629.852807431</v>
      </c>
      <c r="S125">
        <f>IF(_original_lifestyles!S125&lt;&gt;0,_original_lifestyles!S125,'_new names_lifestyles'!$C$2*INDEX('_hours per hh'!H$2:H$9,MATCH(_original_lifestyles!$B125,'_hours per hh'!$A$2:$A$9,1)))</f>
        <v>2358524073.8841462</v>
      </c>
      <c r="T125">
        <f>IF(_original_lifestyles!T125&lt;&gt;0,_original_lifestyles!T125,'_new names_lifestyles'!$C$2*INDEX('_hours per hh'!I$2:I$9,MATCH(_original_lifestyles!$B125,'_hours per hh'!$A$2:$A$9,1)))</f>
        <v>15492540407.23885</v>
      </c>
      <c r="U125">
        <f>IF(_original_lifestyles!U125&lt;&gt;0,_original_lifestyles!U125,'_new names_lifestyles'!$C$2*INDEX('_hours per hh'!J$2:J$9,MATCH(_original_lifestyles!$B125,'_hours per hh'!$A$2:$A$9,1)))</f>
        <v>885467075.12195122</v>
      </c>
      <c r="V125">
        <v>19</v>
      </c>
      <c r="W125">
        <v>11</v>
      </c>
      <c r="X125">
        <v>146090.65625986789</v>
      </c>
      <c r="Y125">
        <f t="shared" si="8"/>
        <v>15</v>
      </c>
      <c r="Z125">
        <f t="shared" si="8"/>
        <v>15</v>
      </c>
      <c r="AA125">
        <f t="shared" si="8"/>
        <v>15</v>
      </c>
      <c r="AB125">
        <f t="shared" si="8"/>
        <v>10</v>
      </c>
      <c r="AC125">
        <f t="shared" si="8"/>
        <v>10</v>
      </c>
      <c r="AD125">
        <f t="shared" si="8"/>
        <v>15</v>
      </c>
      <c r="AE125">
        <f t="shared" si="8"/>
        <v>5</v>
      </c>
      <c r="AF125">
        <f t="shared" si="8"/>
        <v>3</v>
      </c>
      <c r="AG125">
        <f t="shared" si="8"/>
        <v>3</v>
      </c>
    </row>
    <row r="126" spans="1:33" x14ac:dyDescent="0.25">
      <c r="A126" t="s">
        <v>39</v>
      </c>
      <c r="B126" t="s">
        <v>29</v>
      </c>
      <c r="C126">
        <v>1462047.0588235289</v>
      </c>
      <c r="D126" s="6">
        <f>IF(_original_lifestyles!D126=0,_original_lifestyles!$C126,_original_lifestyles!D126)</f>
        <v>1447426.588235294</v>
      </c>
      <c r="E126" s="6">
        <f>IF(_original_lifestyles!E126=0,_original_lifestyles!$C126,_original_lifestyles!E126)</f>
        <v>1198878.588235294</v>
      </c>
      <c r="F126" s="6">
        <f>IF(_original_lifestyles!F126=0,_original_lifestyles!$C126,_original_lifestyles!F126)</f>
        <v>1397716.9882352939</v>
      </c>
      <c r="G126" s="6">
        <f>IF(_original_lifestyles!G126=0,_original_lifestyles!$C126/3,_original_lifestyles!G126)</f>
        <v>131584.23529411771</v>
      </c>
      <c r="H126" s="6">
        <f>IF(_original_lifestyles!H126=0,_original_lifestyles!$C126*3*2,_original_lifestyles!H126)</f>
        <v>514640.5647058824</v>
      </c>
      <c r="I126" s="6">
        <f>IF(_original_lifestyles!I126=0,_original_lifestyles!$C126/10,_original_lifestyles!I126)</f>
        <v>441538.21176470589</v>
      </c>
      <c r="J126" s="6">
        <f>IF(_original_lifestyles!J126=0,_original_lifestyles!$C126*1.2,_original_lifestyles!J126)</f>
        <v>1443040.447058823</v>
      </c>
      <c r="K126" s="6">
        <f>IF(_original_lifestyles!K126=0,_original_lifestyles!$C126,_original_lifestyles!K126)</f>
        <v>2197235.5976129049</v>
      </c>
      <c r="L126" s="6">
        <f>IF(_original_lifestyles!L126=0,_original_lifestyles!$C126/3*2,_original_lifestyles!L126)</f>
        <v>1988384</v>
      </c>
      <c r="M126">
        <f>IF(_original_lifestyles!M126&lt;&gt;0,_original_lifestyles!M126,'_new names_lifestyles'!$C$2*INDEX('_hours per hh'!B$2:B$9,MATCH(_original_lifestyles!$B126,'_hours per hh'!$A$2:$A$9,1)))</f>
        <v>12679456912.941179</v>
      </c>
      <c r="N126">
        <f>IF(_original_lifestyles!N126&lt;&gt;0,_original_lifestyles!N126,'_new names_lifestyles'!$C$2*INDEX('_hours per hh'!C$2:C$9,MATCH(_original_lifestyles!$B126,'_hours per hh'!$A$2:$A$9,1)))</f>
        <v>10502176432.941179</v>
      </c>
      <c r="O126">
        <f>IF(_original_lifestyles!O126&lt;&gt;0,_original_lifestyles!O126,'_new names_lifestyles'!$C$2*INDEX('_hours per hh'!D$2:D$9,MATCH(_original_lifestyles!$B126,'_hours per hh'!$A$2:$A$9,1)))</f>
        <v>183660012.2541177</v>
      </c>
      <c r="P126">
        <f>IF(_original_lifestyles!P126&lt;&gt;0,_original_lifestyles!P126,'_new names_lifestyles'!$C$2*INDEX('_hours per hh'!E$2:E$9,MATCH(_original_lifestyles!$B126,'_hours per hh'!$A$2:$A$9,1)))</f>
        <v>20527140.705882352</v>
      </c>
      <c r="Q126">
        <f>IF(_original_lifestyles!Q126&lt;&gt;0,_original_lifestyles!Q126,'_new names_lifestyles'!$C$2*INDEX('_hours per hh'!F$2:F$9,MATCH(_original_lifestyles!$B126,'_hours per hh'!$A$2:$A$9,1)))</f>
        <v>163424111.32235289</v>
      </c>
      <c r="R126">
        <f>IF(_original_lifestyles!R126&lt;&gt;0,_original_lifestyles!R126,'_new names_lifestyles'!$C$2*INDEX('_hours per hh'!G$2:G$9,MATCH(_original_lifestyles!$B126,'_hours per hh'!$A$2:$A$9,1)))</f>
        <v>52914567.570976444</v>
      </c>
      <c r="S126">
        <f>IF(_original_lifestyles!S126&lt;&gt;0,_original_lifestyles!S126,'_new names_lifestyles'!$C$2*INDEX('_hours per hh'!H$2:H$9,MATCH(_original_lifestyles!$B126,'_hours per hh'!$A$2:$A$9,1)))</f>
        <v>2335079950.0823531</v>
      </c>
      <c r="T126">
        <f>IF(_original_lifestyles!T126&lt;&gt;0,_original_lifestyles!T126,'_new names_lifestyles'!$C$2*INDEX('_hours per hh'!I$2:I$9,MATCH(_original_lifestyles!$B126,'_hours per hh'!$A$2:$A$9,1)))</f>
        <v>19247783835.08905</v>
      </c>
      <c r="U126">
        <f>IF(_original_lifestyles!U126&lt;&gt;0,_original_lifestyles!U126,'_new names_lifestyles'!$C$2*INDEX('_hours per hh'!J$2:J$9,MATCH(_original_lifestyles!$B126,'_hours per hh'!$A$2:$A$9,1)))</f>
        <v>874888960.00000012</v>
      </c>
      <c r="V126">
        <v>19</v>
      </c>
      <c r="W126">
        <v>11</v>
      </c>
      <c r="X126">
        <v>146872.65480664471</v>
      </c>
      <c r="Y126">
        <f t="shared" si="8"/>
        <v>15</v>
      </c>
      <c r="Z126">
        <f t="shared" si="8"/>
        <v>15</v>
      </c>
      <c r="AA126">
        <f t="shared" si="8"/>
        <v>15</v>
      </c>
      <c r="AB126">
        <f t="shared" si="8"/>
        <v>10</v>
      </c>
      <c r="AC126">
        <f t="shared" si="8"/>
        <v>10</v>
      </c>
      <c r="AD126">
        <f t="shared" si="8"/>
        <v>15</v>
      </c>
      <c r="AE126">
        <f t="shared" si="8"/>
        <v>5</v>
      </c>
      <c r="AF126">
        <f t="shared" si="8"/>
        <v>3</v>
      </c>
      <c r="AG126">
        <f t="shared" si="8"/>
        <v>3</v>
      </c>
    </row>
    <row r="127" spans="1:33" x14ac:dyDescent="0.25">
      <c r="A127" t="s">
        <v>39</v>
      </c>
      <c r="B127" t="s">
        <v>30</v>
      </c>
      <c r="C127">
        <v>1492186.1591695501</v>
      </c>
      <c r="D127" s="6">
        <f>IF(_original_lifestyles!D127=0,_original_lifestyles!$C127,_original_lifestyles!D127)</f>
        <v>1477264.297577854</v>
      </c>
      <c r="E127" s="6">
        <f>IF(_original_lifestyles!E127=0,_original_lifestyles!$C127,_original_lifestyles!E127)</f>
        <v>1223592.6505190311</v>
      </c>
      <c r="F127" s="6">
        <f>IF(_original_lifestyles!F127=0,_original_lifestyles!$C127,_original_lifestyles!F127)</f>
        <v>1426529.9681660901</v>
      </c>
      <c r="G127" s="6">
        <f>IF(_original_lifestyles!G127=0,_original_lifestyles!$C127/3,_original_lifestyles!G127)</f>
        <v>134296.75432525939</v>
      </c>
      <c r="H127" s="6">
        <f>IF(_original_lifestyles!H127=0,_original_lifestyles!$C127*3*2,_original_lifestyles!H127)</f>
        <v>525249.52802768163</v>
      </c>
      <c r="I127" s="6">
        <f>IF(_original_lifestyles!I127=0,_original_lifestyles!$C127/10,_original_lifestyles!I127)</f>
        <v>450640.22006920411</v>
      </c>
      <c r="J127" s="6">
        <f>IF(_original_lifestyles!J127=0,_original_lifestyles!$C127*1.2,_original_lifestyles!J127)</f>
        <v>1472787.7391003461</v>
      </c>
      <c r="K127" s="6">
        <f>IF(_original_lifestyles!K127=0,_original_lifestyles!$C127,_original_lifestyles!K127)</f>
        <v>2242530.106952155</v>
      </c>
      <c r="L127" s="6">
        <f>IF(_original_lifestyles!L127=0,_original_lifestyles!$C127/3*2,_original_lifestyles!L127)</f>
        <v>2029373.1764705889</v>
      </c>
      <c r="M127">
        <f>IF(_original_lifestyles!M127&lt;&gt;0,_original_lifestyles!M127,'_new names_lifestyles'!$C$2*INDEX('_hours per hh'!B$2:B$9,MATCH(_original_lifestyles!$B127,'_hours per hh'!$A$2:$A$9,1)))</f>
        <v>12940835246.782009</v>
      </c>
      <c r="N127">
        <f>IF(_original_lifestyles!N127&lt;&gt;0,_original_lifestyles!N127,'_new names_lifestyles'!$C$2*INDEX('_hours per hh'!C$2:C$9,MATCH(_original_lifestyles!$B127,'_hours per hh'!$A$2:$A$9,1)))</f>
        <v>10718671618.546709</v>
      </c>
      <c r="O127">
        <f>IF(_original_lifestyles!O127&lt;&gt;0,_original_lifestyles!O127,'_new names_lifestyles'!$C$2*INDEX('_hours per hh'!D$2:D$9,MATCH(_original_lifestyles!$B127,'_hours per hh'!$A$2:$A$9,1)))</f>
        <v>187446037.8170242</v>
      </c>
      <c r="P127">
        <f>IF(_original_lifestyles!P127&lt;&gt;0,_original_lifestyles!P127,'_new names_lifestyles'!$C$2*INDEX('_hours per hh'!E$2:E$9,MATCH(_original_lifestyles!$B127,'_hours per hh'!$A$2:$A$9,1)))</f>
        <v>20950293.674740471</v>
      </c>
      <c r="Q127">
        <f>IF(_original_lifestyles!Q127&lt;&gt;0,_original_lifestyles!Q127,'_new names_lifestyles'!$C$2*INDEX('_hours per hh'!F$2:F$9,MATCH(_original_lifestyles!$B127,'_hours per hh'!$A$2:$A$9,1)))</f>
        <v>166792987.62519029</v>
      </c>
      <c r="R127">
        <f>IF(_original_lifestyles!R127&lt;&gt;0,_original_lifestyles!R127,'_new names_lifestyles'!$C$2*INDEX('_hours per hh'!G$2:G$9,MATCH(_original_lifestyles!$B127,'_hours per hh'!$A$2:$A$9,1)))</f>
        <v>54005365.197607711</v>
      </c>
      <c r="S127">
        <f>IF(_original_lifestyles!S127&lt;&gt;0,_original_lifestyles!S127,'_new names_lifestyles'!$C$2*INDEX('_hours per hh'!H$2:H$9,MATCH(_original_lifestyles!$B127,'_hours per hh'!$A$2:$A$9,1)))</f>
        <v>2383216026.4875431</v>
      </c>
      <c r="T127">
        <f>IF(_original_lifestyles!T127&lt;&gt;0,_original_lifestyles!T127,'_new names_lifestyles'!$C$2*INDEX('_hours per hh'!I$2:I$9,MATCH(_original_lifestyles!$B127,'_hours per hh'!$A$2:$A$9,1)))</f>
        <v>19644563736.900879</v>
      </c>
      <c r="U127">
        <f>IF(_original_lifestyles!U127&lt;&gt;0,_original_lifestyles!U127,'_new names_lifestyles'!$C$2*INDEX('_hours per hh'!J$2:J$9,MATCH(_original_lifestyles!$B127,'_hours per hh'!$A$2:$A$9,1)))</f>
        <v>892924197.64705873</v>
      </c>
      <c r="V127">
        <v>19</v>
      </c>
      <c r="W127">
        <v>11</v>
      </c>
      <c r="X127">
        <v>203831.5305332531</v>
      </c>
      <c r="Y127">
        <f t="shared" si="8"/>
        <v>15</v>
      </c>
      <c r="Z127">
        <f t="shared" si="8"/>
        <v>15</v>
      </c>
      <c r="AA127">
        <f t="shared" si="8"/>
        <v>15</v>
      </c>
      <c r="AB127">
        <f t="shared" si="8"/>
        <v>10</v>
      </c>
      <c r="AC127">
        <f t="shared" si="8"/>
        <v>10</v>
      </c>
      <c r="AD127">
        <f t="shared" si="8"/>
        <v>15</v>
      </c>
      <c r="AE127">
        <f t="shared" si="8"/>
        <v>5</v>
      </c>
      <c r="AF127">
        <f t="shared" si="8"/>
        <v>3</v>
      </c>
      <c r="AG127">
        <f t="shared" si="8"/>
        <v>3</v>
      </c>
    </row>
    <row r="128" spans="1:33" x14ac:dyDescent="0.25">
      <c r="A128" t="s">
        <v>39</v>
      </c>
      <c r="B128" t="s">
        <v>31</v>
      </c>
      <c r="C128">
        <v>1473405.1903114179</v>
      </c>
      <c r="D128" s="6">
        <f>IF(_original_lifestyles!D128=0,_original_lifestyles!$C128,_original_lifestyles!D128)</f>
        <v>1410048.767128027</v>
      </c>
      <c r="E128" s="6">
        <f>IF(_original_lifestyles!E128=0,_original_lifestyles!$C128,_original_lifestyles!E128)</f>
        <v>1167919.180853518</v>
      </c>
      <c r="F128" s="6">
        <f>IF(_original_lifestyles!F128=0,_original_lifestyles!$C128,_original_lifestyles!F128)</f>
        <v>1361622.849873126</v>
      </c>
      <c r="G128" s="6">
        <f>IF(_original_lifestyles!G128=0,_original_lifestyles!$C128/3,_original_lifestyles!G128)</f>
        <v>128186.2515570933</v>
      </c>
      <c r="H128" s="6">
        <f>IF(_original_lifestyles!H128=0,_original_lifestyles!$C128*3*2,_original_lifestyles!H128)</f>
        <v>501350.67275663198</v>
      </c>
      <c r="I128" s="6">
        <f>IF(_original_lifestyles!I128=0,_original_lifestyles!$C128/10,_original_lifestyles!I128)</f>
        <v>430136.08855824667</v>
      </c>
      <c r="J128" s="6">
        <f>IF(_original_lifestyles!J128=0,_original_lifestyles!$C128*1.2,_original_lifestyles!J128)</f>
        <v>1405775.892076124</v>
      </c>
      <c r="K128" s="6">
        <f>IF(_original_lifestyles!K128=0,_original_lifestyles!$C128,_original_lifestyles!K128)</f>
        <v>2140494.9796322561</v>
      </c>
      <c r="L128" s="6">
        <f>IF(_original_lifestyles!L128=0,_original_lifestyles!$C128/3*2,_original_lifestyles!L128)</f>
        <v>1937036.690196078</v>
      </c>
      <c r="M128">
        <f>IF(_original_lifestyles!M128&lt;&gt;0,_original_lifestyles!M128,'_new names_lifestyles'!$C$2*INDEX('_hours per hh'!B$2:B$9,MATCH(_original_lifestyles!$B128,'_hours per hh'!$A$2:$A$9,1)))</f>
        <v>12352027200.041519</v>
      </c>
      <c r="N128">
        <f>IF(_original_lifestyles!N128&lt;&gt;0,_original_lifestyles!N128,'_new names_lifestyles'!$C$2*INDEX('_hours per hh'!C$2:C$9,MATCH(_original_lifestyles!$B128,'_hours per hh'!$A$2:$A$9,1)))</f>
        <v>10230972024.276819</v>
      </c>
      <c r="O128">
        <f>IF(_original_lifestyles!O128&lt;&gt;0,_original_lifestyles!O128,'_new names_lifestyles'!$C$2*INDEX('_hours per hh'!D$2:D$9,MATCH(_original_lifestyles!$B128,'_hours per hh'!$A$2:$A$9,1)))</f>
        <v>172953334.3908844</v>
      </c>
      <c r="P128">
        <f>IF(_original_lifestyles!P128&lt;&gt;0,_original_lifestyles!P128,'_new names_lifestyles'!$C$2*INDEX('_hours per hh'!E$2:E$9,MATCH(_original_lifestyles!$B128,'_hours per hh'!$A$2:$A$9,1)))</f>
        <v>19330486.734809682</v>
      </c>
      <c r="Q128">
        <f>IF(_original_lifestyles!Q128&lt;&gt;0,_original_lifestyles!Q128,'_new names_lifestyles'!$C$2*INDEX('_hours per hh'!F$2:F$9,MATCH(_original_lifestyles!$B128,'_hours per hh'!$A$2:$A$9,1)))</f>
        <v>153897109.26273951</v>
      </c>
      <c r="R128">
        <f>IF(_original_lifestyles!R128&lt;&gt;0,_original_lifestyles!R128,'_new names_lifestyles'!$C$2*INDEX('_hours per hh'!G$2:G$9,MATCH(_original_lifestyles!$B128,'_hours per hh'!$A$2:$A$9,1)))</f>
        <v>49829850.204896487</v>
      </c>
      <c r="S128">
        <f>IF(_original_lifestyles!S128&lt;&gt;0,_original_lifestyles!S128,'_new names_lifestyles'!$C$2*INDEX('_hours per hh'!H$2:H$9,MATCH(_original_lifestyles!$B128,'_hours per hh'!$A$2:$A$9,1)))</f>
        <v>2198953699.7158089</v>
      </c>
      <c r="T128">
        <f>IF(_original_lifestyles!T128&lt;&gt;0,_original_lifestyles!T128,'_new names_lifestyles'!$C$2*INDEX('_hours per hh'!I$2:I$9,MATCH(_original_lifestyles!$B128,'_hours per hh'!$A$2:$A$9,1)))</f>
        <v>17813199220.49963</v>
      </c>
      <c r="U128">
        <f>IF(_original_lifestyles!U128&lt;&gt;0,_original_lifestyles!U128,'_new names_lifestyles'!$C$2*INDEX('_hours per hh'!J$2:J$9,MATCH(_original_lifestyles!$B128,'_hours per hh'!$A$2:$A$9,1)))</f>
        <v>823886272.23006535</v>
      </c>
      <c r="V128">
        <v>18.524999999999999</v>
      </c>
      <c r="W128">
        <v>10.63333333333334</v>
      </c>
      <c r="X128">
        <v>203226.4859391356</v>
      </c>
      <c r="Y128">
        <f t="shared" si="8"/>
        <v>15</v>
      </c>
      <c r="Z128">
        <f t="shared" si="8"/>
        <v>15</v>
      </c>
      <c r="AA128">
        <f t="shared" si="8"/>
        <v>15</v>
      </c>
      <c r="AB128">
        <f t="shared" si="8"/>
        <v>10</v>
      </c>
      <c r="AC128">
        <f t="shared" si="8"/>
        <v>10</v>
      </c>
      <c r="AD128">
        <f t="shared" si="8"/>
        <v>15</v>
      </c>
      <c r="AE128">
        <f t="shared" si="8"/>
        <v>5</v>
      </c>
      <c r="AF128">
        <f t="shared" si="8"/>
        <v>3</v>
      </c>
      <c r="AG128">
        <f t="shared" si="8"/>
        <v>3</v>
      </c>
    </row>
    <row r="129" spans="1:33" x14ac:dyDescent="0.25">
      <c r="A129" t="s">
        <v>39</v>
      </c>
      <c r="B129" t="s">
        <v>32</v>
      </c>
      <c r="C129">
        <v>1452262.975778546</v>
      </c>
      <c r="D129" s="6">
        <f>IF(_original_lifestyles!D129=0,_original_lifestyles!$C129,_original_lifestyles!D129)</f>
        <v>1341890.9896193771</v>
      </c>
      <c r="E129" s="6">
        <f>IF(_original_lifestyles!E129=0,_original_lifestyles!$C129,_original_lifestyles!E129)</f>
        <v>1111465.2641291809</v>
      </c>
      <c r="F129" s="6">
        <f>IF(_original_lifestyles!F129=0,_original_lifestyles!$C129,_original_lifestyles!F129)</f>
        <v>1295805.8445213379</v>
      </c>
      <c r="G129" s="6">
        <f>IF(_original_lifestyles!G129=0,_original_lifestyles!$C129/3,_original_lifestyles!G129)</f>
        <v>121990.0899653979</v>
      </c>
      <c r="H129" s="6">
        <f>IF(_original_lifestyles!H129=0,_original_lifestyles!$C129*3*2,_original_lifestyles!H129)</f>
        <v>477116.79630911181</v>
      </c>
      <c r="I129" s="6">
        <f>IF(_original_lifestyles!I129=0,_original_lifestyles!$C129/10,_original_lifestyles!I129)</f>
        <v>409344.52410611277</v>
      </c>
      <c r="J129" s="6">
        <f>IF(_original_lifestyles!J129=0,_original_lifestyles!$C129*1.2,_original_lifestyles!J129)</f>
        <v>1337824.653287197</v>
      </c>
      <c r="K129" s="6">
        <f>IF(_original_lifestyles!K129=0,_original_lifestyles!$C129,_original_lifestyles!K129)</f>
        <v>2037029.493911993</v>
      </c>
      <c r="L129" s="6">
        <f>IF(_original_lifestyles!L129=0,_original_lifestyles!$C129/3*2,_original_lifestyles!L129)</f>
        <v>1843405.8039215689</v>
      </c>
      <c r="M129">
        <f>IF(_original_lifestyles!M129&lt;&gt;0,_original_lifestyles!M129,'_new names_lifestyles'!$C$2*INDEX('_hours per hh'!B$2:B$9,MATCH(_original_lifestyles!$B129,'_hours per hh'!$A$2:$A$9,1)))</f>
        <v>11754965069.065741</v>
      </c>
      <c r="N129">
        <f>IF(_original_lifestyles!N129&lt;&gt;0,_original_lifestyles!N129,'_new names_lifestyles'!$C$2*INDEX('_hours per hh'!C$2:C$9,MATCH(_original_lifestyles!$B129,'_hours per hh'!$A$2:$A$9,1)))</f>
        <v>9736435713.7716236</v>
      </c>
      <c r="O129">
        <f>IF(_original_lifestyles!O129&lt;&gt;0,_original_lifestyles!O129,'_new names_lifestyles'!$C$2*INDEX('_hours per hh'!D$2:D$9,MATCH(_original_lifestyles!$B129,'_hours per hh'!$A$2:$A$9,1)))</f>
        <v>158917628.77209681</v>
      </c>
      <c r="P129">
        <f>IF(_original_lifestyles!P129&lt;&gt;0,_original_lifestyles!P129,'_new names_lifestyles'!$C$2*INDEX('_hours per hh'!E$2:E$9,MATCH(_original_lifestyles!$B129,'_hours per hh'!$A$2:$A$9,1)))</f>
        <v>17761757.098961931</v>
      </c>
      <c r="Q129">
        <f>IF(_original_lifestyles!Q129&lt;&gt;0,_original_lifestyles!Q129,'_new names_lifestyles'!$C$2*INDEX('_hours per hh'!F$2:F$9,MATCH(_original_lifestyles!$B129,'_hours per hh'!$A$2:$A$9,1)))</f>
        <v>141407876.09009451</v>
      </c>
      <c r="R129">
        <f>IF(_original_lifestyles!R129&lt;&gt;0,_original_lifestyles!R129,'_new names_lifestyles'!$C$2*INDEX('_hours per hh'!G$2:G$9,MATCH(_original_lifestyles!$B129,'_hours per hh'!$A$2:$A$9,1)))</f>
        <v>45786001.550764538</v>
      </c>
      <c r="S129">
        <f>IF(_original_lifestyles!S129&lt;&gt;0,_original_lifestyles!S129,'_new names_lifestyles'!$C$2*INDEX('_hours per hh'!H$2:H$9,MATCH(_original_lifestyles!$B129,'_hours per hh'!$A$2:$A$9,1)))</f>
        <v>2020501709.141283</v>
      </c>
      <c r="T129">
        <f>IF(_original_lifestyles!T129&lt;&gt;0,_original_lifestyles!T129,'_new names_lifestyles'!$C$2*INDEX('_hours per hh'!I$2:I$9,MATCH(_original_lifestyles!$B129,'_hours per hh'!$A$2:$A$9,1)))</f>
        <v>16059940530.002159</v>
      </c>
      <c r="U129">
        <f>IF(_original_lifestyles!U129&lt;&gt;0,_original_lifestyles!U129,'_new names_lifestyles'!$C$2*INDEX('_hours per hh'!J$2:J$9,MATCH(_original_lifestyles!$B129,'_hours per hh'!$A$2:$A$9,1)))</f>
        <v>757025316.81045747</v>
      </c>
      <c r="V129">
        <v>18.05</v>
      </c>
      <c r="W129">
        <v>10.266666666666669</v>
      </c>
      <c r="X129">
        <v>202436.5540709956</v>
      </c>
      <c r="Y129">
        <f t="shared" si="8"/>
        <v>15</v>
      </c>
      <c r="Z129">
        <f t="shared" si="8"/>
        <v>15</v>
      </c>
      <c r="AA129">
        <f t="shared" si="8"/>
        <v>15</v>
      </c>
      <c r="AB129">
        <f t="shared" si="8"/>
        <v>10</v>
      </c>
      <c r="AC129">
        <f t="shared" si="8"/>
        <v>10</v>
      </c>
      <c r="AD129">
        <f t="shared" si="8"/>
        <v>15</v>
      </c>
      <c r="AE129">
        <f t="shared" si="8"/>
        <v>5</v>
      </c>
      <c r="AF129">
        <f t="shared" si="8"/>
        <v>3</v>
      </c>
      <c r="AG129">
        <f t="shared" si="8"/>
        <v>3</v>
      </c>
    </row>
    <row r="130" spans="1:33" x14ac:dyDescent="0.25">
      <c r="A130" t="s">
        <v>39</v>
      </c>
      <c r="B130" t="s">
        <v>33</v>
      </c>
      <c r="C130">
        <v>1428787.1972318341</v>
      </c>
      <c r="D130" s="6">
        <f>IF(_original_lifestyles!D130=0,_original_lifestyles!$C130,_original_lifestyles!D130)</f>
        <v>1273049.3927335639</v>
      </c>
      <c r="E130" s="6">
        <f>IF(_original_lifestyles!E130=0,_original_lifestyles!$C130,_original_lifestyles!E130)</f>
        <v>1054444.9515570931</v>
      </c>
      <c r="F130" s="6">
        <f>IF(_original_lifestyles!F130=0,_original_lifestyles!$C130,_original_lifestyles!F130)</f>
        <v>1229328.5044982701</v>
      </c>
      <c r="G130" s="6">
        <f>IF(_original_lifestyles!G130=0,_original_lifestyles!$C130/3,_original_lifestyles!G130)</f>
        <v>115731.7629757785</v>
      </c>
      <c r="H130" s="6">
        <f>IF(_original_lifestyles!H130=0,_original_lifestyles!$C130*3*2,_original_lifestyles!H130)</f>
        <v>452639.78408304497</v>
      </c>
      <c r="I130" s="6">
        <f>IF(_original_lifestyles!I130=0,_original_lifestyles!$C130/10,_original_lifestyles!I130)</f>
        <v>388344.36020761239</v>
      </c>
      <c r="J130" s="6">
        <f>IF(_original_lifestyles!J130=0,_original_lifestyles!$C130*1.2,_original_lifestyles!J130)</f>
        <v>1269191.667301038</v>
      </c>
      <c r="K130" s="6">
        <f>IF(_original_lifestyles!K130=0,_original_lifestyles!$C130,_original_lifestyles!K130)</f>
        <v>1932525.9505174761</v>
      </c>
      <c r="L130" s="6">
        <f>IF(_original_lifestyles!L130=0,_original_lifestyles!$C130/3*2,_original_lifestyles!L130)</f>
        <v>1748835.529411765</v>
      </c>
      <c r="M130">
        <f>IF(_original_lifestyles!M130&lt;&gt;0,_original_lifestyles!M130,'_new names_lifestyles'!$C$2*INDEX('_hours per hh'!B$2:B$9,MATCH(_original_lifestyles!$B130,'_hours per hh'!$A$2:$A$9,1)))</f>
        <v>11151912680.34602</v>
      </c>
      <c r="N130">
        <f>IF(_original_lifestyles!N130&lt;&gt;0,_original_lifestyles!N130,'_new names_lifestyles'!$C$2*INDEX('_hours per hh'!C$2:C$9,MATCH(_original_lifestyles!$B130,'_hours per hh'!$A$2:$A$9,1)))</f>
        <v>9236937775.6401367</v>
      </c>
      <c r="O130">
        <f>IF(_original_lifestyles!O130&lt;&gt;0,_original_lifestyles!O130,'_new names_lifestyles'!$C$2*INDEX('_hours per hh'!D$2:D$9,MATCH(_original_lifestyles!$B130,'_hours per hh'!$A$2:$A$9,1)))</f>
        <v>145380388.9419654</v>
      </c>
      <c r="P130">
        <f>IF(_original_lifestyles!P130&lt;&gt;0,_original_lifestyles!P130,'_new names_lifestyles'!$C$2*INDEX('_hours per hh'!E$2:E$9,MATCH(_original_lifestyles!$B130,'_hours per hh'!$A$2:$A$9,1)))</f>
        <v>16248739.5217993</v>
      </c>
      <c r="Q130">
        <f>IF(_original_lifestyles!Q130&lt;&gt;0,_original_lifestyles!Q130,'_new names_lifestyles'!$C$2*INDEX('_hours per hh'!F$2:F$9,MATCH(_original_lifestyles!$B130,'_hours per hh'!$A$2:$A$9,1)))</f>
        <v>129362187.09201381</v>
      </c>
      <c r="R130">
        <f>IF(_original_lifestyles!R130&lt;&gt;0,_original_lifestyles!R130,'_new names_lifestyles'!$C$2*INDEX('_hours per hh'!G$2:G$9,MATCH(_original_lifestyles!$B130,'_hours per hh'!$A$2:$A$9,1)))</f>
        <v>41885766.63885086</v>
      </c>
      <c r="S130">
        <f>IF(_original_lifestyles!S130&lt;&gt;0,_original_lifestyles!S130,'_new names_lifestyles'!$C$2*INDEX('_hours per hh'!H$2:H$9,MATCH(_original_lifestyles!$B130,'_hours per hh'!$A$2:$A$9,1)))</f>
        <v>1848387284.673867</v>
      </c>
      <c r="T130">
        <f>IF(_original_lifestyles!T130&lt;&gt;0,_original_lifestyles!T130,'_new names_lifestyles'!$C$2*INDEX('_hours per hh'!I$2:I$9,MATCH(_original_lifestyles!$B130,'_hours per hh'!$A$2:$A$9,1)))</f>
        <v>14389588227.55312</v>
      </c>
      <c r="U130">
        <f>IF(_original_lifestyles!U130&lt;&gt;0,_original_lifestyles!U130,'_new names_lifestyles'!$C$2*INDEX('_hours per hh'!J$2:J$9,MATCH(_original_lifestyles!$B130,'_hours per hh'!$A$2:$A$9,1)))</f>
        <v>692538869.64705873</v>
      </c>
      <c r="V130">
        <v>17.574999999999999</v>
      </c>
      <c r="W130">
        <v>9.9</v>
      </c>
      <c r="X130">
        <v>202069.90698785469</v>
      </c>
      <c r="Y130">
        <f t="shared" si="8"/>
        <v>15</v>
      </c>
      <c r="Z130">
        <f t="shared" si="8"/>
        <v>15</v>
      </c>
      <c r="AA130">
        <f t="shared" si="8"/>
        <v>15</v>
      </c>
      <c r="AB130">
        <f t="shared" si="8"/>
        <v>10</v>
      </c>
      <c r="AC130">
        <f t="shared" si="8"/>
        <v>10</v>
      </c>
      <c r="AD130">
        <f t="shared" si="8"/>
        <v>15</v>
      </c>
      <c r="AE130">
        <f t="shared" si="8"/>
        <v>5</v>
      </c>
      <c r="AF130">
        <f t="shared" si="8"/>
        <v>3</v>
      </c>
      <c r="AG130">
        <f t="shared" si="8"/>
        <v>3</v>
      </c>
    </row>
    <row r="131" spans="1:33" x14ac:dyDescent="0.25">
      <c r="A131" t="s">
        <v>39</v>
      </c>
      <c r="B131" t="s">
        <v>34</v>
      </c>
      <c r="C131">
        <v>1404254.325259516</v>
      </c>
      <c r="D131" s="6">
        <f>IF(_original_lifestyles!D131=0,_original_lifestyles!$C131,_original_lifestyles!D131)</f>
        <v>1204850.211072664</v>
      </c>
      <c r="E131" s="6">
        <f>IF(_original_lifestyles!E131=0,_original_lifestyles!$C131,_original_lifestyles!E131)</f>
        <v>997956.74048442871</v>
      </c>
      <c r="F131" s="6">
        <f>IF(_original_lifestyles!F131=0,_original_lifestyles!$C131,_original_lifestyles!F131)</f>
        <v>1163471.5169550171</v>
      </c>
      <c r="G131" s="6">
        <f>IF(_original_lifestyles!G131=0,_original_lifestyles!$C131/3,_original_lifestyles!G131)</f>
        <v>109531.8373702422</v>
      </c>
      <c r="H131" s="6">
        <f>IF(_original_lifestyles!H131=0,_original_lifestyles!$C131*3*2,_original_lifestyles!H131)</f>
        <v>428391.18615916959</v>
      </c>
      <c r="I131" s="6">
        <f>IF(_original_lifestyles!I131=0,_original_lifestyles!$C131/10,_original_lifestyles!I131)</f>
        <v>367540.16539792379</v>
      </c>
      <c r="J131" s="6">
        <f>IF(_original_lifestyles!J131=0,_original_lifestyles!$C131*1.2,_original_lifestyles!J131)</f>
        <v>1201199.14982699</v>
      </c>
      <c r="K131" s="6">
        <f>IF(_original_lifestyles!K131=0,_original_lifestyles!$C131,_original_lifestyles!K131)</f>
        <v>1828997.6120916251</v>
      </c>
      <c r="L131" s="6">
        <f>IF(_original_lifestyles!L131=0,_original_lifestyles!$C131/3*2,_original_lifestyles!L131)</f>
        <v>1655147.7647058831</v>
      </c>
      <c r="M131">
        <f>IF(_original_lifestyles!M131&lt;&gt;0,_original_lifestyles!M131,'_new names_lifestyles'!$C$2*INDEX('_hours per hh'!B$2:B$9,MATCH(_original_lifestyles!$B131,'_hours per hh'!$A$2:$A$9,1)))</f>
        <v>10554487848.99654</v>
      </c>
      <c r="N131">
        <f>IF(_original_lifestyles!N131&lt;&gt;0,_original_lifestyles!N131,'_new names_lifestyles'!$C$2*INDEX('_hours per hh'!C$2:C$9,MATCH(_original_lifestyles!$B131,'_hours per hh'!$A$2:$A$9,1)))</f>
        <v>8742101046.6435947</v>
      </c>
      <c r="O131">
        <f>IF(_original_lifestyles!O131&lt;&gt;0,_original_lifestyles!O131,'_new names_lifestyles'!$C$2*INDEX('_hours per hh'!D$2:D$9,MATCH(_original_lifestyles!$B131,'_hours per hh'!$A$2:$A$9,1)))</f>
        <v>132496136.35083739</v>
      </c>
      <c r="P131">
        <f>IF(_original_lifestyles!P131&lt;&gt;0,_original_lifestyles!P131,'_new names_lifestyles'!$C$2*INDEX('_hours per hh'!E$2:E$9,MATCH(_original_lifestyles!$B131,'_hours per hh'!$A$2:$A$9,1)))</f>
        <v>14808704.41245674</v>
      </c>
      <c r="Q131">
        <f>IF(_original_lifestyles!Q131&lt;&gt;0,_original_lifestyles!Q131,'_new names_lifestyles'!$C$2*INDEX('_hours per hh'!F$2:F$9,MATCH(_original_lifestyles!$B131,'_hours per hh'!$A$2:$A$9,1)))</f>
        <v>117897538.34286501</v>
      </c>
      <c r="R131">
        <f>IF(_original_lifestyles!R131&lt;&gt;0,_original_lifestyles!R131,'_new names_lifestyles'!$C$2*INDEX('_hours per hh'!G$2:G$9,MATCH(_original_lifestyles!$B131,'_hours per hh'!$A$2:$A$9,1)))</f>
        <v>38173664.881003529</v>
      </c>
      <c r="S131">
        <f>IF(_original_lifestyles!S131&lt;&gt;0,_original_lifestyles!S131,'_new names_lifestyles'!$C$2*INDEX('_hours per hh'!H$2:H$9,MATCH(_original_lifestyles!$B131,'_hours per hh'!$A$2:$A$9,1)))</f>
        <v>1684575034.3745911</v>
      </c>
      <c r="T131">
        <f>IF(_original_lifestyles!T131&lt;&gt;0,_original_lifestyles!T131,'_new names_lifestyles'!$C$2*INDEX('_hours per hh'!I$2:I$9,MATCH(_original_lifestyles!$B131,'_hours per hh'!$A$2:$A$9,1)))</f>
        <v>12817615265.538111</v>
      </c>
      <c r="U131">
        <f>IF(_original_lifestyles!U131&lt;&gt;0,_original_lifestyles!U131,'_new names_lifestyles'!$C$2*INDEX('_hours per hh'!J$2:J$9,MATCH(_original_lifestyles!$B131,'_hours per hh'!$A$2:$A$9,1)))</f>
        <v>631163014.27451003</v>
      </c>
      <c r="V131">
        <v>17.100000000000001</v>
      </c>
      <c r="W131">
        <v>9.5333333333333314</v>
      </c>
      <c r="X131">
        <v>201469.38899034329</v>
      </c>
      <c r="Y131">
        <f t="shared" si="8"/>
        <v>15</v>
      </c>
      <c r="Z131">
        <f t="shared" si="8"/>
        <v>15</v>
      </c>
      <c r="AA131">
        <f t="shared" si="8"/>
        <v>15</v>
      </c>
      <c r="AB131">
        <f t="shared" si="8"/>
        <v>10</v>
      </c>
      <c r="AC131">
        <f t="shared" si="8"/>
        <v>10</v>
      </c>
      <c r="AD131">
        <f t="shared" si="8"/>
        <v>15</v>
      </c>
      <c r="AE131">
        <f t="shared" si="8"/>
        <v>5</v>
      </c>
      <c r="AF131">
        <f t="shared" si="8"/>
        <v>3</v>
      </c>
      <c r="AG131">
        <f t="shared" si="8"/>
        <v>3</v>
      </c>
    </row>
    <row r="132" spans="1:33" x14ac:dyDescent="0.25">
      <c r="A132" t="s">
        <v>39</v>
      </c>
      <c r="B132" t="s">
        <v>35</v>
      </c>
      <c r="C132">
        <v>1379452.595155709</v>
      </c>
      <c r="D132" s="6">
        <f>IF(_original_lifestyles!D132=0,_original_lifestyles!$C132,_original_lifestyles!D132)</f>
        <v>1138048.3910034599</v>
      </c>
      <c r="E132" s="6">
        <f>IF(_original_lifestyles!E132=0,_original_lifestyles!$C132,_original_lifestyles!E132)</f>
        <v>942625.94002306799</v>
      </c>
      <c r="F132" s="6">
        <f>IF(_original_lifestyles!F132=0,_original_lifestyles!$C132,_original_lifestyles!F132)</f>
        <v>1098963.9008073821</v>
      </c>
      <c r="G132" s="6">
        <f>IF(_original_lifestyles!G132=0,_original_lifestyles!$C132/3,_original_lifestyles!G132)</f>
        <v>103458.94463667821</v>
      </c>
      <c r="H132" s="6">
        <f>IF(_original_lifestyles!H132=0,_original_lifestyles!$C132*3*2,_original_lifestyles!H132)</f>
        <v>404639.4279123412</v>
      </c>
      <c r="I132" s="6">
        <f>IF(_original_lifestyles!I132=0,_original_lifestyles!$C132/10,_original_lifestyles!I132)</f>
        <v>347162.23644751997</v>
      </c>
      <c r="J132" s="6">
        <f>IF(_original_lifestyles!J132=0,_original_lifestyles!$C132*1.2,_original_lifestyles!J132)</f>
        <v>1134599.7595155709</v>
      </c>
      <c r="K132" s="6">
        <f>IF(_original_lifestyles!K132=0,_original_lifestyles!$C132,_original_lifestyles!K132)</f>
        <v>1727590.509144634</v>
      </c>
      <c r="L132" s="6">
        <f>IF(_original_lifestyles!L132=0,_original_lifestyles!$C132/3*2,_original_lifestyles!L132)</f>
        <v>1563379.6078431371</v>
      </c>
      <c r="M132">
        <f>IF(_original_lifestyles!M132&lt;&gt;0,_original_lifestyles!M132,'_new names_lifestyles'!$C$2*INDEX('_hours per hh'!B$2:B$9,MATCH(_original_lifestyles!$B132,'_hours per hh'!$A$2:$A$9,1)))</f>
        <v>9969303905.1903133</v>
      </c>
      <c r="N132">
        <f>IF(_original_lifestyles!N132&lt;&gt;0,_original_lifestyles!N132,'_new names_lifestyles'!$C$2*INDEX('_hours per hh'!C$2:C$9,MATCH(_original_lifestyles!$B132,'_hours per hh'!$A$2:$A$9,1)))</f>
        <v>8257403234.6020756</v>
      </c>
      <c r="O132">
        <f>IF(_original_lifestyles!O132&lt;&gt;0,_original_lifestyles!O132,'_new names_lifestyles'!$C$2*INDEX('_hours per hh'!D$2:D$9,MATCH(_original_lifestyles!$B132,'_hours per hh'!$A$2:$A$9,1)))</f>
        <v>120336547.1384083</v>
      </c>
      <c r="P132">
        <f>IF(_original_lifestyles!P132&lt;&gt;0,_original_lifestyles!P132,'_new names_lifestyles'!$C$2*INDEX('_hours per hh'!E$2:E$9,MATCH(_original_lifestyles!$B132,'_hours per hh'!$A$2:$A$9,1)))</f>
        <v>13449662.80276816</v>
      </c>
      <c r="Q132">
        <f>IF(_original_lifestyles!Q132&lt;&gt;0,_original_lifestyles!Q132,'_new names_lifestyles'!$C$2*INDEX('_hours per hh'!F$2:F$9,MATCH(_original_lifestyles!$B132,'_hours per hh'!$A$2:$A$9,1)))</f>
        <v>107077708.6113032</v>
      </c>
      <c r="R132">
        <f>IF(_original_lifestyles!R132&lt;&gt;0,_original_lifestyles!R132,'_new names_lifestyles'!$C$2*INDEX('_hours per hh'!G$2:G$9,MATCH(_original_lifestyles!$B132,'_hours per hh'!$A$2:$A$9,1)))</f>
        <v>34670346.999666683</v>
      </c>
      <c r="S132">
        <f>IF(_original_lifestyles!S132&lt;&gt;0,_original_lifestyles!S132,'_new names_lifestyles'!$C$2*INDEX('_hours per hh'!H$2:H$9,MATCH(_original_lifestyles!$B132,'_hours per hh'!$A$2:$A$9,1)))</f>
        <v>1529976259.046761</v>
      </c>
      <c r="T132">
        <f>IF(_original_lifestyles!T132&lt;&gt;0,_original_lifestyles!T132,'_new names_lifestyles'!$C$2*INDEX('_hours per hh'!I$2:I$9,MATCH(_original_lifestyles!$B132,'_hours per hh'!$A$2:$A$9,1)))</f>
        <v>11350269645.08025</v>
      </c>
      <c r="U132">
        <f>IF(_original_lifestyles!U132&lt;&gt;0,_original_lifestyles!U132,'_new names_lifestyles'!$C$2*INDEX('_hours per hh'!J$2:J$9,MATCH(_original_lifestyles!$B132,'_hours per hh'!$A$2:$A$9,1)))</f>
        <v>573239189.54248357</v>
      </c>
      <c r="V132">
        <v>16.625</v>
      </c>
      <c r="W132">
        <v>9.1666666666666679</v>
      </c>
      <c r="X132">
        <v>199872.26917208431</v>
      </c>
      <c r="Y132">
        <f t="shared" ref="Y132:AG147" si="9">Y131</f>
        <v>15</v>
      </c>
      <c r="Z132">
        <f t="shared" si="9"/>
        <v>15</v>
      </c>
      <c r="AA132">
        <f t="shared" si="9"/>
        <v>15</v>
      </c>
      <c r="AB132">
        <f t="shared" si="9"/>
        <v>10</v>
      </c>
      <c r="AC132">
        <f t="shared" si="9"/>
        <v>10</v>
      </c>
      <c r="AD132">
        <f t="shared" si="9"/>
        <v>15</v>
      </c>
      <c r="AE132">
        <f t="shared" si="9"/>
        <v>5</v>
      </c>
      <c r="AF132">
        <f t="shared" si="9"/>
        <v>3</v>
      </c>
      <c r="AG132">
        <f t="shared" si="9"/>
        <v>3</v>
      </c>
    </row>
    <row r="133" spans="1:33" x14ac:dyDescent="0.25">
      <c r="A133" t="s">
        <v>39</v>
      </c>
      <c r="B133" t="s">
        <v>36</v>
      </c>
      <c r="C133">
        <v>1354268.8581314881</v>
      </c>
      <c r="D133" s="6">
        <f>IF(_original_lifestyles!D133=0,_original_lifestyles!$C133,_original_lifestyles!D133)</f>
        <v>1072580.9356401381</v>
      </c>
      <c r="E133" s="6">
        <f>IF(_original_lifestyles!E133=0,_original_lifestyles!$C133,_original_lifestyles!E133)</f>
        <v>888400.37093425577</v>
      </c>
      <c r="F133" s="6">
        <f>IF(_original_lifestyles!F133=0,_original_lifestyles!$C133,_original_lifestyles!F133)</f>
        <v>1035744.8226989619</v>
      </c>
      <c r="G133" s="6">
        <f>IF(_original_lifestyles!G133=0,_original_lifestyles!$C133/3,_original_lifestyles!G133)</f>
        <v>97507.357785467058</v>
      </c>
      <c r="H133" s="6">
        <f>IF(_original_lifestyles!H133=0,_original_lifestyles!$C133*3*2,_original_lifestyles!H133)</f>
        <v>381362.11044982693</v>
      </c>
      <c r="I133" s="6">
        <f>IF(_original_lifestyles!I133=0,_original_lifestyles!$C133/10,_original_lifestyles!I133)</f>
        <v>327191.35612456751</v>
      </c>
      <c r="J133" s="6">
        <f>IF(_original_lifestyles!J133=0,_original_lifestyles!$C133*1.2,_original_lifestyles!J133)</f>
        <v>1069330.6903806231</v>
      </c>
      <c r="K133" s="6">
        <f>IF(_original_lifestyles!K133=0,_original_lifestyles!$C133,_original_lifestyles!K133)</f>
        <v>1628209.0105742619</v>
      </c>
      <c r="L133" s="6">
        <f>IF(_original_lifestyles!L133=0,_original_lifestyles!$C133/3*2,_original_lifestyles!L133)</f>
        <v>1473444.5176470589</v>
      </c>
      <c r="M133">
        <f>IF(_original_lifestyles!M133&lt;&gt;0,_original_lifestyles!M133,'_new names_lifestyles'!$C$2*INDEX('_hours per hh'!B$2:B$9,MATCH(_original_lifestyles!$B133,'_hours per hh'!$A$2:$A$9,1)))</f>
        <v>9395808996.2076111</v>
      </c>
      <c r="N133">
        <f>IF(_original_lifestyles!N133&lt;&gt;0,_original_lifestyles!N133,'_new names_lifestyles'!$C$2*INDEX('_hours per hh'!C$2:C$9,MATCH(_original_lifestyles!$B133,'_hours per hh'!$A$2:$A$9,1)))</f>
        <v>7782387249.3840809</v>
      </c>
      <c r="O133">
        <f>IF(_original_lifestyles!O133&lt;&gt;0,_original_lifestyles!O133,'_new names_lifestyles'!$C$2*INDEX('_hours per hh'!D$2:D$9,MATCH(_original_lifestyles!$B133,'_hours per hh'!$A$2:$A$9,1)))</f>
        <v>108877495.7621149</v>
      </c>
      <c r="P133">
        <f>IF(_original_lifestyles!P133&lt;&gt;0,_original_lifestyles!P133,'_new names_lifestyles'!$C$2*INDEX('_hours per hh'!E$2:E$9,MATCH(_original_lifestyles!$B133,'_hours per hh'!$A$2:$A$9,1)))</f>
        <v>12168918.25162629</v>
      </c>
      <c r="Q133">
        <f>IF(_original_lifestyles!Q133&lt;&gt;0,_original_lifestyles!Q133,'_new names_lifestyles'!$C$2*INDEX('_hours per hh'!F$2:F$9,MATCH(_original_lifestyles!$B133,'_hours per hh'!$A$2:$A$9,1)))</f>
        <v>96881230.538673997</v>
      </c>
      <c r="R133">
        <f>IF(_original_lifestyles!R133&lt;&gt;0,_original_lifestyles!R133,'_new names_lifestyles'!$C$2*INDEX('_hours per hh'!G$2:G$9,MATCH(_original_lifestyles!$B133,'_hours per hh'!$A$2:$A$9,1)))</f>
        <v>31368862.147802468</v>
      </c>
      <c r="S133">
        <f>IF(_original_lifestyles!S133&lt;&gt;0,_original_lifestyles!S133,'_new names_lifestyles'!$C$2*INDEX('_hours per hh'!H$2:H$9,MATCH(_original_lifestyles!$B133,'_hours per hh'!$A$2:$A$9,1)))</f>
        <v>1384284223.0540619</v>
      </c>
      <c r="T133">
        <f>IF(_original_lifestyles!T133&lt;&gt;0,_original_lifestyles!T133,'_new names_lifestyles'!$C$2*INDEX('_hours per hh'!I$2:I$9,MATCH(_original_lifestyles!$B133,'_hours per hh'!$A$2:$A$9,1)))</f>
        <v>9984177652.8413734</v>
      </c>
      <c r="U133">
        <f>IF(_original_lifestyles!U133&lt;&gt;0,_original_lifestyles!U133,'_new names_lifestyles'!$C$2*INDEX('_hours per hh'!J$2:J$9,MATCH(_original_lifestyles!$B133,'_hours per hh'!$A$2:$A$9,1)))</f>
        <v>518652470.21176457</v>
      </c>
      <c r="V133">
        <v>16.149999999999999</v>
      </c>
      <c r="W133">
        <v>8.8000000000000007</v>
      </c>
      <c r="X133">
        <v>197627.57119301331</v>
      </c>
      <c r="Y133">
        <f t="shared" si="9"/>
        <v>15</v>
      </c>
      <c r="Z133">
        <f t="shared" si="9"/>
        <v>15</v>
      </c>
      <c r="AA133">
        <f t="shared" si="9"/>
        <v>15</v>
      </c>
      <c r="AB133">
        <f t="shared" si="9"/>
        <v>10</v>
      </c>
      <c r="AC133">
        <f t="shared" si="9"/>
        <v>10</v>
      </c>
      <c r="AD133">
        <f t="shared" si="9"/>
        <v>15</v>
      </c>
      <c r="AE133">
        <f t="shared" si="9"/>
        <v>5</v>
      </c>
      <c r="AF133">
        <f t="shared" si="9"/>
        <v>3</v>
      </c>
      <c r="AG133">
        <f t="shared" si="9"/>
        <v>3</v>
      </c>
    </row>
    <row r="134" spans="1:33" x14ac:dyDescent="0.25">
      <c r="A134" t="s">
        <v>40</v>
      </c>
      <c r="B134" t="s">
        <v>4</v>
      </c>
      <c r="C134">
        <v>175661.04294478529</v>
      </c>
      <c r="D134" s="6">
        <f>IF(_original_lifestyles!D134=0,_original_lifestyles!$C134,_original_lifestyles!D134)</f>
        <v>175661.04294478529</v>
      </c>
      <c r="E134" s="6">
        <f>IF(_original_lifestyles!E134=0,_original_lifestyles!$C134,_original_lifestyles!E134)</f>
        <v>175661.04294478529</v>
      </c>
      <c r="F134" s="6">
        <f>IF(_original_lifestyles!F134=0,_original_lifestyles!$C134,_original_lifestyles!F134)</f>
        <v>175661.04294478529</v>
      </c>
      <c r="G134" s="6">
        <f>IF(_original_lifestyles!G134=0,_original_lifestyles!$C134/3,_original_lifestyles!G134)</f>
        <v>58553.680981595098</v>
      </c>
      <c r="H134" s="6">
        <f>IF(_original_lifestyles!H134=0,_original_lifestyles!$C134*3*2,_original_lifestyles!H134)</f>
        <v>1053966.2576687117</v>
      </c>
      <c r="I134" s="6">
        <f>IF(_original_lifestyles!I134=0,_original_lifestyles!$C134/10,_original_lifestyles!I134)</f>
        <v>17566.104294478529</v>
      </c>
      <c r="J134" s="6">
        <f>IF(_original_lifestyles!J134=0,_original_lifestyles!$C134*1.2,_original_lifestyles!J134)</f>
        <v>210793.25153374235</v>
      </c>
      <c r="K134" s="6">
        <f>IF(_original_lifestyles!K134=0,_original_lifestyles!$C134,_original_lifestyles!K134)</f>
        <v>175661.04294478529</v>
      </c>
      <c r="L134" s="6">
        <f>IF(_original_lifestyles!L134=0,_original_lifestyles!$C134/3*2,_original_lifestyles!L134)</f>
        <v>56074.542926286551</v>
      </c>
      <c r="M134">
        <f>IF(_original_lifestyles!M134&lt;&gt;0,_original_lifestyles!M134,'_new names_lifestyles'!$C$2*INDEX('_hours per hh'!B$2:B$9,MATCH(_original_lifestyles!$B134,'_hours per hh'!$A$2:$A$9,1)))</f>
        <v>24530624791.208794</v>
      </c>
      <c r="N134">
        <f>IF(_original_lifestyles!N134&lt;&gt;0,_original_lifestyles!N134,'_new names_lifestyles'!$C$2*INDEX('_hours per hh'!C$2:C$9,MATCH(_original_lifestyles!$B134,'_hours per hh'!$A$2:$A$9,1)))</f>
        <v>24530624791.208794</v>
      </c>
      <c r="O134">
        <f>IF(_original_lifestyles!O134&lt;&gt;0,_original_lifestyles!O134,'_new names_lifestyles'!$C$2*INDEX('_hours per hh'!D$2:D$9,MATCH(_original_lifestyles!$B134,'_hours per hh'!$A$2:$A$9,1)))</f>
        <v>398622652.85714293</v>
      </c>
      <c r="P134">
        <f>IF(_original_lifestyles!P134&lt;&gt;0,_original_lifestyles!P134,'_new names_lifestyles'!$C$2*INDEX('_hours per hh'!E$2:E$9,MATCH(_original_lifestyles!$B134,'_hours per hh'!$A$2:$A$9,1)))</f>
        <v>436846742.85714293</v>
      </c>
      <c r="Q134">
        <f>IF(_original_lifestyles!Q134&lt;&gt;0,_original_lifestyles!Q134,'_new names_lifestyles'!$C$2*INDEX('_hours per hh'!F$2:F$9,MATCH(_original_lifestyles!$B134,'_hours per hh'!$A$2:$A$9,1)))</f>
        <v>889235148.68131864</v>
      </c>
      <c r="R134">
        <f>IF(_original_lifestyles!R134&lt;&gt;0,_original_lifestyles!R134,'_new names_lifestyles'!$C$2*INDEX('_hours per hh'!G$2:G$9,MATCH(_original_lifestyles!$B134,'_hours per hh'!$A$2:$A$9,1)))</f>
        <v>101650122.84120461</v>
      </c>
      <c r="S134">
        <f>IF(_original_lifestyles!S134&lt;&gt;0,_original_lifestyles!S134,'_new names_lifestyles'!$C$2*INDEX('_hours per hh'!H$2:H$9,MATCH(_original_lifestyles!$B134,'_hours per hh'!$A$2:$A$9,1)))</f>
        <v>2861906225.6410255</v>
      </c>
      <c r="T134">
        <f>IF(_original_lifestyles!T134&lt;&gt;0,_original_lifestyles!T134,'_new names_lifestyles'!$C$2*INDEX('_hours per hh'!I$2:I$9,MATCH(_original_lifestyles!$B134,'_hours per hh'!$A$2:$A$9,1)))</f>
        <v>24530624791.208794</v>
      </c>
      <c r="U134">
        <f>IF(_original_lifestyles!U134&lt;&gt;0,_original_lifestyles!U134,'_new names_lifestyles'!$C$2*INDEX('_hours per hh'!J$2:J$9,MATCH(_original_lifestyles!$B134,'_hours per hh'!$A$2:$A$9,1)))</f>
        <v>24672798.887566078</v>
      </c>
      <c r="V134">
        <v>19</v>
      </c>
      <c r="W134">
        <v>11</v>
      </c>
      <c r="X134">
        <v>28295.821484505312</v>
      </c>
      <c r="Y134">
        <f t="shared" si="9"/>
        <v>15</v>
      </c>
      <c r="Z134">
        <f t="shared" si="9"/>
        <v>15</v>
      </c>
      <c r="AA134">
        <f t="shared" si="9"/>
        <v>15</v>
      </c>
      <c r="AB134">
        <f t="shared" si="9"/>
        <v>10</v>
      </c>
      <c r="AC134">
        <f t="shared" si="9"/>
        <v>10</v>
      </c>
      <c r="AD134">
        <f t="shared" si="9"/>
        <v>15</v>
      </c>
      <c r="AE134">
        <f t="shared" si="9"/>
        <v>5</v>
      </c>
      <c r="AF134">
        <f t="shared" si="9"/>
        <v>3</v>
      </c>
      <c r="AG134">
        <f t="shared" si="9"/>
        <v>3</v>
      </c>
    </row>
    <row r="135" spans="1:33" x14ac:dyDescent="0.25">
      <c r="A135" t="s">
        <v>40</v>
      </c>
      <c r="B135" t="s">
        <v>5</v>
      </c>
      <c r="C135">
        <v>180104.60122699389</v>
      </c>
      <c r="D135" s="6">
        <f>IF(_original_lifestyles!D135=0,_original_lifestyles!$C135,_original_lifestyles!D135)</f>
        <v>180104.60122699389</v>
      </c>
      <c r="E135" s="6">
        <f>IF(_original_lifestyles!E135=0,_original_lifestyles!$C135,_original_lifestyles!E135)</f>
        <v>180104.60122699389</v>
      </c>
      <c r="F135" s="6">
        <f>IF(_original_lifestyles!F135=0,_original_lifestyles!$C135,_original_lifestyles!F135)</f>
        <v>180104.60122699389</v>
      </c>
      <c r="G135" s="6">
        <f>IF(_original_lifestyles!G135=0,_original_lifestyles!$C135/3,_original_lifestyles!G135)</f>
        <v>60034.867075664632</v>
      </c>
      <c r="H135" s="6">
        <f>IF(_original_lifestyles!H135=0,_original_lifestyles!$C135*3*2,_original_lifestyles!H135)</f>
        <v>1080627.6073619635</v>
      </c>
      <c r="I135" s="6">
        <f>IF(_original_lifestyles!I135=0,_original_lifestyles!$C135/10,_original_lifestyles!I135)</f>
        <v>18010.460122699391</v>
      </c>
      <c r="J135" s="6">
        <f>IF(_original_lifestyles!J135=0,_original_lifestyles!$C135*1.2,_original_lifestyles!J135)</f>
        <v>216125.52147239266</v>
      </c>
      <c r="K135" s="6">
        <f>IF(_original_lifestyles!K135=0,_original_lifestyles!$C135,_original_lifestyles!K135)</f>
        <v>180104.60122699389</v>
      </c>
      <c r="L135" s="6">
        <f>IF(_original_lifestyles!L135=0,_original_lifestyles!$C135/3*2,_original_lifestyles!L135)</f>
        <v>61483.281176788238</v>
      </c>
      <c r="M135">
        <f>IF(_original_lifestyles!M135&lt;&gt;0,_original_lifestyles!M135,'_new names_lifestyles'!$C$2*INDEX('_hours per hh'!B$2:B$9,MATCH(_original_lifestyles!$B135,'_hours per hh'!$A$2:$A$9,1)))</f>
        <v>24530624791.208794</v>
      </c>
      <c r="N135">
        <f>IF(_original_lifestyles!N135&lt;&gt;0,_original_lifestyles!N135,'_new names_lifestyles'!$C$2*INDEX('_hours per hh'!C$2:C$9,MATCH(_original_lifestyles!$B135,'_hours per hh'!$A$2:$A$9,1)))</f>
        <v>24530624791.208794</v>
      </c>
      <c r="O135">
        <f>IF(_original_lifestyles!O135&lt;&gt;0,_original_lifestyles!O135,'_new names_lifestyles'!$C$2*INDEX('_hours per hh'!D$2:D$9,MATCH(_original_lifestyles!$B135,'_hours per hh'!$A$2:$A$9,1)))</f>
        <v>398622652.85714293</v>
      </c>
      <c r="P135">
        <f>IF(_original_lifestyles!P135&lt;&gt;0,_original_lifestyles!P135,'_new names_lifestyles'!$C$2*INDEX('_hours per hh'!E$2:E$9,MATCH(_original_lifestyles!$B135,'_hours per hh'!$A$2:$A$9,1)))</f>
        <v>436846742.85714293</v>
      </c>
      <c r="Q135">
        <f>IF(_original_lifestyles!Q135&lt;&gt;0,_original_lifestyles!Q135,'_new names_lifestyles'!$C$2*INDEX('_hours per hh'!F$2:F$9,MATCH(_original_lifestyles!$B135,'_hours per hh'!$A$2:$A$9,1)))</f>
        <v>889235148.68131864</v>
      </c>
      <c r="R135">
        <f>IF(_original_lifestyles!R135&lt;&gt;0,_original_lifestyles!R135,'_new names_lifestyles'!$C$2*INDEX('_hours per hh'!G$2:G$9,MATCH(_original_lifestyles!$B135,'_hours per hh'!$A$2:$A$9,1)))</f>
        <v>101650122.84120461</v>
      </c>
      <c r="S135">
        <f>IF(_original_lifestyles!S135&lt;&gt;0,_original_lifestyles!S135,'_new names_lifestyles'!$C$2*INDEX('_hours per hh'!H$2:H$9,MATCH(_original_lifestyles!$B135,'_hours per hh'!$A$2:$A$9,1)))</f>
        <v>2861906225.6410255</v>
      </c>
      <c r="T135">
        <f>IF(_original_lifestyles!T135&lt;&gt;0,_original_lifestyles!T135,'_new names_lifestyles'!$C$2*INDEX('_hours per hh'!I$2:I$9,MATCH(_original_lifestyles!$B135,'_hours per hh'!$A$2:$A$9,1)))</f>
        <v>24530624791.208794</v>
      </c>
      <c r="U135">
        <f>IF(_original_lifestyles!U135&lt;&gt;0,_original_lifestyles!U135,'_new names_lifestyles'!$C$2*INDEX('_hours per hh'!J$2:J$9,MATCH(_original_lifestyles!$B135,'_hours per hh'!$A$2:$A$9,1)))</f>
        <v>27052643.71778683</v>
      </c>
      <c r="V135">
        <v>19</v>
      </c>
      <c r="W135">
        <v>11</v>
      </c>
      <c r="X135">
        <v>29613.006951047621</v>
      </c>
      <c r="Y135">
        <f t="shared" si="9"/>
        <v>15</v>
      </c>
      <c r="Z135">
        <f t="shared" si="9"/>
        <v>15</v>
      </c>
      <c r="AA135">
        <f t="shared" si="9"/>
        <v>15</v>
      </c>
      <c r="AB135">
        <f t="shared" si="9"/>
        <v>10</v>
      </c>
      <c r="AC135">
        <f t="shared" si="9"/>
        <v>10</v>
      </c>
      <c r="AD135">
        <f t="shared" si="9"/>
        <v>15</v>
      </c>
      <c r="AE135">
        <f t="shared" si="9"/>
        <v>5</v>
      </c>
      <c r="AF135">
        <f t="shared" si="9"/>
        <v>3</v>
      </c>
      <c r="AG135">
        <f t="shared" si="9"/>
        <v>3</v>
      </c>
    </row>
    <row r="136" spans="1:33" x14ac:dyDescent="0.25">
      <c r="A136" t="s">
        <v>40</v>
      </c>
      <c r="B136" t="s">
        <v>6</v>
      </c>
      <c r="C136">
        <v>184990.49079754599</v>
      </c>
      <c r="D136" s="6">
        <f>IF(_original_lifestyles!D136=0,_original_lifestyles!$C136,_original_lifestyles!D136)</f>
        <v>184990.49079754599</v>
      </c>
      <c r="E136" s="6">
        <f>IF(_original_lifestyles!E136=0,_original_lifestyles!$C136,_original_lifestyles!E136)</f>
        <v>184990.49079754599</v>
      </c>
      <c r="F136" s="6">
        <f>IF(_original_lifestyles!F136=0,_original_lifestyles!$C136,_original_lifestyles!F136)</f>
        <v>184990.49079754599</v>
      </c>
      <c r="G136" s="6">
        <f>IF(_original_lifestyles!G136=0,_original_lifestyles!$C136/3,_original_lifestyles!G136)</f>
        <v>61663.496932515329</v>
      </c>
      <c r="H136" s="6">
        <f>IF(_original_lifestyles!H136=0,_original_lifestyles!$C136*3*2,_original_lifestyles!H136)</f>
        <v>1109942.944785276</v>
      </c>
      <c r="I136" s="6">
        <f>IF(_original_lifestyles!I136=0,_original_lifestyles!$C136/10,_original_lifestyles!I136)</f>
        <v>18499.049079754601</v>
      </c>
      <c r="J136" s="6">
        <f>IF(_original_lifestyles!J136=0,_original_lifestyles!$C136*1.2,_original_lifestyles!J136)</f>
        <v>221988.58895705518</v>
      </c>
      <c r="K136" s="6">
        <f>IF(_original_lifestyles!K136=0,_original_lifestyles!$C136,_original_lifestyles!K136)</f>
        <v>184990.49079754599</v>
      </c>
      <c r="L136" s="6">
        <f>IF(_original_lifestyles!L136=0,_original_lifestyles!$C136/3*2,_original_lifestyles!L136)</f>
        <v>67068.685635430127</v>
      </c>
      <c r="M136">
        <f>IF(_original_lifestyles!M136&lt;&gt;0,_original_lifestyles!M136,'_new names_lifestyles'!$C$2*INDEX('_hours per hh'!B$2:B$9,MATCH(_original_lifestyles!$B136,'_hours per hh'!$A$2:$A$9,1)))</f>
        <v>24530624791.208794</v>
      </c>
      <c r="N136">
        <f>IF(_original_lifestyles!N136&lt;&gt;0,_original_lifestyles!N136,'_new names_lifestyles'!$C$2*INDEX('_hours per hh'!C$2:C$9,MATCH(_original_lifestyles!$B136,'_hours per hh'!$A$2:$A$9,1)))</f>
        <v>24530624791.208794</v>
      </c>
      <c r="O136">
        <f>IF(_original_lifestyles!O136&lt;&gt;0,_original_lifestyles!O136,'_new names_lifestyles'!$C$2*INDEX('_hours per hh'!D$2:D$9,MATCH(_original_lifestyles!$B136,'_hours per hh'!$A$2:$A$9,1)))</f>
        <v>398622652.85714293</v>
      </c>
      <c r="P136">
        <f>IF(_original_lifestyles!P136&lt;&gt;0,_original_lifestyles!P136,'_new names_lifestyles'!$C$2*INDEX('_hours per hh'!E$2:E$9,MATCH(_original_lifestyles!$B136,'_hours per hh'!$A$2:$A$9,1)))</f>
        <v>436846742.85714293</v>
      </c>
      <c r="Q136">
        <f>IF(_original_lifestyles!Q136&lt;&gt;0,_original_lifestyles!Q136,'_new names_lifestyles'!$C$2*INDEX('_hours per hh'!F$2:F$9,MATCH(_original_lifestyles!$B136,'_hours per hh'!$A$2:$A$9,1)))</f>
        <v>889235148.68131864</v>
      </c>
      <c r="R136">
        <f>IF(_original_lifestyles!R136&lt;&gt;0,_original_lifestyles!R136,'_new names_lifestyles'!$C$2*INDEX('_hours per hh'!G$2:G$9,MATCH(_original_lifestyles!$B136,'_hours per hh'!$A$2:$A$9,1)))</f>
        <v>101650122.84120461</v>
      </c>
      <c r="S136">
        <f>IF(_original_lifestyles!S136&lt;&gt;0,_original_lifestyles!S136,'_new names_lifestyles'!$C$2*INDEX('_hours per hh'!H$2:H$9,MATCH(_original_lifestyles!$B136,'_hours per hh'!$A$2:$A$9,1)))</f>
        <v>2861906225.6410255</v>
      </c>
      <c r="T136">
        <f>IF(_original_lifestyles!T136&lt;&gt;0,_original_lifestyles!T136,'_new names_lifestyles'!$C$2*INDEX('_hours per hh'!I$2:I$9,MATCH(_original_lifestyles!$B136,'_hours per hh'!$A$2:$A$9,1)))</f>
        <v>24530624791.208794</v>
      </c>
      <c r="U136">
        <f>IF(_original_lifestyles!U136&lt;&gt;0,_original_lifestyles!U136,'_new names_lifestyles'!$C$2*INDEX('_hours per hh'!J$2:J$9,MATCH(_original_lifestyles!$B136,'_hours per hh'!$A$2:$A$9,1)))</f>
        <v>29510221.67958926</v>
      </c>
      <c r="V136">
        <v>19</v>
      </c>
      <c r="W136">
        <v>11</v>
      </c>
      <c r="X136">
        <v>31034.07409770587</v>
      </c>
      <c r="Y136">
        <f t="shared" si="9"/>
        <v>15</v>
      </c>
      <c r="Z136">
        <f t="shared" si="9"/>
        <v>15</v>
      </c>
      <c r="AA136">
        <f t="shared" si="9"/>
        <v>15</v>
      </c>
      <c r="AB136">
        <f t="shared" si="9"/>
        <v>10</v>
      </c>
      <c r="AC136">
        <f t="shared" si="9"/>
        <v>10</v>
      </c>
      <c r="AD136">
        <f t="shared" si="9"/>
        <v>15</v>
      </c>
      <c r="AE136">
        <f t="shared" si="9"/>
        <v>5</v>
      </c>
      <c r="AF136">
        <f t="shared" si="9"/>
        <v>3</v>
      </c>
      <c r="AG136">
        <f t="shared" si="9"/>
        <v>3</v>
      </c>
    </row>
    <row r="137" spans="1:33" x14ac:dyDescent="0.25">
      <c r="A137" t="s">
        <v>40</v>
      </c>
      <c r="B137" t="s">
        <v>7</v>
      </c>
      <c r="C137">
        <v>189948.15950920249</v>
      </c>
      <c r="D137" s="6">
        <f>IF(_original_lifestyles!D137=0,_original_lifestyles!$C137,_original_lifestyles!D137)</f>
        <v>189948.15950920249</v>
      </c>
      <c r="E137" s="6">
        <f>IF(_original_lifestyles!E137=0,_original_lifestyles!$C137,_original_lifestyles!E137)</f>
        <v>189948.15950920249</v>
      </c>
      <c r="F137" s="6">
        <f>IF(_original_lifestyles!F137=0,_original_lifestyles!$C137,_original_lifestyles!F137)</f>
        <v>189948.15950920249</v>
      </c>
      <c r="G137" s="6">
        <f>IF(_original_lifestyles!G137=0,_original_lifestyles!$C137/3,_original_lifestyles!G137)</f>
        <v>63316.053169734165</v>
      </c>
      <c r="H137" s="6">
        <f>IF(_original_lifestyles!H137=0,_original_lifestyles!$C137*3*2,_original_lifestyles!H137)</f>
        <v>1139688.957055215</v>
      </c>
      <c r="I137" s="6">
        <f>IF(_original_lifestyles!I137=0,_original_lifestyles!$C137/10,_original_lifestyles!I137)</f>
        <v>18994.815950920249</v>
      </c>
      <c r="J137" s="6">
        <f>IF(_original_lifestyles!J137=0,_original_lifestyles!$C137*1.2,_original_lifestyles!J137)</f>
        <v>227937.791411043</v>
      </c>
      <c r="K137" s="6">
        <f>IF(_original_lifestyles!K137=0,_original_lifestyles!$C137,_original_lifestyles!K137)</f>
        <v>189948.15950920249</v>
      </c>
      <c r="L137" s="6">
        <f>IF(_original_lifestyles!L137=0,_original_lifestyles!$C137/3*2,_original_lifestyles!L137)</f>
        <v>72637.434284402727</v>
      </c>
      <c r="M137">
        <f>IF(_original_lifestyles!M137&lt;&gt;0,_original_lifestyles!M137,'_new names_lifestyles'!$C$2*INDEX('_hours per hh'!B$2:B$9,MATCH(_original_lifestyles!$B137,'_hours per hh'!$A$2:$A$9,1)))</f>
        <v>24530624791.208794</v>
      </c>
      <c r="N137">
        <f>IF(_original_lifestyles!N137&lt;&gt;0,_original_lifestyles!N137,'_new names_lifestyles'!$C$2*INDEX('_hours per hh'!C$2:C$9,MATCH(_original_lifestyles!$B137,'_hours per hh'!$A$2:$A$9,1)))</f>
        <v>24530624791.208794</v>
      </c>
      <c r="O137">
        <f>IF(_original_lifestyles!O137&lt;&gt;0,_original_lifestyles!O137,'_new names_lifestyles'!$C$2*INDEX('_hours per hh'!D$2:D$9,MATCH(_original_lifestyles!$B137,'_hours per hh'!$A$2:$A$9,1)))</f>
        <v>398622652.85714293</v>
      </c>
      <c r="P137">
        <f>IF(_original_lifestyles!P137&lt;&gt;0,_original_lifestyles!P137,'_new names_lifestyles'!$C$2*INDEX('_hours per hh'!E$2:E$9,MATCH(_original_lifestyles!$B137,'_hours per hh'!$A$2:$A$9,1)))</f>
        <v>436846742.85714293</v>
      </c>
      <c r="Q137">
        <f>IF(_original_lifestyles!Q137&lt;&gt;0,_original_lifestyles!Q137,'_new names_lifestyles'!$C$2*INDEX('_hours per hh'!F$2:F$9,MATCH(_original_lifestyles!$B137,'_hours per hh'!$A$2:$A$9,1)))</f>
        <v>889235148.68131864</v>
      </c>
      <c r="R137">
        <f>IF(_original_lifestyles!R137&lt;&gt;0,_original_lifestyles!R137,'_new names_lifestyles'!$C$2*INDEX('_hours per hh'!G$2:G$9,MATCH(_original_lifestyles!$B137,'_hours per hh'!$A$2:$A$9,1)))</f>
        <v>101650122.84120461</v>
      </c>
      <c r="S137">
        <f>IF(_original_lifestyles!S137&lt;&gt;0,_original_lifestyles!S137,'_new names_lifestyles'!$C$2*INDEX('_hours per hh'!H$2:H$9,MATCH(_original_lifestyles!$B137,'_hours per hh'!$A$2:$A$9,1)))</f>
        <v>2861906225.6410255</v>
      </c>
      <c r="T137">
        <f>IF(_original_lifestyles!T137&lt;&gt;0,_original_lifestyles!T137,'_new names_lifestyles'!$C$2*INDEX('_hours per hh'!I$2:I$9,MATCH(_original_lifestyles!$B137,'_hours per hh'!$A$2:$A$9,1)))</f>
        <v>24530624791.208794</v>
      </c>
      <c r="U137">
        <f>IF(_original_lifestyles!U137&lt;&gt;0,_original_lifestyles!U137,'_new names_lifestyles'!$C$2*INDEX('_hours per hh'!J$2:J$9,MATCH(_original_lifestyles!$B137,'_hours per hh'!$A$2:$A$9,1)))</f>
        <v>31960471.0851372</v>
      </c>
      <c r="V137">
        <v>19</v>
      </c>
      <c r="W137">
        <v>11</v>
      </c>
      <c r="X137">
        <v>32500.052724478061</v>
      </c>
      <c r="Y137">
        <f t="shared" si="9"/>
        <v>15</v>
      </c>
      <c r="Z137">
        <f t="shared" si="9"/>
        <v>15</v>
      </c>
      <c r="AA137">
        <f t="shared" si="9"/>
        <v>15</v>
      </c>
      <c r="AB137">
        <f t="shared" si="9"/>
        <v>10</v>
      </c>
      <c r="AC137">
        <f t="shared" si="9"/>
        <v>10</v>
      </c>
      <c r="AD137">
        <f t="shared" si="9"/>
        <v>15</v>
      </c>
      <c r="AE137">
        <f t="shared" si="9"/>
        <v>5</v>
      </c>
      <c r="AF137">
        <f t="shared" si="9"/>
        <v>3</v>
      </c>
      <c r="AG137">
        <f t="shared" si="9"/>
        <v>3</v>
      </c>
    </row>
    <row r="138" spans="1:33" x14ac:dyDescent="0.25">
      <c r="A138" t="s">
        <v>40</v>
      </c>
      <c r="B138" t="s">
        <v>8</v>
      </c>
      <c r="C138">
        <v>194154.60122699389</v>
      </c>
      <c r="D138" s="6">
        <f>IF(_original_lifestyles!D138=0,_original_lifestyles!$C138,_original_lifestyles!D138)</f>
        <v>194154.60122699389</v>
      </c>
      <c r="E138" s="6">
        <f>IF(_original_lifestyles!E138=0,_original_lifestyles!$C138,_original_lifestyles!E138)</f>
        <v>194154.60122699389</v>
      </c>
      <c r="F138" s="6">
        <f>IF(_original_lifestyles!F138=0,_original_lifestyles!$C138,_original_lifestyles!F138)</f>
        <v>194154.60122699389</v>
      </c>
      <c r="G138" s="6">
        <f>IF(_original_lifestyles!G138=0,_original_lifestyles!$C138/3,_original_lifestyles!G138)</f>
        <v>64718.200408997967</v>
      </c>
      <c r="H138" s="6">
        <f>IF(_original_lifestyles!H138=0,_original_lifestyles!$C138*3*2,_original_lifestyles!H138)</f>
        <v>1164927.6073619635</v>
      </c>
      <c r="I138" s="6">
        <f>IF(_original_lifestyles!I138=0,_original_lifestyles!$C138/10,_original_lifestyles!I138)</f>
        <v>19415.460122699391</v>
      </c>
      <c r="J138" s="6">
        <f>IF(_original_lifestyles!J138=0,_original_lifestyles!$C138*1.2,_original_lifestyles!J138)</f>
        <v>232985.52147239266</v>
      </c>
      <c r="K138" s="6">
        <f>IF(_original_lifestyles!K138=0,_original_lifestyles!$C138,_original_lifestyles!K138)</f>
        <v>194154.60122699389</v>
      </c>
      <c r="L138" s="6">
        <f>IF(_original_lifestyles!L138=0,_original_lifestyles!$C138/3*2,_original_lifestyles!L138)</f>
        <v>77779.529482290323</v>
      </c>
      <c r="M138">
        <f>IF(_original_lifestyles!M138&lt;&gt;0,_original_lifestyles!M138,'_new names_lifestyles'!$C$2*INDEX('_hours per hh'!B$2:B$9,MATCH(_original_lifestyles!$B138,'_hours per hh'!$A$2:$A$9,1)))</f>
        <v>24530624791.208794</v>
      </c>
      <c r="N138">
        <f>IF(_original_lifestyles!N138&lt;&gt;0,_original_lifestyles!N138,'_new names_lifestyles'!$C$2*INDEX('_hours per hh'!C$2:C$9,MATCH(_original_lifestyles!$B138,'_hours per hh'!$A$2:$A$9,1)))</f>
        <v>24530624791.208794</v>
      </c>
      <c r="O138">
        <f>IF(_original_lifestyles!O138&lt;&gt;0,_original_lifestyles!O138,'_new names_lifestyles'!$C$2*INDEX('_hours per hh'!D$2:D$9,MATCH(_original_lifestyles!$B138,'_hours per hh'!$A$2:$A$9,1)))</f>
        <v>398622652.85714293</v>
      </c>
      <c r="P138">
        <f>IF(_original_lifestyles!P138&lt;&gt;0,_original_lifestyles!P138,'_new names_lifestyles'!$C$2*INDEX('_hours per hh'!E$2:E$9,MATCH(_original_lifestyles!$B138,'_hours per hh'!$A$2:$A$9,1)))</f>
        <v>436846742.85714293</v>
      </c>
      <c r="Q138">
        <f>IF(_original_lifestyles!Q138&lt;&gt;0,_original_lifestyles!Q138,'_new names_lifestyles'!$C$2*INDEX('_hours per hh'!F$2:F$9,MATCH(_original_lifestyles!$B138,'_hours per hh'!$A$2:$A$9,1)))</f>
        <v>889235148.68131864</v>
      </c>
      <c r="R138">
        <f>IF(_original_lifestyles!R138&lt;&gt;0,_original_lifestyles!R138,'_new names_lifestyles'!$C$2*INDEX('_hours per hh'!G$2:G$9,MATCH(_original_lifestyles!$B138,'_hours per hh'!$A$2:$A$9,1)))</f>
        <v>101650122.84120461</v>
      </c>
      <c r="S138">
        <f>IF(_original_lifestyles!S138&lt;&gt;0,_original_lifestyles!S138,'_new names_lifestyles'!$C$2*INDEX('_hours per hh'!H$2:H$9,MATCH(_original_lifestyles!$B138,'_hours per hh'!$A$2:$A$9,1)))</f>
        <v>2861906225.6410255</v>
      </c>
      <c r="T138">
        <f>IF(_original_lifestyles!T138&lt;&gt;0,_original_lifestyles!T138,'_new names_lifestyles'!$C$2*INDEX('_hours per hh'!I$2:I$9,MATCH(_original_lifestyles!$B138,'_hours per hh'!$A$2:$A$9,1)))</f>
        <v>24530624791.208794</v>
      </c>
      <c r="U138">
        <f>IF(_original_lifestyles!U138&lt;&gt;0,_original_lifestyles!U138,'_new names_lifestyles'!$C$2*INDEX('_hours per hh'!J$2:J$9,MATCH(_original_lifestyles!$B138,'_hours per hh'!$A$2:$A$9,1)))</f>
        <v>34222992.97220774</v>
      </c>
      <c r="V138">
        <v>19</v>
      </c>
      <c r="W138">
        <v>11</v>
      </c>
      <c r="X138">
        <v>33868.097678743528</v>
      </c>
      <c r="Y138">
        <f t="shared" si="9"/>
        <v>15</v>
      </c>
      <c r="Z138">
        <f t="shared" si="9"/>
        <v>15</v>
      </c>
      <c r="AA138">
        <f t="shared" si="9"/>
        <v>15</v>
      </c>
      <c r="AB138">
        <f t="shared" si="9"/>
        <v>10</v>
      </c>
      <c r="AC138">
        <f t="shared" si="9"/>
        <v>10</v>
      </c>
      <c r="AD138">
        <f t="shared" si="9"/>
        <v>15</v>
      </c>
      <c r="AE138">
        <f t="shared" si="9"/>
        <v>5</v>
      </c>
      <c r="AF138">
        <f t="shared" si="9"/>
        <v>3</v>
      </c>
      <c r="AG138">
        <f t="shared" si="9"/>
        <v>3</v>
      </c>
    </row>
    <row r="139" spans="1:33" x14ac:dyDescent="0.25">
      <c r="A139" t="s">
        <v>40</v>
      </c>
      <c r="B139" t="s">
        <v>9</v>
      </c>
      <c r="C139">
        <v>197975.15337423311</v>
      </c>
      <c r="D139" s="6">
        <f>IF(_original_lifestyles!D139=0,_original_lifestyles!$C139,_original_lifestyles!D139)</f>
        <v>197975.15337423311</v>
      </c>
      <c r="E139" s="6">
        <f>IF(_original_lifestyles!E139=0,_original_lifestyles!$C139,_original_lifestyles!E139)</f>
        <v>197975.15337423311</v>
      </c>
      <c r="F139" s="6">
        <f>IF(_original_lifestyles!F139=0,_original_lifestyles!$C139,_original_lifestyles!F139)</f>
        <v>197975.15337423311</v>
      </c>
      <c r="G139" s="6">
        <f>IF(_original_lifestyles!G139=0,_original_lifestyles!$C139/3,_original_lifestyles!G139)</f>
        <v>65991.717791411036</v>
      </c>
      <c r="H139" s="6">
        <f>IF(_original_lifestyles!H139=0,_original_lifestyles!$C139*3*2,_original_lifestyles!H139)</f>
        <v>1187850.9202453988</v>
      </c>
      <c r="I139" s="6">
        <f>IF(_original_lifestyles!I139=0,_original_lifestyles!$C139/10,_original_lifestyles!I139)</f>
        <v>19797.515337423312</v>
      </c>
      <c r="J139" s="6">
        <f>IF(_original_lifestyles!J139=0,_original_lifestyles!$C139*1.2,_original_lifestyles!J139)</f>
        <v>237570.18404907972</v>
      </c>
      <c r="K139" s="6">
        <f>IF(_original_lifestyles!K139=0,_original_lifestyles!$C139,_original_lifestyles!K139)</f>
        <v>197975.15337423311</v>
      </c>
      <c r="L139" s="6">
        <f>IF(_original_lifestyles!L139=0,_original_lifestyles!$C139/3*2,_original_lifestyles!L139)</f>
        <v>82523.532570044612</v>
      </c>
      <c r="M139">
        <f>IF(_original_lifestyles!M139&lt;&gt;0,_original_lifestyles!M139,'_new names_lifestyles'!$C$2*INDEX('_hours per hh'!B$2:B$9,MATCH(_original_lifestyles!$B139,'_hours per hh'!$A$2:$A$9,1)))</f>
        <v>24530624791.208794</v>
      </c>
      <c r="N139">
        <f>IF(_original_lifestyles!N139&lt;&gt;0,_original_lifestyles!N139,'_new names_lifestyles'!$C$2*INDEX('_hours per hh'!C$2:C$9,MATCH(_original_lifestyles!$B139,'_hours per hh'!$A$2:$A$9,1)))</f>
        <v>24530624791.208794</v>
      </c>
      <c r="O139">
        <f>IF(_original_lifestyles!O139&lt;&gt;0,_original_lifestyles!O139,'_new names_lifestyles'!$C$2*INDEX('_hours per hh'!D$2:D$9,MATCH(_original_lifestyles!$B139,'_hours per hh'!$A$2:$A$9,1)))</f>
        <v>398622652.85714293</v>
      </c>
      <c r="P139">
        <f>IF(_original_lifestyles!P139&lt;&gt;0,_original_lifestyles!P139,'_new names_lifestyles'!$C$2*INDEX('_hours per hh'!E$2:E$9,MATCH(_original_lifestyles!$B139,'_hours per hh'!$A$2:$A$9,1)))</f>
        <v>436846742.85714293</v>
      </c>
      <c r="Q139">
        <f>IF(_original_lifestyles!Q139&lt;&gt;0,_original_lifestyles!Q139,'_new names_lifestyles'!$C$2*INDEX('_hours per hh'!F$2:F$9,MATCH(_original_lifestyles!$B139,'_hours per hh'!$A$2:$A$9,1)))</f>
        <v>889235148.68131864</v>
      </c>
      <c r="R139">
        <f>IF(_original_lifestyles!R139&lt;&gt;0,_original_lifestyles!R139,'_new names_lifestyles'!$C$2*INDEX('_hours per hh'!G$2:G$9,MATCH(_original_lifestyles!$B139,'_hours per hh'!$A$2:$A$9,1)))</f>
        <v>101650122.84120461</v>
      </c>
      <c r="S139">
        <f>IF(_original_lifestyles!S139&lt;&gt;0,_original_lifestyles!S139,'_new names_lifestyles'!$C$2*INDEX('_hours per hh'!H$2:H$9,MATCH(_original_lifestyles!$B139,'_hours per hh'!$A$2:$A$9,1)))</f>
        <v>2861906225.6410255</v>
      </c>
      <c r="T139">
        <f>IF(_original_lifestyles!T139&lt;&gt;0,_original_lifestyles!T139,'_new names_lifestyles'!$C$2*INDEX('_hours per hh'!I$2:I$9,MATCH(_original_lifestyles!$B139,'_hours per hh'!$A$2:$A$9,1)))</f>
        <v>24530624791.208794</v>
      </c>
      <c r="U139">
        <f>IF(_original_lifestyles!U139&lt;&gt;0,_original_lifestyles!U139,'_new names_lifestyles'!$C$2*INDEX('_hours per hh'!J$2:J$9,MATCH(_original_lifestyles!$B139,'_hours per hh'!$A$2:$A$9,1)))</f>
        <v>36310354.330819629</v>
      </c>
      <c r="V139">
        <v>19</v>
      </c>
      <c r="W139">
        <v>11</v>
      </c>
      <c r="X139">
        <v>35195.6323957145</v>
      </c>
      <c r="Y139">
        <f t="shared" si="9"/>
        <v>15</v>
      </c>
      <c r="Z139">
        <f t="shared" si="9"/>
        <v>15</v>
      </c>
      <c r="AA139">
        <f t="shared" si="9"/>
        <v>15</v>
      </c>
      <c r="AB139">
        <f t="shared" si="9"/>
        <v>10</v>
      </c>
      <c r="AC139">
        <f t="shared" si="9"/>
        <v>10</v>
      </c>
      <c r="AD139">
        <f t="shared" si="9"/>
        <v>15</v>
      </c>
      <c r="AE139">
        <f t="shared" si="9"/>
        <v>5</v>
      </c>
      <c r="AF139">
        <f t="shared" si="9"/>
        <v>3</v>
      </c>
      <c r="AG139">
        <f t="shared" si="9"/>
        <v>3</v>
      </c>
    </row>
    <row r="140" spans="1:33" x14ac:dyDescent="0.25">
      <c r="A140" t="s">
        <v>40</v>
      </c>
      <c r="B140" t="s">
        <v>10</v>
      </c>
      <c r="C140">
        <v>201329.14110429451</v>
      </c>
      <c r="D140" s="6">
        <f>IF(_original_lifestyles!D140=0,_original_lifestyles!$C140,_original_lifestyles!D140)</f>
        <v>201329.14110429451</v>
      </c>
      <c r="E140" s="6">
        <f>IF(_original_lifestyles!E140=0,_original_lifestyles!$C140,_original_lifestyles!E140)</f>
        <v>201329.14110429451</v>
      </c>
      <c r="F140" s="6">
        <f>IF(_original_lifestyles!F140=0,_original_lifestyles!$C140,_original_lifestyles!F140)</f>
        <v>201329.14110429451</v>
      </c>
      <c r="G140" s="6">
        <f>IF(_original_lifestyles!G140=0,_original_lifestyles!$C140/3,_original_lifestyles!G140)</f>
        <v>67109.713701431509</v>
      </c>
      <c r="H140" s="6">
        <f>IF(_original_lifestyles!H140=0,_original_lifestyles!$C140*3*2,_original_lifestyles!H140)</f>
        <v>1207974.8466257672</v>
      </c>
      <c r="I140" s="6">
        <f>IF(_original_lifestyles!I140=0,_original_lifestyles!$C140/10,_original_lifestyles!I140)</f>
        <v>20132.91411042945</v>
      </c>
      <c r="J140" s="6">
        <f>IF(_original_lifestyles!J140=0,_original_lifestyles!$C140*1.2,_original_lifestyles!J140)</f>
        <v>241594.96932515339</v>
      </c>
      <c r="K140" s="6">
        <f>IF(_original_lifestyles!K140=0,_original_lifestyles!$C140,_original_lifestyles!K140)</f>
        <v>201329.14110429451</v>
      </c>
      <c r="L140" s="6">
        <f>IF(_original_lifestyles!L140=0,_original_lifestyles!$C140/3*2,_original_lifestyles!L140)</f>
        <v>86736.190919823988</v>
      </c>
      <c r="M140">
        <f>IF(_original_lifestyles!M140&lt;&gt;0,_original_lifestyles!M140,'_new names_lifestyles'!$C$2*INDEX('_hours per hh'!B$2:B$9,MATCH(_original_lifestyles!$B140,'_hours per hh'!$A$2:$A$9,1)))</f>
        <v>24530624791.208794</v>
      </c>
      <c r="N140">
        <f>IF(_original_lifestyles!N140&lt;&gt;0,_original_lifestyles!N140,'_new names_lifestyles'!$C$2*INDEX('_hours per hh'!C$2:C$9,MATCH(_original_lifestyles!$B140,'_hours per hh'!$A$2:$A$9,1)))</f>
        <v>24530624791.208794</v>
      </c>
      <c r="O140">
        <f>IF(_original_lifestyles!O140&lt;&gt;0,_original_lifestyles!O140,'_new names_lifestyles'!$C$2*INDEX('_hours per hh'!D$2:D$9,MATCH(_original_lifestyles!$B140,'_hours per hh'!$A$2:$A$9,1)))</f>
        <v>398622652.85714293</v>
      </c>
      <c r="P140">
        <f>IF(_original_lifestyles!P140&lt;&gt;0,_original_lifestyles!P140,'_new names_lifestyles'!$C$2*INDEX('_hours per hh'!E$2:E$9,MATCH(_original_lifestyles!$B140,'_hours per hh'!$A$2:$A$9,1)))</f>
        <v>436846742.85714293</v>
      </c>
      <c r="Q140">
        <f>IF(_original_lifestyles!Q140&lt;&gt;0,_original_lifestyles!Q140,'_new names_lifestyles'!$C$2*INDEX('_hours per hh'!F$2:F$9,MATCH(_original_lifestyles!$B140,'_hours per hh'!$A$2:$A$9,1)))</f>
        <v>889235148.68131864</v>
      </c>
      <c r="R140">
        <f>IF(_original_lifestyles!R140&lt;&gt;0,_original_lifestyles!R140,'_new names_lifestyles'!$C$2*INDEX('_hours per hh'!G$2:G$9,MATCH(_original_lifestyles!$B140,'_hours per hh'!$A$2:$A$9,1)))</f>
        <v>101650122.84120461</v>
      </c>
      <c r="S140">
        <f>IF(_original_lifestyles!S140&lt;&gt;0,_original_lifestyles!S140,'_new names_lifestyles'!$C$2*INDEX('_hours per hh'!H$2:H$9,MATCH(_original_lifestyles!$B140,'_hours per hh'!$A$2:$A$9,1)))</f>
        <v>2861906225.6410255</v>
      </c>
      <c r="T140">
        <f>IF(_original_lifestyles!T140&lt;&gt;0,_original_lifestyles!T140,'_new names_lifestyles'!$C$2*INDEX('_hours per hh'!I$2:I$9,MATCH(_original_lifestyles!$B140,'_hours per hh'!$A$2:$A$9,1)))</f>
        <v>24530624791.208794</v>
      </c>
      <c r="U140">
        <f>IF(_original_lifestyles!U140&lt;&gt;0,_original_lifestyles!U140,'_new names_lifestyles'!$C$2*INDEX('_hours per hh'!J$2:J$9,MATCH(_original_lifestyles!$B140,'_hours per hh'!$A$2:$A$9,1)))</f>
        <v>38163924.004722558</v>
      </c>
      <c r="V140">
        <v>19</v>
      </c>
      <c r="W140">
        <v>11</v>
      </c>
      <c r="X140">
        <v>36464.179561449942</v>
      </c>
      <c r="Y140">
        <f t="shared" si="9"/>
        <v>15</v>
      </c>
      <c r="Z140">
        <f t="shared" si="9"/>
        <v>15</v>
      </c>
      <c r="AA140">
        <f t="shared" si="9"/>
        <v>15</v>
      </c>
      <c r="AB140">
        <f t="shared" si="9"/>
        <v>10</v>
      </c>
      <c r="AC140">
        <f t="shared" si="9"/>
        <v>10</v>
      </c>
      <c r="AD140">
        <f t="shared" si="9"/>
        <v>15</v>
      </c>
      <c r="AE140">
        <f t="shared" si="9"/>
        <v>5</v>
      </c>
      <c r="AF140">
        <f t="shared" si="9"/>
        <v>3</v>
      </c>
      <c r="AG140">
        <f t="shared" si="9"/>
        <v>3</v>
      </c>
    </row>
    <row r="141" spans="1:33" x14ac:dyDescent="0.25">
      <c r="A141" t="s">
        <v>40</v>
      </c>
      <c r="B141" t="s">
        <v>11</v>
      </c>
      <c r="C141">
        <v>204390.49079754599</v>
      </c>
      <c r="D141" s="6">
        <f>IF(_original_lifestyles!D141=0,_original_lifestyles!$C141,_original_lifestyles!D141)</f>
        <v>204390.49079754599</v>
      </c>
      <c r="E141" s="6">
        <f>IF(_original_lifestyles!E141=0,_original_lifestyles!$C141,_original_lifestyles!E141)</f>
        <v>204390.49079754599</v>
      </c>
      <c r="F141" s="6">
        <f>IF(_original_lifestyles!F141=0,_original_lifestyles!$C141,_original_lifestyles!F141)</f>
        <v>204390.49079754599</v>
      </c>
      <c r="G141" s="6">
        <f>IF(_original_lifestyles!G141=0,_original_lifestyles!$C141/3,_original_lifestyles!G141)</f>
        <v>68130.163599181993</v>
      </c>
      <c r="H141" s="6">
        <f>IF(_original_lifestyles!H141=0,_original_lifestyles!$C141*3*2,_original_lifestyles!H141)</f>
        <v>1226342.944785276</v>
      </c>
      <c r="I141" s="6">
        <f>IF(_original_lifestyles!I141=0,_original_lifestyles!$C141/10,_original_lifestyles!I141)</f>
        <v>20439.049079754601</v>
      </c>
      <c r="J141" s="6">
        <f>IF(_original_lifestyles!J141=0,_original_lifestyles!$C141*1.2,_original_lifestyles!J141)</f>
        <v>245268.58895705518</v>
      </c>
      <c r="K141" s="6">
        <f>IF(_original_lifestyles!K141=0,_original_lifestyles!$C141,_original_lifestyles!K141)</f>
        <v>204390.49079754599</v>
      </c>
      <c r="L141" s="6">
        <f>IF(_original_lifestyles!L141=0,_original_lifestyles!$C141/3*2,_original_lifestyles!L141)</f>
        <v>90401.908609022532</v>
      </c>
      <c r="M141">
        <f>IF(_original_lifestyles!M141&lt;&gt;0,_original_lifestyles!M141,'_new names_lifestyles'!$C$2*INDEX('_hours per hh'!B$2:B$9,MATCH(_original_lifestyles!$B141,'_hours per hh'!$A$2:$A$9,1)))</f>
        <v>24530624791.208794</v>
      </c>
      <c r="N141">
        <f>IF(_original_lifestyles!N141&lt;&gt;0,_original_lifestyles!N141,'_new names_lifestyles'!$C$2*INDEX('_hours per hh'!C$2:C$9,MATCH(_original_lifestyles!$B141,'_hours per hh'!$A$2:$A$9,1)))</f>
        <v>24530624791.208794</v>
      </c>
      <c r="O141">
        <f>IF(_original_lifestyles!O141&lt;&gt;0,_original_lifestyles!O141,'_new names_lifestyles'!$C$2*INDEX('_hours per hh'!D$2:D$9,MATCH(_original_lifestyles!$B141,'_hours per hh'!$A$2:$A$9,1)))</f>
        <v>398622652.85714293</v>
      </c>
      <c r="P141">
        <f>IF(_original_lifestyles!P141&lt;&gt;0,_original_lifestyles!P141,'_new names_lifestyles'!$C$2*INDEX('_hours per hh'!E$2:E$9,MATCH(_original_lifestyles!$B141,'_hours per hh'!$A$2:$A$9,1)))</f>
        <v>436846742.85714293</v>
      </c>
      <c r="Q141">
        <f>IF(_original_lifestyles!Q141&lt;&gt;0,_original_lifestyles!Q141,'_new names_lifestyles'!$C$2*INDEX('_hours per hh'!F$2:F$9,MATCH(_original_lifestyles!$B141,'_hours per hh'!$A$2:$A$9,1)))</f>
        <v>889235148.68131864</v>
      </c>
      <c r="R141">
        <f>IF(_original_lifestyles!R141&lt;&gt;0,_original_lifestyles!R141,'_new names_lifestyles'!$C$2*INDEX('_hours per hh'!G$2:G$9,MATCH(_original_lifestyles!$B141,'_hours per hh'!$A$2:$A$9,1)))</f>
        <v>101650122.84120461</v>
      </c>
      <c r="S141">
        <f>IF(_original_lifestyles!S141&lt;&gt;0,_original_lifestyles!S141,'_new names_lifestyles'!$C$2*INDEX('_hours per hh'!H$2:H$9,MATCH(_original_lifestyles!$B141,'_hours per hh'!$A$2:$A$9,1)))</f>
        <v>2861906225.6410255</v>
      </c>
      <c r="T141">
        <f>IF(_original_lifestyles!T141&lt;&gt;0,_original_lifestyles!T141,'_new names_lifestyles'!$C$2*INDEX('_hours per hh'!I$2:I$9,MATCH(_original_lifestyles!$B141,'_hours per hh'!$A$2:$A$9,1)))</f>
        <v>24530624791.208794</v>
      </c>
      <c r="U141">
        <f>IF(_original_lifestyles!U141&lt;&gt;0,_original_lifestyles!U141,'_new names_lifestyles'!$C$2*INDEX('_hours per hh'!J$2:J$9,MATCH(_original_lifestyles!$B141,'_hours per hh'!$A$2:$A$9,1)))</f>
        <v>39776839.787969917</v>
      </c>
      <c r="V141">
        <v>19</v>
      </c>
      <c r="W141">
        <v>11</v>
      </c>
      <c r="X141">
        <v>37701.147140468667</v>
      </c>
      <c r="Y141">
        <f t="shared" si="9"/>
        <v>15</v>
      </c>
      <c r="Z141">
        <f t="shared" si="9"/>
        <v>15</v>
      </c>
      <c r="AA141">
        <f t="shared" si="9"/>
        <v>15</v>
      </c>
      <c r="AB141">
        <f t="shared" si="9"/>
        <v>10</v>
      </c>
      <c r="AC141">
        <f t="shared" si="9"/>
        <v>10</v>
      </c>
      <c r="AD141">
        <f t="shared" si="9"/>
        <v>15</v>
      </c>
      <c r="AE141">
        <f t="shared" si="9"/>
        <v>5</v>
      </c>
      <c r="AF141">
        <f t="shared" si="9"/>
        <v>3</v>
      </c>
      <c r="AG141">
        <f t="shared" si="9"/>
        <v>3</v>
      </c>
    </row>
    <row r="142" spans="1:33" x14ac:dyDescent="0.25">
      <c r="A142" t="s">
        <v>40</v>
      </c>
      <c r="B142" t="s">
        <v>12</v>
      </c>
      <c r="C142">
        <v>207121.16564417179</v>
      </c>
      <c r="D142" s="6">
        <f>IF(_original_lifestyles!D142=0,_original_lifestyles!$C142,_original_lifestyles!D142)</f>
        <v>207121.16564417179</v>
      </c>
      <c r="E142" s="6">
        <f>IF(_original_lifestyles!E142=0,_original_lifestyles!$C142,_original_lifestyles!E142)</f>
        <v>207121.16564417179</v>
      </c>
      <c r="F142" s="6">
        <f>IF(_original_lifestyles!F142=0,_original_lifestyles!$C142,_original_lifestyles!F142)</f>
        <v>207121.16564417179</v>
      </c>
      <c r="G142" s="6">
        <f>IF(_original_lifestyles!G142=0,_original_lifestyles!$C142/3,_original_lifestyles!G142)</f>
        <v>69040.388548057264</v>
      </c>
      <c r="H142" s="6">
        <f>IF(_original_lifestyles!H142=0,_original_lifestyles!$C142*3*2,_original_lifestyles!H142)</f>
        <v>1242726.9938650308</v>
      </c>
      <c r="I142" s="6">
        <f>IF(_original_lifestyles!I142=0,_original_lifestyles!$C142/10,_original_lifestyles!I142)</f>
        <v>20712.116564417178</v>
      </c>
      <c r="J142" s="6">
        <f>IF(_original_lifestyles!J142=0,_original_lifestyles!$C142*1.2,_original_lifestyles!J142)</f>
        <v>248545.39877300613</v>
      </c>
      <c r="K142" s="6">
        <f>IF(_original_lifestyles!K142=0,_original_lifestyles!$C142,_original_lifestyles!K142)</f>
        <v>207121.16564417179</v>
      </c>
      <c r="L142" s="6">
        <f>IF(_original_lifestyles!L142=0,_original_lifestyles!$C142/3*2,_original_lifestyles!L142)</f>
        <v>93428.743659649015</v>
      </c>
      <c r="M142">
        <f>IF(_original_lifestyles!M142&lt;&gt;0,_original_lifestyles!M142,'_new names_lifestyles'!$C$2*INDEX('_hours per hh'!B$2:B$9,MATCH(_original_lifestyles!$B142,'_hours per hh'!$A$2:$A$9,1)))</f>
        <v>24530624791.208794</v>
      </c>
      <c r="N142">
        <f>IF(_original_lifestyles!N142&lt;&gt;0,_original_lifestyles!N142,'_new names_lifestyles'!$C$2*INDEX('_hours per hh'!C$2:C$9,MATCH(_original_lifestyles!$B142,'_hours per hh'!$A$2:$A$9,1)))</f>
        <v>24530624791.208794</v>
      </c>
      <c r="O142">
        <f>IF(_original_lifestyles!O142&lt;&gt;0,_original_lifestyles!O142,'_new names_lifestyles'!$C$2*INDEX('_hours per hh'!D$2:D$9,MATCH(_original_lifestyles!$B142,'_hours per hh'!$A$2:$A$9,1)))</f>
        <v>398622652.85714293</v>
      </c>
      <c r="P142">
        <f>IF(_original_lifestyles!P142&lt;&gt;0,_original_lifestyles!P142,'_new names_lifestyles'!$C$2*INDEX('_hours per hh'!E$2:E$9,MATCH(_original_lifestyles!$B142,'_hours per hh'!$A$2:$A$9,1)))</f>
        <v>436846742.85714293</v>
      </c>
      <c r="Q142">
        <f>IF(_original_lifestyles!Q142&lt;&gt;0,_original_lifestyles!Q142,'_new names_lifestyles'!$C$2*INDEX('_hours per hh'!F$2:F$9,MATCH(_original_lifestyles!$B142,'_hours per hh'!$A$2:$A$9,1)))</f>
        <v>889235148.68131864</v>
      </c>
      <c r="R142">
        <f>IF(_original_lifestyles!R142&lt;&gt;0,_original_lifestyles!R142,'_new names_lifestyles'!$C$2*INDEX('_hours per hh'!G$2:G$9,MATCH(_original_lifestyles!$B142,'_hours per hh'!$A$2:$A$9,1)))</f>
        <v>101650122.84120461</v>
      </c>
      <c r="S142">
        <f>IF(_original_lifestyles!S142&lt;&gt;0,_original_lifestyles!S142,'_new names_lifestyles'!$C$2*INDEX('_hours per hh'!H$2:H$9,MATCH(_original_lifestyles!$B142,'_hours per hh'!$A$2:$A$9,1)))</f>
        <v>2861906225.6410255</v>
      </c>
      <c r="T142">
        <f>IF(_original_lifestyles!T142&lt;&gt;0,_original_lifestyles!T142,'_new names_lifestyles'!$C$2*INDEX('_hours per hh'!I$2:I$9,MATCH(_original_lifestyles!$B142,'_hours per hh'!$A$2:$A$9,1)))</f>
        <v>24530624791.208794</v>
      </c>
      <c r="U142">
        <f>IF(_original_lifestyles!U142&lt;&gt;0,_original_lifestyles!U142,'_new names_lifestyles'!$C$2*INDEX('_hours per hh'!J$2:J$9,MATCH(_original_lifestyles!$B142,'_hours per hh'!$A$2:$A$9,1)))</f>
        <v>41108647.210245557</v>
      </c>
      <c r="V142">
        <v>19</v>
      </c>
      <c r="W142">
        <v>11</v>
      </c>
      <c r="X142">
        <v>38896.460437776383</v>
      </c>
      <c r="Y142">
        <f t="shared" si="9"/>
        <v>15</v>
      </c>
      <c r="Z142">
        <f t="shared" si="9"/>
        <v>15</v>
      </c>
      <c r="AA142">
        <f t="shared" si="9"/>
        <v>15</v>
      </c>
      <c r="AB142">
        <f t="shared" si="9"/>
        <v>10</v>
      </c>
      <c r="AC142">
        <f t="shared" si="9"/>
        <v>10</v>
      </c>
      <c r="AD142">
        <f t="shared" si="9"/>
        <v>15</v>
      </c>
      <c r="AE142">
        <f t="shared" si="9"/>
        <v>5</v>
      </c>
      <c r="AF142">
        <f t="shared" si="9"/>
        <v>3</v>
      </c>
      <c r="AG142">
        <f t="shared" si="9"/>
        <v>3</v>
      </c>
    </row>
    <row r="143" spans="1:33" x14ac:dyDescent="0.25">
      <c r="A143" t="s">
        <v>40</v>
      </c>
      <c r="B143" t="s">
        <v>13</v>
      </c>
      <c r="C143">
        <v>209466.8711656442</v>
      </c>
      <c r="D143" s="6">
        <f>IF(_original_lifestyles!D143=0,_original_lifestyles!$C143,_original_lifestyles!D143)</f>
        <v>209466.8711656442</v>
      </c>
      <c r="E143" s="6">
        <f>IF(_original_lifestyles!E143=0,_original_lifestyles!$C143,_original_lifestyles!E143)</f>
        <v>209466.8711656442</v>
      </c>
      <c r="F143" s="6">
        <f>IF(_original_lifestyles!F143=0,_original_lifestyles!$C143,_original_lifestyles!F143)</f>
        <v>209466.8711656442</v>
      </c>
      <c r="G143" s="6">
        <f>IF(_original_lifestyles!G143=0,_original_lifestyles!$C143/3,_original_lifestyles!G143)</f>
        <v>69822.290388548063</v>
      </c>
      <c r="H143" s="6">
        <f>IF(_original_lifestyles!H143=0,_original_lifestyles!$C143*3*2,_original_lifestyles!H143)</f>
        <v>1256801.2269938653</v>
      </c>
      <c r="I143" s="6">
        <f>IF(_original_lifestyles!I143=0,_original_lifestyles!$C143/10,_original_lifestyles!I143)</f>
        <v>20946.687116564419</v>
      </c>
      <c r="J143" s="6">
        <f>IF(_original_lifestyles!J143=0,_original_lifestyles!$C143*1.2,_original_lifestyles!J143)</f>
        <v>251360.24539877303</v>
      </c>
      <c r="K143" s="6">
        <f>IF(_original_lifestyles!K143=0,_original_lifestyles!$C143,_original_lifestyles!K143)</f>
        <v>209466.8711656442</v>
      </c>
      <c r="L143" s="6">
        <f>IF(_original_lifestyles!L143=0,_original_lifestyles!$C143/3*2,_original_lifestyles!L143)</f>
        <v>95729.418339018404</v>
      </c>
      <c r="M143">
        <f>IF(_original_lifestyles!M143&lt;&gt;0,_original_lifestyles!M143,'_new names_lifestyles'!$C$2*INDEX('_hours per hh'!B$2:B$9,MATCH(_original_lifestyles!$B143,'_hours per hh'!$A$2:$A$9,1)))</f>
        <v>24530624791.208794</v>
      </c>
      <c r="N143">
        <f>IF(_original_lifestyles!N143&lt;&gt;0,_original_lifestyles!N143,'_new names_lifestyles'!$C$2*INDEX('_hours per hh'!C$2:C$9,MATCH(_original_lifestyles!$B143,'_hours per hh'!$A$2:$A$9,1)))</f>
        <v>24530624791.208794</v>
      </c>
      <c r="O143">
        <f>IF(_original_lifestyles!O143&lt;&gt;0,_original_lifestyles!O143,'_new names_lifestyles'!$C$2*INDEX('_hours per hh'!D$2:D$9,MATCH(_original_lifestyles!$B143,'_hours per hh'!$A$2:$A$9,1)))</f>
        <v>398622652.85714293</v>
      </c>
      <c r="P143">
        <f>IF(_original_lifestyles!P143&lt;&gt;0,_original_lifestyles!P143,'_new names_lifestyles'!$C$2*INDEX('_hours per hh'!E$2:E$9,MATCH(_original_lifestyles!$B143,'_hours per hh'!$A$2:$A$9,1)))</f>
        <v>436846742.85714293</v>
      </c>
      <c r="Q143">
        <f>IF(_original_lifestyles!Q143&lt;&gt;0,_original_lifestyles!Q143,'_new names_lifestyles'!$C$2*INDEX('_hours per hh'!F$2:F$9,MATCH(_original_lifestyles!$B143,'_hours per hh'!$A$2:$A$9,1)))</f>
        <v>889235148.68131864</v>
      </c>
      <c r="R143">
        <f>IF(_original_lifestyles!R143&lt;&gt;0,_original_lifestyles!R143,'_new names_lifestyles'!$C$2*INDEX('_hours per hh'!G$2:G$9,MATCH(_original_lifestyles!$B143,'_hours per hh'!$A$2:$A$9,1)))</f>
        <v>101650122.84120461</v>
      </c>
      <c r="S143">
        <f>IF(_original_lifestyles!S143&lt;&gt;0,_original_lifestyles!S143,'_new names_lifestyles'!$C$2*INDEX('_hours per hh'!H$2:H$9,MATCH(_original_lifestyles!$B143,'_hours per hh'!$A$2:$A$9,1)))</f>
        <v>2861906225.6410255</v>
      </c>
      <c r="T143">
        <f>IF(_original_lifestyles!T143&lt;&gt;0,_original_lifestyles!T143,'_new names_lifestyles'!$C$2*INDEX('_hours per hh'!I$2:I$9,MATCH(_original_lifestyles!$B143,'_hours per hh'!$A$2:$A$9,1)))</f>
        <v>24530624791.208794</v>
      </c>
      <c r="U143">
        <f>IF(_original_lifestyles!U143&lt;&gt;0,_original_lifestyles!U143,'_new names_lifestyles'!$C$2*INDEX('_hours per hh'!J$2:J$9,MATCH(_original_lifestyles!$B143,'_hours per hh'!$A$2:$A$9,1)))</f>
        <v>42120944.069168098</v>
      </c>
      <c r="V143">
        <v>19</v>
      </c>
      <c r="W143">
        <v>11</v>
      </c>
      <c r="X143">
        <v>40036.429297747767</v>
      </c>
      <c r="Y143">
        <f t="shared" si="9"/>
        <v>15</v>
      </c>
      <c r="Z143">
        <f t="shared" si="9"/>
        <v>15</v>
      </c>
      <c r="AA143">
        <f t="shared" si="9"/>
        <v>15</v>
      </c>
      <c r="AB143">
        <f t="shared" si="9"/>
        <v>10</v>
      </c>
      <c r="AC143">
        <f t="shared" si="9"/>
        <v>10</v>
      </c>
      <c r="AD143">
        <f t="shared" si="9"/>
        <v>15</v>
      </c>
      <c r="AE143">
        <f t="shared" si="9"/>
        <v>5</v>
      </c>
      <c r="AF143">
        <f t="shared" si="9"/>
        <v>3</v>
      </c>
      <c r="AG143">
        <f t="shared" si="9"/>
        <v>3</v>
      </c>
    </row>
    <row r="144" spans="1:33" x14ac:dyDescent="0.25">
      <c r="A144" t="s">
        <v>40</v>
      </c>
      <c r="B144" t="s">
        <v>14</v>
      </c>
      <c r="C144">
        <v>213116.35802469141</v>
      </c>
      <c r="D144" s="6">
        <f>IF(_original_lifestyles!D144=0,_original_lifestyles!$C144,_original_lifestyles!D144)</f>
        <v>213116.35802469141</v>
      </c>
      <c r="E144" s="6">
        <f>IF(_original_lifestyles!E144=0,_original_lifestyles!$C144,_original_lifestyles!E144)</f>
        <v>213116.35802469141</v>
      </c>
      <c r="F144" s="6">
        <f>IF(_original_lifestyles!F144=0,_original_lifestyles!$C144,_original_lifestyles!F144)</f>
        <v>213116.35802469141</v>
      </c>
      <c r="G144" s="6">
        <f>IF(_original_lifestyles!G144=0,_original_lifestyles!$C144/3,_original_lifestyles!G144)</f>
        <v>71038.786008230469</v>
      </c>
      <c r="H144" s="6">
        <f>IF(_original_lifestyles!H144=0,_original_lifestyles!$C144*3*2,_original_lifestyles!H144)</f>
        <v>1278698.1481481483</v>
      </c>
      <c r="I144" s="6">
        <f>IF(_original_lifestyles!I144=0,_original_lifestyles!$C144/10,_original_lifestyles!I144)</f>
        <v>21311.63580246914</v>
      </c>
      <c r="J144" s="6">
        <f>IF(_original_lifestyles!J144=0,_original_lifestyles!$C144*1.2,_original_lifestyles!J144)</f>
        <v>255739.62962962966</v>
      </c>
      <c r="K144" s="6">
        <f>IF(_original_lifestyles!K144=0,_original_lifestyles!$C144,_original_lifestyles!K144)</f>
        <v>213116.35802469141</v>
      </c>
      <c r="L144" s="6">
        <f>IF(_original_lifestyles!L144=0,_original_lifestyles!$C144/3*2,_original_lifestyles!L144)</f>
        <v>98033.524691358034</v>
      </c>
      <c r="M144">
        <f>IF(_original_lifestyles!M144&lt;&gt;0,_original_lifestyles!M144,'_new names_lifestyles'!$C$2*INDEX('_hours per hh'!B$2:B$9,MATCH(_original_lifestyles!$B144,'_hours per hh'!$A$2:$A$9,1)))</f>
        <v>24530624791.208794</v>
      </c>
      <c r="N144">
        <f>IF(_original_lifestyles!N144&lt;&gt;0,_original_lifestyles!N144,'_new names_lifestyles'!$C$2*INDEX('_hours per hh'!C$2:C$9,MATCH(_original_lifestyles!$B144,'_hours per hh'!$A$2:$A$9,1)))</f>
        <v>24530624791.208794</v>
      </c>
      <c r="O144">
        <f>IF(_original_lifestyles!O144&lt;&gt;0,_original_lifestyles!O144,'_new names_lifestyles'!$C$2*INDEX('_hours per hh'!D$2:D$9,MATCH(_original_lifestyles!$B144,'_hours per hh'!$A$2:$A$9,1)))</f>
        <v>398622652.85714293</v>
      </c>
      <c r="P144">
        <f>IF(_original_lifestyles!P144&lt;&gt;0,_original_lifestyles!P144,'_new names_lifestyles'!$C$2*INDEX('_hours per hh'!E$2:E$9,MATCH(_original_lifestyles!$B144,'_hours per hh'!$A$2:$A$9,1)))</f>
        <v>436846742.85714293</v>
      </c>
      <c r="Q144">
        <f>IF(_original_lifestyles!Q144&lt;&gt;0,_original_lifestyles!Q144,'_new names_lifestyles'!$C$2*INDEX('_hours per hh'!F$2:F$9,MATCH(_original_lifestyles!$B144,'_hours per hh'!$A$2:$A$9,1)))</f>
        <v>889235148.68131864</v>
      </c>
      <c r="R144">
        <f>IF(_original_lifestyles!R144&lt;&gt;0,_original_lifestyles!R144,'_new names_lifestyles'!$C$2*INDEX('_hours per hh'!G$2:G$9,MATCH(_original_lifestyles!$B144,'_hours per hh'!$A$2:$A$9,1)))</f>
        <v>101650122.84120461</v>
      </c>
      <c r="S144">
        <f>IF(_original_lifestyles!S144&lt;&gt;0,_original_lifestyles!S144,'_new names_lifestyles'!$C$2*INDEX('_hours per hh'!H$2:H$9,MATCH(_original_lifestyles!$B144,'_hours per hh'!$A$2:$A$9,1)))</f>
        <v>2861906225.6410255</v>
      </c>
      <c r="T144">
        <f>IF(_original_lifestyles!T144&lt;&gt;0,_original_lifestyles!T144,'_new names_lifestyles'!$C$2*INDEX('_hours per hh'!I$2:I$9,MATCH(_original_lifestyles!$B144,'_hours per hh'!$A$2:$A$9,1)))</f>
        <v>24530624791.208794</v>
      </c>
      <c r="U144">
        <f>IF(_original_lifestyles!U144&lt;&gt;0,_original_lifestyles!U144,'_new names_lifestyles'!$C$2*INDEX('_hours per hh'!J$2:J$9,MATCH(_original_lifestyles!$B144,'_hours per hh'!$A$2:$A$9,1)))</f>
        <v>43134750.864197537</v>
      </c>
      <c r="V144">
        <v>19</v>
      </c>
      <c r="W144">
        <v>11</v>
      </c>
      <c r="X144">
        <v>41191.347945077359</v>
      </c>
      <c r="Y144">
        <f t="shared" si="9"/>
        <v>15</v>
      </c>
      <c r="Z144">
        <f t="shared" si="9"/>
        <v>15</v>
      </c>
      <c r="AA144">
        <f t="shared" si="9"/>
        <v>15</v>
      </c>
      <c r="AB144">
        <f t="shared" si="9"/>
        <v>10</v>
      </c>
      <c r="AC144">
        <f t="shared" si="9"/>
        <v>10</v>
      </c>
      <c r="AD144">
        <f t="shared" si="9"/>
        <v>15</v>
      </c>
      <c r="AE144">
        <f t="shared" si="9"/>
        <v>5</v>
      </c>
      <c r="AF144">
        <f t="shared" si="9"/>
        <v>3</v>
      </c>
      <c r="AG144">
        <f t="shared" si="9"/>
        <v>3</v>
      </c>
    </row>
    <row r="145" spans="1:33" x14ac:dyDescent="0.25">
      <c r="A145" t="s">
        <v>40</v>
      </c>
      <c r="B145" t="s">
        <v>15</v>
      </c>
      <c r="C145">
        <v>216630.1242236025</v>
      </c>
      <c r="D145" s="6">
        <f>IF(_original_lifestyles!D145=0,_original_lifestyles!$C145,_original_lifestyles!D145)</f>
        <v>216630.1242236025</v>
      </c>
      <c r="E145" s="6">
        <f>IF(_original_lifestyles!E145=0,_original_lifestyles!$C145,_original_lifestyles!E145)</f>
        <v>216630.1242236025</v>
      </c>
      <c r="F145" s="6">
        <f>IF(_original_lifestyles!F145=0,_original_lifestyles!$C145,_original_lifestyles!F145)</f>
        <v>216630.1242236025</v>
      </c>
      <c r="G145" s="6">
        <f>IF(_original_lifestyles!G145=0,_original_lifestyles!$C145/3,_original_lifestyles!G145)</f>
        <v>72210.041407867495</v>
      </c>
      <c r="H145" s="6">
        <f>IF(_original_lifestyles!H145=0,_original_lifestyles!$C145*3*2,_original_lifestyles!H145)</f>
        <v>1299780.7453416151</v>
      </c>
      <c r="I145" s="6">
        <f>IF(_original_lifestyles!I145=0,_original_lifestyles!$C145/10,_original_lifestyles!I145)</f>
        <v>21663.012422360251</v>
      </c>
      <c r="J145" s="6">
        <f>IF(_original_lifestyles!J145=0,_original_lifestyles!$C145*1.2,_original_lifestyles!J145)</f>
        <v>259956.14906832299</v>
      </c>
      <c r="K145" s="6">
        <f>IF(_original_lifestyles!K145=0,_original_lifestyles!$C145,_original_lifestyles!K145)</f>
        <v>216630.1242236025</v>
      </c>
      <c r="L145" s="6">
        <f>IF(_original_lifestyles!L145=0,_original_lifestyles!$C145/3*2,_original_lifestyles!L145)</f>
        <v>108315.06211180121</v>
      </c>
      <c r="M145">
        <f>IF(_original_lifestyles!M145&lt;&gt;0,_original_lifestyles!M145,'_new names_lifestyles'!$C$2*INDEX('_hours per hh'!B$2:B$9,MATCH(_original_lifestyles!$B145,'_hours per hh'!$A$2:$A$9,1)))</f>
        <v>24530624791.208794</v>
      </c>
      <c r="N145">
        <f>IF(_original_lifestyles!N145&lt;&gt;0,_original_lifestyles!N145,'_new names_lifestyles'!$C$2*INDEX('_hours per hh'!C$2:C$9,MATCH(_original_lifestyles!$B145,'_hours per hh'!$A$2:$A$9,1)))</f>
        <v>24530624791.208794</v>
      </c>
      <c r="O145">
        <f>IF(_original_lifestyles!O145&lt;&gt;0,_original_lifestyles!O145,'_new names_lifestyles'!$C$2*INDEX('_hours per hh'!D$2:D$9,MATCH(_original_lifestyles!$B145,'_hours per hh'!$A$2:$A$9,1)))</f>
        <v>398622652.85714293</v>
      </c>
      <c r="P145">
        <f>IF(_original_lifestyles!P145&lt;&gt;0,_original_lifestyles!P145,'_new names_lifestyles'!$C$2*INDEX('_hours per hh'!E$2:E$9,MATCH(_original_lifestyles!$B145,'_hours per hh'!$A$2:$A$9,1)))</f>
        <v>436846742.85714293</v>
      </c>
      <c r="Q145">
        <f>IF(_original_lifestyles!Q145&lt;&gt;0,_original_lifestyles!Q145,'_new names_lifestyles'!$C$2*INDEX('_hours per hh'!F$2:F$9,MATCH(_original_lifestyles!$B145,'_hours per hh'!$A$2:$A$9,1)))</f>
        <v>889235148.68131864</v>
      </c>
      <c r="R145">
        <f>IF(_original_lifestyles!R145&lt;&gt;0,_original_lifestyles!R145,'_new names_lifestyles'!$C$2*INDEX('_hours per hh'!G$2:G$9,MATCH(_original_lifestyles!$B145,'_hours per hh'!$A$2:$A$9,1)))</f>
        <v>101650122.84120461</v>
      </c>
      <c r="S145">
        <f>IF(_original_lifestyles!S145&lt;&gt;0,_original_lifestyles!S145,'_new names_lifestyles'!$C$2*INDEX('_hours per hh'!H$2:H$9,MATCH(_original_lifestyles!$B145,'_hours per hh'!$A$2:$A$9,1)))</f>
        <v>2861906225.6410255</v>
      </c>
      <c r="T145">
        <f>IF(_original_lifestyles!T145&lt;&gt;0,_original_lifestyles!T145,'_new names_lifestyles'!$C$2*INDEX('_hours per hh'!I$2:I$9,MATCH(_original_lifestyles!$B145,'_hours per hh'!$A$2:$A$9,1)))</f>
        <v>24530624791.208794</v>
      </c>
      <c r="U145">
        <f>IF(_original_lifestyles!U145&lt;&gt;0,_original_lifestyles!U145,'_new names_lifestyles'!$C$2*INDEX('_hours per hh'!J$2:J$9,MATCH(_original_lifestyles!$B145,'_hours per hh'!$A$2:$A$9,1)))</f>
        <v>47658627.329192549</v>
      </c>
      <c r="V145">
        <v>19</v>
      </c>
      <c r="W145">
        <v>11</v>
      </c>
      <c r="X145">
        <v>42326.531831935608</v>
      </c>
      <c r="Y145">
        <f t="shared" si="9"/>
        <v>15</v>
      </c>
      <c r="Z145">
        <f t="shared" si="9"/>
        <v>15</v>
      </c>
      <c r="AA145">
        <f t="shared" si="9"/>
        <v>15</v>
      </c>
      <c r="AB145">
        <f t="shared" si="9"/>
        <v>10</v>
      </c>
      <c r="AC145">
        <f t="shared" si="9"/>
        <v>10</v>
      </c>
      <c r="AD145">
        <f t="shared" si="9"/>
        <v>15</v>
      </c>
      <c r="AE145">
        <f t="shared" si="9"/>
        <v>5</v>
      </c>
      <c r="AF145">
        <f t="shared" si="9"/>
        <v>3</v>
      </c>
      <c r="AG145">
        <f t="shared" si="9"/>
        <v>3</v>
      </c>
    </row>
    <row r="146" spans="1:33" x14ac:dyDescent="0.25">
      <c r="A146" t="s">
        <v>40</v>
      </c>
      <c r="B146" t="s">
        <v>16</v>
      </c>
      <c r="C146">
        <v>220480.9375</v>
      </c>
      <c r="D146" s="6">
        <f>IF(_original_lifestyles!D146=0,_original_lifestyles!$C146,_original_lifestyles!D146)</f>
        <v>220480.9375</v>
      </c>
      <c r="E146" s="6">
        <f>IF(_original_lifestyles!E146=0,_original_lifestyles!$C146,_original_lifestyles!E146)</f>
        <v>220480.9375</v>
      </c>
      <c r="F146" s="6">
        <f>IF(_original_lifestyles!F146=0,_original_lifestyles!$C146,_original_lifestyles!F146)</f>
        <v>220480.9375</v>
      </c>
      <c r="G146" s="6">
        <f>IF(_original_lifestyles!G146=0,_original_lifestyles!$C146/3,_original_lifestyles!G146)</f>
        <v>73493.645833333328</v>
      </c>
      <c r="H146" s="6">
        <f>IF(_original_lifestyles!H146=0,_original_lifestyles!$C146*3*2,_original_lifestyles!H146)</f>
        <v>1322885.625</v>
      </c>
      <c r="I146" s="6">
        <f>IF(_original_lifestyles!I146=0,_original_lifestyles!$C146/10,_original_lifestyles!I146)</f>
        <v>22048.09375</v>
      </c>
      <c r="J146" s="6">
        <f>IF(_original_lifestyles!J146=0,_original_lifestyles!$C146*1.2,_original_lifestyles!J146)</f>
        <v>264577.125</v>
      </c>
      <c r="K146" s="6">
        <f>IF(_original_lifestyles!K146=0,_original_lifestyles!$C146,_original_lifestyles!K146)</f>
        <v>220480.9375</v>
      </c>
      <c r="L146" s="6">
        <f>IF(_original_lifestyles!L146=0,_original_lifestyles!$C146/3*2,_original_lifestyles!L146)</f>
        <v>125674.13437499999</v>
      </c>
      <c r="M146">
        <f>IF(_original_lifestyles!M146&lt;&gt;0,_original_lifestyles!M146,'_new names_lifestyles'!$C$2*INDEX('_hours per hh'!B$2:B$9,MATCH(_original_lifestyles!$B146,'_hours per hh'!$A$2:$A$9,1)))</f>
        <v>24530624791.208794</v>
      </c>
      <c r="N146">
        <f>IF(_original_lifestyles!N146&lt;&gt;0,_original_lifestyles!N146,'_new names_lifestyles'!$C$2*INDEX('_hours per hh'!C$2:C$9,MATCH(_original_lifestyles!$B146,'_hours per hh'!$A$2:$A$9,1)))</f>
        <v>24530624791.208794</v>
      </c>
      <c r="O146">
        <f>IF(_original_lifestyles!O146&lt;&gt;0,_original_lifestyles!O146,'_new names_lifestyles'!$C$2*INDEX('_hours per hh'!D$2:D$9,MATCH(_original_lifestyles!$B146,'_hours per hh'!$A$2:$A$9,1)))</f>
        <v>398622652.85714293</v>
      </c>
      <c r="P146">
        <f>IF(_original_lifestyles!P146&lt;&gt;0,_original_lifestyles!P146,'_new names_lifestyles'!$C$2*INDEX('_hours per hh'!E$2:E$9,MATCH(_original_lifestyles!$B146,'_hours per hh'!$A$2:$A$9,1)))</f>
        <v>436846742.85714293</v>
      </c>
      <c r="Q146">
        <f>IF(_original_lifestyles!Q146&lt;&gt;0,_original_lifestyles!Q146,'_new names_lifestyles'!$C$2*INDEX('_hours per hh'!F$2:F$9,MATCH(_original_lifestyles!$B146,'_hours per hh'!$A$2:$A$9,1)))</f>
        <v>889235148.68131864</v>
      </c>
      <c r="R146">
        <f>IF(_original_lifestyles!R146&lt;&gt;0,_original_lifestyles!R146,'_new names_lifestyles'!$C$2*INDEX('_hours per hh'!G$2:G$9,MATCH(_original_lifestyles!$B146,'_hours per hh'!$A$2:$A$9,1)))</f>
        <v>101650122.84120461</v>
      </c>
      <c r="S146">
        <f>IF(_original_lifestyles!S146&lt;&gt;0,_original_lifestyles!S146,'_new names_lifestyles'!$C$2*INDEX('_hours per hh'!H$2:H$9,MATCH(_original_lifestyles!$B146,'_hours per hh'!$A$2:$A$9,1)))</f>
        <v>2861906225.6410255</v>
      </c>
      <c r="T146">
        <f>IF(_original_lifestyles!T146&lt;&gt;0,_original_lifestyles!T146,'_new names_lifestyles'!$C$2*INDEX('_hours per hh'!I$2:I$9,MATCH(_original_lifestyles!$B146,'_hours per hh'!$A$2:$A$9,1)))</f>
        <v>24530624791.208794</v>
      </c>
      <c r="U146">
        <f>IF(_original_lifestyles!U146&lt;&gt;0,_original_lifestyles!U146,'_new names_lifestyles'!$C$2*INDEX('_hours per hh'!J$2:J$9,MATCH(_original_lifestyles!$B146,'_hours per hh'!$A$2:$A$9,1)))</f>
        <v>55296619.125</v>
      </c>
      <c r="V146">
        <v>19</v>
      </c>
      <c r="W146">
        <v>11</v>
      </c>
      <c r="X146">
        <v>43534.040081131578</v>
      </c>
      <c r="Y146">
        <f t="shared" si="9"/>
        <v>15</v>
      </c>
      <c r="Z146">
        <f t="shared" si="9"/>
        <v>15</v>
      </c>
      <c r="AA146">
        <f t="shared" si="9"/>
        <v>15</v>
      </c>
      <c r="AB146">
        <f t="shared" si="9"/>
        <v>10</v>
      </c>
      <c r="AC146">
        <f t="shared" si="9"/>
        <v>10</v>
      </c>
      <c r="AD146">
        <f t="shared" si="9"/>
        <v>15</v>
      </c>
      <c r="AE146">
        <f t="shared" si="9"/>
        <v>5</v>
      </c>
      <c r="AF146">
        <f t="shared" si="9"/>
        <v>3</v>
      </c>
      <c r="AG146">
        <f t="shared" si="9"/>
        <v>3</v>
      </c>
    </row>
    <row r="147" spans="1:33" x14ac:dyDescent="0.25">
      <c r="A147" t="s">
        <v>40</v>
      </c>
      <c r="B147" t="s">
        <v>17</v>
      </c>
      <c r="C147">
        <v>224440.25157232699</v>
      </c>
      <c r="D147" s="6">
        <f>IF(_original_lifestyles!D147=0,_original_lifestyles!$C147,_original_lifestyles!D147)</f>
        <v>224440.25157232699</v>
      </c>
      <c r="E147" s="6">
        <f>IF(_original_lifestyles!E147=0,_original_lifestyles!$C147,_original_lifestyles!E147)</f>
        <v>224440.25157232699</v>
      </c>
      <c r="F147" s="6">
        <f>IF(_original_lifestyles!F147=0,_original_lifestyles!$C147,_original_lifestyles!F147)</f>
        <v>224440.25157232699</v>
      </c>
      <c r="G147" s="6">
        <f>IF(_original_lifestyles!G147=0,_original_lifestyles!$C147/3,_original_lifestyles!G147)</f>
        <v>74813.417190775668</v>
      </c>
      <c r="H147" s="6">
        <f>IF(_original_lifestyles!H147=0,_original_lifestyles!$C147*3*2,_original_lifestyles!H147)</f>
        <v>1346641.5094339619</v>
      </c>
      <c r="I147" s="6">
        <f>IF(_original_lifestyles!I147=0,_original_lifestyles!$C147/10,_original_lifestyles!I147)</f>
        <v>22444.0251572327</v>
      </c>
      <c r="J147" s="6">
        <f>IF(_original_lifestyles!J147=0,_original_lifestyles!$C147*1.2,_original_lifestyles!J147)</f>
        <v>269328.30188679235</v>
      </c>
      <c r="K147" s="6">
        <f>IF(_original_lifestyles!K147=0,_original_lifestyles!$C147,_original_lifestyles!K147)</f>
        <v>224440.25157232699</v>
      </c>
      <c r="L147" s="6">
        <f>IF(_original_lifestyles!L147=0,_original_lifestyles!$C147/3*2,_original_lifestyles!L147)</f>
        <v>150374.9685534591</v>
      </c>
      <c r="M147">
        <f>IF(_original_lifestyles!M147&lt;&gt;0,_original_lifestyles!M147,'_new names_lifestyles'!$C$2*INDEX('_hours per hh'!B$2:B$9,MATCH(_original_lifestyles!$B147,'_hours per hh'!$A$2:$A$9,1)))</f>
        <v>24530624791.208794</v>
      </c>
      <c r="N147">
        <f>IF(_original_lifestyles!N147&lt;&gt;0,_original_lifestyles!N147,'_new names_lifestyles'!$C$2*INDEX('_hours per hh'!C$2:C$9,MATCH(_original_lifestyles!$B147,'_hours per hh'!$A$2:$A$9,1)))</f>
        <v>24530624791.208794</v>
      </c>
      <c r="O147">
        <f>IF(_original_lifestyles!O147&lt;&gt;0,_original_lifestyles!O147,'_new names_lifestyles'!$C$2*INDEX('_hours per hh'!D$2:D$9,MATCH(_original_lifestyles!$B147,'_hours per hh'!$A$2:$A$9,1)))</f>
        <v>398622652.85714293</v>
      </c>
      <c r="P147">
        <f>IF(_original_lifestyles!P147&lt;&gt;0,_original_lifestyles!P147,'_new names_lifestyles'!$C$2*INDEX('_hours per hh'!E$2:E$9,MATCH(_original_lifestyles!$B147,'_hours per hh'!$A$2:$A$9,1)))</f>
        <v>436846742.85714293</v>
      </c>
      <c r="Q147">
        <f>IF(_original_lifestyles!Q147&lt;&gt;0,_original_lifestyles!Q147,'_new names_lifestyles'!$C$2*INDEX('_hours per hh'!F$2:F$9,MATCH(_original_lifestyles!$B147,'_hours per hh'!$A$2:$A$9,1)))</f>
        <v>889235148.68131864</v>
      </c>
      <c r="R147">
        <f>IF(_original_lifestyles!R147&lt;&gt;0,_original_lifestyles!R147,'_new names_lifestyles'!$C$2*INDEX('_hours per hh'!G$2:G$9,MATCH(_original_lifestyles!$B147,'_hours per hh'!$A$2:$A$9,1)))</f>
        <v>101650122.84120461</v>
      </c>
      <c r="S147">
        <f>IF(_original_lifestyles!S147&lt;&gt;0,_original_lifestyles!S147,'_new names_lifestyles'!$C$2*INDEX('_hours per hh'!H$2:H$9,MATCH(_original_lifestyles!$B147,'_hours per hh'!$A$2:$A$9,1)))</f>
        <v>2861906225.6410255</v>
      </c>
      <c r="T147">
        <f>IF(_original_lifestyles!T147&lt;&gt;0,_original_lifestyles!T147,'_new names_lifestyles'!$C$2*INDEX('_hours per hh'!I$2:I$9,MATCH(_original_lifestyles!$B147,'_hours per hh'!$A$2:$A$9,1)))</f>
        <v>24530624791.208794</v>
      </c>
      <c r="U147">
        <f>IF(_original_lifestyles!U147&lt;&gt;0,_original_lifestyles!U147,'_new names_lifestyles'!$C$2*INDEX('_hours per hh'!J$2:J$9,MATCH(_original_lifestyles!$B147,'_hours per hh'!$A$2:$A$9,1)))</f>
        <v>66164986.163522013</v>
      </c>
      <c r="V147">
        <v>19</v>
      </c>
      <c r="W147">
        <v>11</v>
      </c>
      <c r="X147">
        <v>44769.897602616024</v>
      </c>
      <c r="Y147">
        <f t="shared" si="9"/>
        <v>15</v>
      </c>
      <c r="Z147">
        <f t="shared" si="9"/>
        <v>15</v>
      </c>
      <c r="AA147">
        <f t="shared" si="9"/>
        <v>15</v>
      </c>
      <c r="AB147">
        <f t="shared" si="9"/>
        <v>10</v>
      </c>
      <c r="AC147">
        <f t="shared" si="9"/>
        <v>10</v>
      </c>
      <c r="AD147">
        <f t="shared" si="9"/>
        <v>15</v>
      </c>
      <c r="AE147">
        <f t="shared" si="9"/>
        <v>5</v>
      </c>
      <c r="AF147">
        <f t="shared" si="9"/>
        <v>3</v>
      </c>
      <c r="AG147">
        <f t="shared" si="9"/>
        <v>3</v>
      </c>
    </row>
    <row r="148" spans="1:33" x14ac:dyDescent="0.25">
      <c r="A148" t="s">
        <v>40</v>
      </c>
      <c r="B148" t="s">
        <v>18</v>
      </c>
      <c r="C148">
        <v>228763.60759493671</v>
      </c>
      <c r="D148" s="6">
        <f>IF(_original_lifestyles!D148=0,_original_lifestyles!$C148,_original_lifestyles!D148)</f>
        <v>228763.60759493671</v>
      </c>
      <c r="E148" s="6">
        <f>IF(_original_lifestyles!E148=0,_original_lifestyles!$C148,_original_lifestyles!E148)</f>
        <v>228763.60759493671</v>
      </c>
      <c r="F148" s="6">
        <f>IF(_original_lifestyles!F148=0,_original_lifestyles!$C148,_original_lifestyles!F148)</f>
        <v>228763.60759493671</v>
      </c>
      <c r="G148" s="6">
        <f>IF(_original_lifestyles!G148=0,_original_lifestyles!$C148/3,_original_lifestyles!G148)</f>
        <v>76254.535864978898</v>
      </c>
      <c r="H148" s="6">
        <f>IF(_original_lifestyles!H148=0,_original_lifestyles!$C148*3*2,_original_lifestyles!H148)</f>
        <v>1372581.6455696202</v>
      </c>
      <c r="I148" s="6">
        <f>IF(_original_lifestyles!I148=0,_original_lifestyles!$C148/10,_original_lifestyles!I148)</f>
        <v>22876.360759493669</v>
      </c>
      <c r="J148" s="6">
        <f>IF(_original_lifestyles!J148=0,_original_lifestyles!$C148*1.2,_original_lifestyles!J148)</f>
        <v>274516.32911392406</v>
      </c>
      <c r="K148" s="6">
        <f>IF(_original_lifestyles!K148=0,_original_lifestyles!$C148,_original_lifestyles!K148)</f>
        <v>228763.60759493671</v>
      </c>
      <c r="L148" s="6">
        <f>IF(_original_lifestyles!L148=0,_original_lifestyles!$C148/3*2,_original_lifestyles!L148)</f>
        <v>176147.97784810129</v>
      </c>
      <c r="M148">
        <f>IF(_original_lifestyles!M148&lt;&gt;0,_original_lifestyles!M148,'_new names_lifestyles'!$C$2*INDEX('_hours per hh'!B$2:B$9,MATCH(_original_lifestyles!$B148,'_hours per hh'!$A$2:$A$9,1)))</f>
        <v>24530624791.208794</v>
      </c>
      <c r="N148">
        <f>IF(_original_lifestyles!N148&lt;&gt;0,_original_lifestyles!N148,'_new names_lifestyles'!$C$2*INDEX('_hours per hh'!C$2:C$9,MATCH(_original_lifestyles!$B148,'_hours per hh'!$A$2:$A$9,1)))</f>
        <v>24530624791.208794</v>
      </c>
      <c r="O148">
        <f>IF(_original_lifestyles!O148&lt;&gt;0,_original_lifestyles!O148,'_new names_lifestyles'!$C$2*INDEX('_hours per hh'!D$2:D$9,MATCH(_original_lifestyles!$B148,'_hours per hh'!$A$2:$A$9,1)))</f>
        <v>398622652.85714293</v>
      </c>
      <c r="P148">
        <f>IF(_original_lifestyles!P148&lt;&gt;0,_original_lifestyles!P148,'_new names_lifestyles'!$C$2*INDEX('_hours per hh'!E$2:E$9,MATCH(_original_lifestyles!$B148,'_hours per hh'!$A$2:$A$9,1)))</f>
        <v>436846742.85714293</v>
      </c>
      <c r="Q148">
        <f>IF(_original_lifestyles!Q148&lt;&gt;0,_original_lifestyles!Q148,'_new names_lifestyles'!$C$2*INDEX('_hours per hh'!F$2:F$9,MATCH(_original_lifestyles!$B148,'_hours per hh'!$A$2:$A$9,1)))</f>
        <v>889235148.68131864</v>
      </c>
      <c r="R148">
        <f>IF(_original_lifestyles!R148&lt;&gt;0,_original_lifestyles!R148,'_new names_lifestyles'!$C$2*INDEX('_hours per hh'!G$2:G$9,MATCH(_original_lifestyles!$B148,'_hours per hh'!$A$2:$A$9,1)))</f>
        <v>101650122.84120461</v>
      </c>
      <c r="S148">
        <f>IF(_original_lifestyles!S148&lt;&gt;0,_original_lifestyles!S148,'_new names_lifestyles'!$C$2*INDEX('_hours per hh'!H$2:H$9,MATCH(_original_lifestyles!$B148,'_hours per hh'!$A$2:$A$9,1)))</f>
        <v>2861906225.6410255</v>
      </c>
      <c r="T148">
        <f>IF(_original_lifestyles!T148&lt;&gt;0,_original_lifestyles!T148,'_new names_lifestyles'!$C$2*INDEX('_hours per hh'!I$2:I$9,MATCH(_original_lifestyles!$B148,'_hours per hh'!$A$2:$A$9,1)))</f>
        <v>24530624791.208794</v>
      </c>
      <c r="U148">
        <f>IF(_original_lifestyles!U148&lt;&gt;0,_original_lifestyles!U148,'_new names_lifestyles'!$C$2*INDEX('_hours per hh'!J$2:J$9,MATCH(_original_lifestyles!$B148,'_hours per hh'!$A$2:$A$9,1)))</f>
        <v>77505110.25316456</v>
      </c>
      <c r="V148">
        <v>19</v>
      </c>
      <c r="W148">
        <v>11</v>
      </c>
      <c r="X148">
        <v>46085.756541500523</v>
      </c>
      <c r="Y148">
        <f t="shared" ref="Y148:AG163" si="10">Y147</f>
        <v>15</v>
      </c>
      <c r="Z148">
        <f t="shared" si="10"/>
        <v>15</v>
      </c>
      <c r="AA148">
        <f t="shared" si="10"/>
        <v>15</v>
      </c>
      <c r="AB148">
        <f t="shared" si="10"/>
        <v>10</v>
      </c>
      <c r="AC148">
        <f t="shared" si="10"/>
        <v>10</v>
      </c>
      <c r="AD148">
        <f t="shared" si="10"/>
        <v>15</v>
      </c>
      <c r="AE148">
        <f t="shared" si="10"/>
        <v>5</v>
      </c>
      <c r="AF148">
        <f t="shared" si="10"/>
        <v>3</v>
      </c>
      <c r="AG148">
        <f t="shared" si="10"/>
        <v>3</v>
      </c>
    </row>
    <row r="149" spans="1:33" x14ac:dyDescent="0.25">
      <c r="A149" t="s">
        <v>40</v>
      </c>
      <c r="B149" t="s">
        <v>19</v>
      </c>
      <c r="C149">
        <v>233460.82802547771</v>
      </c>
      <c r="D149" s="6">
        <f>IF(_original_lifestyles!D149=0,_original_lifestyles!$C149,_original_lifestyles!D149)</f>
        <v>233460.82802547771</v>
      </c>
      <c r="E149" s="6">
        <f>IF(_original_lifestyles!E149=0,_original_lifestyles!$C149,_original_lifestyles!E149)</f>
        <v>233460.82802547771</v>
      </c>
      <c r="F149" s="6">
        <f>IF(_original_lifestyles!F149=0,_original_lifestyles!$C149,_original_lifestyles!F149)</f>
        <v>233460.82802547771</v>
      </c>
      <c r="G149" s="6">
        <f>IF(_original_lifestyles!G149=0,_original_lifestyles!$C149/3,_original_lifestyles!G149)</f>
        <v>77820.276008492569</v>
      </c>
      <c r="H149" s="6">
        <f>IF(_original_lifestyles!H149=0,_original_lifestyles!$C149*3*2,_original_lifestyles!H149)</f>
        <v>1400764.9681528662</v>
      </c>
      <c r="I149" s="6">
        <f>IF(_original_lifestyles!I149=0,_original_lifestyles!$C149/10,_original_lifestyles!I149)</f>
        <v>23346.082802547771</v>
      </c>
      <c r="J149" s="6">
        <f>IF(_original_lifestyles!J149=0,_original_lifestyles!$C149*1.2,_original_lifestyles!J149)</f>
        <v>280152.99363057321</v>
      </c>
      <c r="K149" s="6">
        <f>IF(_original_lifestyles!K149=0,_original_lifestyles!$C149,_original_lifestyles!K149)</f>
        <v>233460.82802547771</v>
      </c>
      <c r="L149" s="6">
        <f>IF(_original_lifestyles!L149=0,_original_lifestyles!$C149/3*2,_original_lifestyles!L149)</f>
        <v>212449.35350318471</v>
      </c>
      <c r="M149">
        <f>IF(_original_lifestyles!M149&lt;&gt;0,_original_lifestyles!M149,'_new names_lifestyles'!$C$2*INDEX('_hours per hh'!B$2:B$9,MATCH(_original_lifestyles!$B149,'_hours per hh'!$A$2:$A$9,1)))</f>
        <v>24530624791.208794</v>
      </c>
      <c r="N149">
        <f>IF(_original_lifestyles!N149&lt;&gt;0,_original_lifestyles!N149,'_new names_lifestyles'!$C$2*INDEX('_hours per hh'!C$2:C$9,MATCH(_original_lifestyles!$B149,'_hours per hh'!$A$2:$A$9,1)))</f>
        <v>24530624791.208794</v>
      </c>
      <c r="O149">
        <f>IF(_original_lifestyles!O149&lt;&gt;0,_original_lifestyles!O149,'_new names_lifestyles'!$C$2*INDEX('_hours per hh'!D$2:D$9,MATCH(_original_lifestyles!$B149,'_hours per hh'!$A$2:$A$9,1)))</f>
        <v>398622652.85714293</v>
      </c>
      <c r="P149">
        <f>IF(_original_lifestyles!P149&lt;&gt;0,_original_lifestyles!P149,'_new names_lifestyles'!$C$2*INDEX('_hours per hh'!E$2:E$9,MATCH(_original_lifestyles!$B149,'_hours per hh'!$A$2:$A$9,1)))</f>
        <v>436846742.85714293</v>
      </c>
      <c r="Q149">
        <f>IF(_original_lifestyles!Q149&lt;&gt;0,_original_lifestyles!Q149,'_new names_lifestyles'!$C$2*INDEX('_hours per hh'!F$2:F$9,MATCH(_original_lifestyles!$B149,'_hours per hh'!$A$2:$A$9,1)))</f>
        <v>889235148.68131864</v>
      </c>
      <c r="R149">
        <f>IF(_original_lifestyles!R149&lt;&gt;0,_original_lifestyles!R149,'_new names_lifestyles'!$C$2*INDEX('_hours per hh'!G$2:G$9,MATCH(_original_lifestyles!$B149,'_hours per hh'!$A$2:$A$9,1)))</f>
        <v>101650122.84120461</v>
      </c>
      <c r="S149">
        <f>IF(_original_lifestyles!S149&lt;&gt;0,_original_lifestyles!S149,'_new names_lifestyles'!$C$2*INDEX('_hours per hh'!H$2:H$9,MATCH(_original_lifestyles!$B149,'_hours per hh'!$A$2:$A$9,1)))</f>
        <v>2861906225.6410255</v>
      </c>
      <c r="T149">
        <f>IF(_original_lifestyles!T149&lt;&gt;0,_original_lifestyles!T149,'_new names_lifestyles'!$C$2*INDEX('_hours per hh'!I$2:I$9,MATCH(_original_lifestyles!$B149,'_hours per hh'!$A$2:$A$9,1)))</f>
        <v>24530624791.208794</v>
      </c>
      <c r="U149">
        <f>IF(_original_lifestyles!U149&lt;&gt;0,_original_lifestyles!U149,'_new names_lifestyles'!$C$2*INDEX('_hours per hh'!J$2:J$9,MATCH(_original_lifestyles!$B149,'_hours per hh'!$A$2:$A$9,1)))</f>
        <v>93477715.541401267</v>
      </c>
      <c r="V149">
        <v>19</v>
      </c>
      <c r="W149">
        <v>11</v>
      </c>
      <c r="X149">
        <v>47485.248199582471</v>
      </c>
      <c r="Y149">
        <f t="shared" si="10"/>
        <v>15</v>
      </c>
      <c r="Z149">
        <f t="shared" si="10"/>
        <v>15</v>
      </c>
      <c r="AA149">
        <f t="shared" si="10"/>
        <v>15</v>
      </c>
      <c r="AB149">
        <f t="shared" si="10"/>
        <v>10</v>
      </c>
      <c r="AC149">
        <f t="shared" si="10"/>
        <v>10</v>
      </c>
      <c r="AD149">
        <f t="shared" si="10"/>
        <v>15</v>
      </c>
      <c r="AE149">
        <f t="shared" si="10"/>
        <v>5</v>
      </c>
      <c r="AF149">
        <f t="shared" si="10"/>
        <v>3</v>
      </c>
      <c r="AG149">
        <f t="shared" si="10"/>
        <v>3</v>
      </c>
    </row>
    <row r="150" spans="1:33" x14ac:dyDescent="0.25">
      <c r="A150" t="s">
        <v>40</v>
      </c>
      <c r="B150" t="s">
        <v>20</v>
      </c>
      <c r="C150">
        <v>241249.3514915694</v>
      </c>
      <c r="D150" s="6">
        <f>IF(_original_lifestyles!D150=0,_original_lifestyles!$C150,_original_lifestyles!D150)</f>
        <v>241249.3514915694</v>
      </c>
      <c r="E150" s="6">
        <f>IF(_original_lifestyles!E150=0,_original_lifestyles!$C150,_original_lifestyles!E150)</f>
        <v>241249.3514915694</v>
      </c>
      <c r="F150" s="6">
        <f>IF(_original_lifestyles!F150=0,_original_lifestyles!$C150,_original_lifestyles!F150)</f>
        <v>241249.3514915694</v>
      </c>
      <c r="G150" s="6">
        <f>IF(_original_lifestyles!G150=0,_original_lifestyles!$C150/3,_original_lifestyles!G150)</f>
        <v>80416.450497189799</v>
      </c>
      <c r="H150" s="6">
        <f>IF(_original_lifestyles!H150=0,_original_lifestyles!$C150*3*2,_original_lifestyles!H150)</f>
        <v>1447496.1089494163</v>
      </c>
      <c r="I150" s="6">
        <f>IF(_original_lifestyles!I150=0,_original_lifestyles!$C150/10,_original_lifestyles!I150)</f>
        <v>24124.93514915694</v>
      </c>
      <c r="J150" s="6">
        <f>IF(_original_lifestyles!J150=0,_original_lifestyles!$C150*1.2,_original_lifestyles!J150)</f>
        <v>289499.22178988328</v>
      </c>
      <c r="K150" s="6">
        <f>IF(_original_lifestyles!K150=0,_original_lifestyles!$C150,_original_lifestyles!K150)</f>
        <v>241249.3514915694</v>
      </c>
      <c r="L150" s="6">
        <f>IF(_original_lifestyles!L150=0,_original_lifestyles!$C150/3*2,_original_lifestyles!L150)</f>
        <v>255724.3125810636</v>
      </c>
      <c r="M150">
        <f>IF(_original_lifestyles!M150&lt;&gt;0,_original_lifestyles!M150,'_new names_lifestyles'!$C$2*INDEX('_hours per hh'!B$2:B$9,MATCH(_original_lifestyles!$B150,'_hours per hh'!$A$2:$A$9,1)))</f>
        <v>24530624791.208794</v>
      </c>
      <c r="N150">
        <f>IF(_original_lifestyles!N150&lt;&gt;0,_original_lifestyles!N150,'_new names_lifestyles'!$C$2*INDEX('_hours per hh'!C$2:C$9,MATCH(_original_lifestyles!$B150,'_hours per hh'!$A$2:$A$9,1)))</f>
        <v>24530624791.208794</v>
      </c>
      <c r="O150">
        <f>IF(_original_lifestyles!O150&lt;&gt;0,_original_lifestyles!O150,'_new names_lifestyles'!$C$2*INDEX('_hours per hh'!D$2:D$9,MATCH(_original_lifestyles!$B150,'_hours per hh'!$A$2:$A$9,1)))</f>
        <v>398622652.85714293</v>
      </c>
      <c r="P150">
        <f>IF(_original_lifestyles!P150&lt;&gt;0,_original_lifestyles!P150,'_new names_lifestyles'!$C$2*INDEX('_hours per hh'!E$2:E$9,MATCH(_original_lifestyles!$B150,'_hours per hh'!$A$2:$A$9,1)))</f>
        <v>436846742.85714293</v>
      </c>
      <c r="Q150">
        <f>IF(_original_lifestyles!Q150&lt;&gt;0,_original_lifestyles!Q150,'_new names_lifestyles'!$C$2*INDEX('_hours per hh'!F$2:F$9,MATCH(_original_lifestyles!$B150,'_hours per hh'!$A$2:$A$9,1)))</f>
        <v>889235148.68131864</v>
      </c>
      <c r="R150">
        <f>IF(_original_lifestyles!R150&lt;&gt;0,_original_lifestyles!R150,'_new names_lifestyles'!$C$2*INDEX('_hours per hh'!G$2:G$9,MATCH(_original_lifestyles!$B150,'_hours per hh'!$A$2:$A$9,1)))</f>
        <v>101650122.84120461</v>
      </c>
      <c r="S150">
        <f>IF(_original_lifestyles!S150&lt;&gt;0,_original_lifestyles!S150,'_new names_lifestyles'!$C$2*INDEX('_hours per hh'!H$2:H$9,MATCH(_original_lifestyles!$B150,'_hours per hh'!$A$2:$A$9,1)))</f>
        <v>2861906225.6410255</v>
      </c>
      <c r="T150">
        <f>IF(_original_lifestyles!T150&lt;&gt;0,_original_lifestyles!T150,'_new names_lifestyles'!$C$2*INDEX('_hours per hh'!I$2:I$9,MATCH(_original_lifestyles!$B150,'_hours per hh'!$A$2:$A$9,1)))</f>
        <v>24530624791.208794</v>
      </c>
      <c r="U150">
        <f>IF(_original_lifestyles!U150&lt;&gt;0,_original_lifestyles!U150,'_new names_lifestyles'!$C$2*INDEX('_hours per hh'!J$2:J$9,MATCH(_original_lifestyles!$B150,'_hours per hh'!$A$2:$A$9,1)))</f>
        <v>112518697.535668</v>
      </c>
      <c r="V150">
        <v>19</v>
      </c>
      <c r="W150">
        <v>11</v>
      </c>
      <c r="X150">
        <v>48956.380249541362</v>
      </c>
      <c r="Y150">
        <f t="shared" si="10"/>
        <v>15</v>
      </c>
      <c r="Z150">
        <f t="shared" si="10"/>
        <v>15</v>
      </c>
      <c r="AA150">
        <f t="shared" si="10"/>
        <v>15</v>
      </c>
      <c r="AB150">
        <f t="shared" si="10"/>
        <v>10</v>
      </c>
      <c r="AC150">
        <f t="shared" si="10"/>
        <v>10</v>
      </c>
      <c r="AD150">
        <f t="shared" si="10"/>
        <v>15</v>
      </c>
      <c r="AE150">
        <f t="shared" si="10"/>
        <v>5</v>
      </c>
      <c r="AF150">
        <f t="shared" si="10"/>
        <v>3</v>
      </c>
      <c r="AG150">
        <f t="shared" si="10"/>
        <v>3</v>
      </c>
    </row>
    <row r="151" spans="1:33" x14ac:dyDescent="0.25">
      <c r="A151" t="s">
        <v>40</v>
      </c>
      <c r="B151" t="s">
        <v>21</v>
      </c>
      <c r="C151">
        <v>250302.50990752969</v>
      </c>
      <c r="D151" s="6">
        <f>IF(_original_lifestyles!D151=0,_original_lifestyles!$C151,_original_lifestyles!D151)</f>
        <v>250302.50990752969</v>
      </c>
      <c r="E151" s="6">
        <f>IF(_original_lifestyles!E151=0,_original_lifestyles!$C151,_original_lifestyles!E151)</f>
        <v>250302.50990752969</v>
      </c>
      <c r="F151" s="6">
        <f>IF(_original_lifestyles!F151=0,_original_lifestyles!$C151,_original_lifestyles!F151)</f>
        <v>250302.50990752969</v>
      </c>
      <c r="G151" s="6">
        <f>IF(_original_lifestyles!G151=0,_original_lifestyles!$C151/3,_original_lifestyles!G151)</f>
        <v>83434.169969176568</v>
      </c>
      <c r="H151" s="6">
        <f>IF(_original_lifestyles!H151=0,_original_lifestyles!$C151*3*2,_original_lifestyles!H151)</f>
        <v>1501815.0594451781</v>
      </c>
      <c r="I151" s="6">
        <f>IF(_original_lifestyles!I151=0,_original_lifestyles!$C151/10,_original_lifestyles!I151)</f>
        <v>25030.250990752967</v>
      </c>
      <c r="J151" s="6">
        <f>IF(_original_lifestyles!J151=0,_original_lifestyles!$C151*1.2,_original_lifestyles!J151)</f>
        <v>300363.01188903564</v>
      </c>
      <c r="K151" s="6">
        <f>IF(_original_lifestyles!K151=0,_original_lifestyles!$C151,_original_lifestyles!K151)</f>
        <v>59492.210387145082</v>
      </c>
      <c r="L151" s="6">
        <f>IF(_original_lifestyles!L151=0,_original_lifestyles!$C151/3*2,_original_lifestyles!L151)</f>
        <v>280338.81109643332</v>
      </c>
      <c r="M151">
        <f>IF(_original_lifestyles!M151&lt;&gt;0,_original_lifestyles!M151,'_new names_lifestyles'!$C$2*INDEX('_hours per hh'!B$2:B$9,MATCH(_original_lifestyles!$B151,'_hours per hh'!$A$2:$A$9,1)))</f>
        <v>24530624791.208794</v>
      </c>
      <c r="N151">
        <f>IF(_original_lifestyles!N151&lt;&gt;0,_original_lifestyles!N151,'_new names_lifestyles'!$C$2*INDEX('_hours per hh'!C$2:C$9,MATCH(_original_lifestyles!$B151,'_hours per hh'!$A$2:$A$9,1)))</f>
        <v>24530624791.208794</v>
      </c>
      <c r="O151">
        <f>IF(_original_lifestyles!O151&lt;&gt;0,_original_lifestyles!O151,'_new names_lifestyles'!$C$2*INDEX('_hours per hh'!D$2:D$9,MATCH(_original_lifestyles!$B151,'_hours per hh'!$A$2:$A$9,1)))</f>
        <v>398622652.85714293</v>
      </c>
      <c r="P151">
        <f>IF(_original_lifestyles!P151&lt;&gt;0,_original_lifestyles!P151,'_new names_lifestyles'!$C$2*INDEX('_hours per hh'!E$2:E$9,MATCH(_original_lifestyles!$B151,'_hours per hh'!$A$2:$A$9,1)))</f>
        <v>436846742.85714293</v>
      </c>
      <c r="Q151">
        <f>IF(_original_lifestyles!Q151&lt;&gt;0,_original_lifestyles!Q151,'_new names_lifestyles'!$C$2*INDEX('_hours per hh'!F$2:F$9,MATCH(_original_lifestyles!$B151,'_hours per hh'!$A$2:$A$9,1)))</f>
        <v>889235148.68131864</v>
      </c>
      <c r="R151">
        <f>IF(_original_lifestyles!R151&lt;&gt;0,_original_lifestyles!R151,'_new names_lifestyles'!$C$2*INDEX('_hours per hh'!G$2:G$9,MATCH(_original_lifestyles!$B151,'_hours per hh'!$A$2:$A$9,1)))</f>
        <v>101650122.84120461</v>
      </c>
      <c r="S151">
        <f>IF(_original_lifestyles!S151&lt;&gt;0,_original_lifestyles!S151,'_new names_lifestyles'!$C$2*INDEX('_hours per hh'!H$2:H$9,MATCH(_original_lifestyles!$B151,'_hours per hh'!$A$2:$A$9,1)))</f>
        <v>2861906225.6410255</v>
      </c>
      <c r="T151">
        <f>IF(_original_lifestyles!T151&lt;&gt;0,_original_lifestyles!T151,'_new names_lifestyles'!$C$2*INDEX('_hours per hh'!I$2:I$9,MATCH(_original_lifestyles!$B151,'_hours per hh'!$A$2:$A$9,1)))</f>
        <v>521151762.99139088</v>
      </c>
      <c r="U151">
        <f>IF(_original_lifestyles!U151&lt;&gt;0,_original_lifestyles!U151,'_new names_lifestyles'!$C$2*INDEX('_hours per hh'!J$2:J$9,MATCH(_original_lifestyles!$B151,'_hours per hh'!$A$2:$A$9,1)))</f>
        <v>123349076.8824307</v>
      </c>
      <c r="V151">
        <v>19</v>
      </c>
      <c r="W151">
        <v>11</v>
      </c>
      <c r="X151">
        <v>50647.537019335527</v>
      </c>
      <c r="Y151">
        <f t="shared" si="10"/>
        <v>15</v>
      </c>
      <c r="Z151">
        <f t="shared" si="10"/>
        <v>15</v>
      </c>
      <c r="AA151">
        <f t="shared" si="10"/>
        <v>15</v>
      </c>
      <c r="AB151">
        <f t="shared" si="10"/>
        <v>10</v>
      </c>
      <c r="AC151">
        <f t="shared" si="10"/>
        <v>10</v>
      </c>
      <c r="AD151">
        <f t="shared" si="10"/>
        <v>15</v>
      </c>
      <c r="AE151">
        <f t="shared" si="10"/>
        <v>5</v>
      </c>
      <c r="AF151">
        <f t="shared" si="10"/>
        <v>3</v>
      </c>
      <c r="AG151">
        <f t="shared" si="10"/>
        <v>3</v>
      </c>
    </row>
    <row r="152" spans="1:33" x14ac:dyDescent="0.25">
      <c r="A152" t="s">
        <v>40</v>
      </c>
      <c r="B152" t="s">
        <v>22</v>
      </c>
      <c r="C152">
        <v>261215.67967698519</v>
      </c>
      <c r="D152" s="6">
        <f>IF(_original_lifestyles!D152=0,_original_lifestyles!$C152,_original_lifestyles!D152)</f>
        <v>261215.67967698519</v>
      </c>
      <c r="E152" s="6">
        <f>IF(_original_lifestyles!E152=0,_original_lifestyles!$C152,_original_lifestyles!E152)</f>
        <v>261215.67967698519</v>
      </c>
      <c r="F152" s="6">
        <f>IF(_original_lifestyles!F152=0,_original_lifestyles!$C152,_original_lifestyles!F152)</f>
        <v>261215.67967698519</v>
      </c>
      <c r="G152" s="6">
        <f>IF(_original_lifestyles!G152=0,_original_lifestyles!$C152/3,_original_lifestyles!G152)</f>
        <v>87071.893225661726</v>
      </c>
      <c r="H152" s="6">
        <f>IF(_original_lifestyles!H152=0,_original_lifestyles!$C152*3*2,_original_lifestyles!H152)</f>
        <v>1567294.0780619113</v>
      </c>
      <c r="I152" s="6">
        <f>IF(_original_lifestyles!I152=0,_original_lifestyles!$C152/10,_original_lifestyles!I152)</f>
        <v>26121.56796769852</v>
      </c>
      <c r="J152" s="6">
        <f>IF(_original_lifestyles!J152=0,_original_lifestyles!$C152*1.2,_original_lifestyles!J152)</f>
        <v>313458.8156123822</v>
      </c>
      <c r="K152" s="6">
        <f>IF(_original_lifestyles!K152=0,_original_lifestyles!$C152,_original_lifestyles!K152)</f>
        <v>76093.700904312092</v>
      </c>
      <c r="L152" s="6">
        <f>IF(_original_lifestyles!L152=0,_original_lifestyles!$C152/3*2,_original_lifestyles!L152)</f>
        <v>310846.65881561238</v>
      </c>
      <c r="M152">
        <f>IF(_original_lifestyles!M152&lt;&gt;0,_original_lifestyles!M152,'_new names_lifestyles'!$C$2*INDEX('_hours per hh'!B$2:B$9,MATCH(_original_lifestyles!$B152,'_hours per hh'!$A$2:$A$9,1)))</f>
        <v>24530624791.208794</v>
      </c>
      <c r="N152">
        <f>IF(_original_lifestyles!N152&lt;&gt;0,_original_lifestyles!N152,'_new names_lifestyles'!$C$2*INDEX('_hours per hh'!C$2:C$9,MATCH(_original_lifestyles!$B152,'_hours per hh'!$A$2:$A$9,1)))</f>
        <v>24530624791.208794</v>
      </c>
      <c r="O152">
        <f>IF(_original_lifestyles!O152&lt;&gt;0,_original_lifestyles!O152,'_new names_lifestyles'!$C$2*INDEX('_hours per hh'!D$2:D$9,MATCH(_original_lifestyles!$B152,'_hours per hh'!$A$2:$A$9,1)))</f>
        <v>398622652.85714293</v>
      </c>
      <c r="P152">
        <f>IF(_original_lifestyles!P152&lt;&gt;0,_original_lifestyles!P152,'_new names_lifestyles'!$C$2*INDEX('_hours per hh'!E$2:E$9,MATCH(_original_lifestyles!$B152,'_hours per hh'!$A$2:$A$9,1)))</f>
        <v>436846742.85714293</v>
      </c>
      <c r="Q152">
        <f>IF(_original_lifestyles!Q152&lt;&gt;0,_original_lifestyles!Q152,'_new names_lifestyles'!$C$2*INDEX('_hours per hh'!F$2:F$9,MATCH(_original_lifestyles!$B152,'_hours per hh'!$A$2:$A$9,1)))</f>
        <v>889235148.68131864</v>
      </c>
      <c r="R152">
        <f>IF(_original_lifestyles!R152&lt;&gt;0,_original_lifestyles!R152,'_new names_lifestyles'!$C$2*INDEX('_hours per hh'!G$2:G$9,MATCH(_original_lifestyles!$B152,'_hours per hh'!$A$2:$A$9,1)))</f>
        <v>101650122.84120461</v>
      </c>
      <c r="S152">
        <f>IF(_original_lifestyles!S152&lt;&gt;0,_original_lifestyles!S152,'_new names_lifestyles'!$C$2*INDEX('_hours per hh'!H$2:H$9,MATCH(_original_lifestyles!$B152,'_hours per hh'!$A$2:$A$9,1)))</f>
        <v>2861906225.6410255</v>
      </c>
      <c r="T152">
        <f>IF(_original_lifestyles!T152&lt;&gt;0,_original_lifestyles!T152,'_new names_lifestyles'!$C$2*INDEX('_hours per hh'!I$2:I$9,MATCH(_original_lifestyles!$B152,'_hours per hh'!$A$2:$A$9,1)))</f>
        <v>666580819.92177391</v>
      </c>
      <c r="U152">
        <f>IF(_original_lifestyles!U152&lt;&gt;0,_original_lifestyles!U152,'_new names_lifestyles'!$C$2*INDEX('_hours per hh'!J$2:J$9,MATCH(_original_lifestyles!$B152,'_hours per hh'!$A$2:$A$9,1)))</f>
        <v>136772529.87886941</v>
      </c>
      <c r="V152">
        <v>19</v>
      </c>
      <c r="W152">
        <v>11</v>
      </c>
      <c r="X152">
        <v>52673.446023341508</v>
      </c>
      <c r="Y152">
        <f t="shared" si="10"/>
        <v>15</v>
      </c>
      <c r="Z152">
        <f t="shared" si="10"/>
        <v>15</v>
      </c>
      <c r="AA152">
        <f t="shared" si="10"/>
        <v>15</v>
      </c>
      <c r="AB152">
        <f t="shared" si="10"/>
        <v>10</v>
      </c>
      <c r="AC152">
        <f t="shared" si="10"/>
        <v>10</v>
      </c>
      <c r="AD152">
        <f t="shared" si="10"/>
        <v>15</v>
      </c>
      <c r="AE152">
        <f t="shared" si="10"/>
        <v>5</v>
      </c>
      <c r="AF152">
        <f t="shared" si="10"/>
        <v>3</v>
      </c>
      <c r="AG152">
        <f t="shared" si="10"/>
        <v>3</v>
      </c>
    </row>
    <row r="153" spans="1:33" x14ac:dyDescent="0.25">
      <c r="A153" t="s">
        <v>40</v>
      </c>
      <c r="B153" t="s">
        <v>23</v>
      </c>
      <c r="C153">
        <v>273295.61042524013</v>
      </c>
      <c r="D153" s="6">
        <f>IF(_original_lifestyles!D153=0,_original_lifestyles!$C153,_original_lifestyles!D153)</f>
        <v>273295.61042524013</v>
      </c>
      <c r="E153" s="6">
        <f>IF(_original_lifestyles!E153=0,_original_lifestyles!$C153,_original_lifestyles!E153)</f>
        <v>273295.61042524013</v>
      </c>
      <c r="F153" s="6">
        <f>IF(_original_lifestyles!F153=0,_original_lifestyles!$C153,_original_lifestyles!F153)</f>
        <v>273295.61042524013</v>
      </c>
      <c r="G153" s="6">
        <f>IF(_original_lifestyles!G153=0,_original_lifestyles!$C153/3,_original_lifestyles!G153)</f>
        <v>91098.536808413381</v>
      </c>
      <c r="H153" s="6">
        <f>IF(_original_lifestyles!H153=0,_original_lifestyles!$C153*3*2,_original_lifestyles!H153)</f>
        <v>1639773.6625514408</v>
      </c>
      <c r="I153" s="6">
        <f>IF(_original_lifestyles!I153=0,_original_lifestyles!$C153/10,_original_lifestyles!I153)</f>
        <v>27329.561042524012</v>
      </c>
      <c r="J153" s="6">
        <f>IF(_original_lifestyles!J153=0,_original_lifestyles!$C153*1.2,_original_lifestyles!J153)</f>
        <v>327954.73251028813</v>
      </c>
      <c r="K153" s="6">
        <f>IF(_original_lifestyles!K153=0,_original_lifestyles!$C153,_original_lifestyles!K153)</f>
        <v>97539.935825678505</v>
      </c>
      <c r="L153" s="6">
        <f>IF(_original_lifestyles!L153=0,_original_lifestyles!$C153/3*2,_original_lifestyles!L153)</f>
        <v>341619.5130315501</v>
      </c>
      <c r="M153">
        <f>IF(_original_lifestyles!M153&lt;&gt;0,_original_lifestyles!M153,'_new names_lifestyles'!$C$2*INDEX('_hours per hh'!B$2:B$9,MATCH(_original_lifestyles!$B153,'_hours per hh'!$A$2:$A$9,1)))</f>
        <v>24530624791.208794</v>
      </c>
      <c r="N153">
        <f>IF(_original_lifestyles!N153&lt;&gt;0,_original_lifestyles!N153,'_new names_lifestyles'!$C$2*INDEX('_hours per hh'!C$2:C$9,MATCH(_original_lifestyles!$B153,'_hours per hh'!$A$2:$A$9,1)))</f>
        <v>24530624791.208794</v>
      </c>
      <c r="O153">
        <f>IF(_original_lifestyles!O153&lt;&gt;0,_original_lifestyles!O153,'_new names_lifestyles'!$C$2*INDEX('_hours per hh'!D$2:D$9,MATCH(_original_lifestyles!$B153,'_hours per hh'!$A$2:$A$9,1)))</f>
        <v>398622652.85714293</v>
      </c>
      <c r="P153">
        <f>IF(_original_lifestyles!P153&lt;&gt;0,_original_lifestyles!P153,'_new names_lifestyles'!$C$2*INDEX('_hours per hh'!E$2:E$9,MATCH(_original_lifestyles!$B153,'_hours per hh'!$A$2:$A$9,1)))</f>
        <v>436846742.85714293</v>
      </c>
      <c r="Q153">
        <f>IF(_original_lifestyles!Q153&lt;&gt;0,_original_lifestyles!Q153,'_new names_lifestyles'!$C$2*INDEX('_hours per hh'!F$2:F$9,MATCH(_original_lifestyles!$B153,'_hours per hh'!$A$2:$A$9,1)))</f>
        <v>889235148.68131864</v>
      </c>
      <c r="R153">
        <f>IF(_original_lifestyles!R153&lt;&gt;0,_original_lifestyles!R153,'_new names_lifestyles'!$C$2*INDEX('_hours per hh'!G$2:G$9,MATCH(_original_lifestyles!$B153,'_hours per hh'!$A$2:$A$9,1)))</f>
        <v>101650122.84120461</v>
      </c>
      <c r="S153">
        <f>IF(_original_lifestyles!S153&lt;&gt;0,_original_lifestyles!S153,'_new names_lifestyles'!$C$2*INDEX('_hours per hh'!H$2:H$9,MATCH(_original_lifestyles!$B153,'_hours per hh'!$A$2:$A$9,1)))</f>
        <v>2861906225.6410255</v>
      </c>
      <c r="T153">
        <f>IF(_original_lifestyles!T153&lt;&gt;0,_original_lifestyles!T153,'_new names_lifestyles'!$C$2*INDEX('_hours per hh'!I$2:I$9,MATCH(_original_lifestyles!$B153,'_hours per hh'!$A$2:$A$9,1)))</f>
        <v>854449837.83294368</v>
      </c>
      <c r="U153">
        <f>IF(_original_lifestyles!U153&lt;&gt;0,_original_lifestyles!U153,'_new names_lifestyles'!$C$2*INDEX('_hours per hh'!J$2:J$9,MATCH(_original_lifestyles!$B153,'_hours per hh'!$A$2:$A$9,1)))</f>
        <v>150312585.73388201</v>
      </c>
      <c r="V153">
        <v>19</v>
      </c>
      <c r="W153">
        <v>11</v>
      </c>
      <c r="X153">
        <v>54887.227963980913</v>
      </c>
      <c r="Y153">
        <f t="shared" si="10"/>
        <v>15</v>
      </c>
      <c r="Z153">
        <f t="shared" si="10"/>
        <v>15</v>
      </c>
      <c r="AA153">
        <f t="shared" si="10"/>
        <v>15</v>
      </c>
      <c r="AB153">
        <f t="shared" si="10"/>
        <v>10</v>
      </c>
      <c r="AC153">
        <f t="shared" si="10"/>
        <v>10</v>
      </c>
      <c r="AD153">
        <f t="shared" si="10"/>
        <v>15</v>
      </c>
      <c r="AE153">
        <f t="shared" si="10"/>
        <v>5</v>
      </c>
      <c r="AF153">
        <f t="shared" si="10"/>
        <v>3</v>
      </c>
      <c r="AG153">
        <f t="shared" si="10"/>
        <v>3</v>
      </c>
    </row>
    <row r="154" spans="1:33" x14ac:dyDescent="0.25">
      <c r="A154" t="s">
        <v>40</v>
      </c>
      <c r="B154" t="s">
        <v>24</v>
      </c>
      <c r="C154">
        <v>286412.58741258743</v>
      </c>
      <c r="D154" s="6">
        <f>IF(_original_lifestyles!D154=0,_original_lifestyles!$C154,_original_lifestyles!D154)</f>
        <v>286412.58741258743</v>
      </c>
      <c r="E154" s="6">
        <f>IF(_original_lifestyles!E154=0,_original_lifestyles!$C154,_original_lifestyles!E154)</f>
        <v>286412.58741258743</v>
      </c>
      <c r="F154" s="6">
        <f>IF(_original_lifestyles!F154=0,_original_lifestyles!$C154,_original_lifestyles!F154)</f>
        <v>286412.58741258743</v>
      </c>
      <c r="G154" s="6">
        <f>IF(_original_lifestyles!G154=0,_original_lifestyles!$C154/3,_original_lifestyles!G154)</f>
        <v>95470.86247086247</v>
      </c>
      <c r="H154" s="6">
        <f>IF(_original_lifestyles!H154=0,_original_lifestyles!$C154*3*2,_original_lifestyles!H154)</f>
        <v>1718475.5244755247</v>
      </c>
      <c r="I154" s="6">
        <f>IF(_original_lifestyles!I154=0,_original_lifestyles!$C154/10,_original_lifestyles!I154)</f>
        <v>28641.258741258742</v>
      </c>
      <c r="J154" s="6">
        <f>IF(_original_lifestyles!J154=0,_original_lifestyles!$C154*1.2,_original_lifestyles!J154)</f>
        <v>343695.10489510489</v>
      </c>
      <c r="K154" s="6">
        <f>IF(_original_lifestyles!K154=0,_original_lifestyles!$C154,_original_lifestyles!K154)</f>
        <v>125193.57848654701</v>
      </c>
      <c r="L154" s="6">
        <f>IF(_original_lifestyles!L154=0,_original_lifestyles!$C154/3*2,_original_lifestyles!L154)</f>
        <v>372336.36363636359</v>
      </c>
      <c r="M154">
        <f>IF(_original_lifestyles!M154&lt;&gt;0,_original_lifestyles!M154,'_new names_lifestyles'!$C$2*INDEX('_hours per hh'!B$2:B$9,MATCH(_original_lifestyles!$B154,'_hours per hh'!$A$2:$A$9,1)))</f>
        <v>24530624791.208794</v>
      </c>
      <c r="N154">
        <f>IF(_original_lifestyles!N154&lt;&gt;0,_original_lifestyles!N154,'_new names_lifestyles'!$C$2*INDEX('_hours per hh'!C$2:C$9,MATCH(_original_lifestyles!$B154,'_hours per hh'!$A$2:$A$9,1)))</f>
        <v>24530624791.208794</v>
      </c>
      <c r="O154">
        <f>IF(_original_lifestyles!O154&lt;&gt;0,_original_lifestyles!O154,'_new names_lifestyles'!$C$2*INDEX('_hours per hh'!D$2:D$9,MATCH(_original_lifestyles!$B154,'_hours per hh'!$A$2:$A$9,1)))</f>
        <v>398622652.85714293</v>
      </c>
      <c r="P154">
        <f>IF(_original_lifestyles!P154&lt;&gt;0,_original_lifestyles!P154,'_new names_lifestyles'!$C$2*INDEX('_hours per hh'!E$2:E$9,MATCH(_original_lifestyles!$B154,'_hours per hh'!$A$2:$A$9,1)))</f>
        <v>436846742.85714293</v>
      </c>
      <c r="Q154">
        <f>IF(_original_lifestyles!Q154&lt;&gt;0,_original_lifestyles!Q154,'_new names_lifestyles'!$C$2*INDEX('_hours per hh'!F$2:F$9,MATCH(_original_lifestyles!$B154,'_hours per hh'!$A$2:$A$9,1)))</f>
        <v>889235148.68131864</v>
      </c>
      <c r="R154">
        <f>IF(_original_lifestyles!R154&lt;&gt;0,_original_lifestyles!R154,'_new names_lifestyles'!$C$2*INDEX('_hours per hh'!G$2:G$9,MATCH(_original_lifestyles!$B154,'_hours per hh'!$A$2:$A$9,1)))</f>
        <v>101650122.84120461</v>
      </c>
      <c r="S154">
        <f>IF(_original_lifestyles!S154&lt;&gt;0,_original_lifestyles!S154,'_new names_lifestyles'!$C$2*INDEX('_hours per hh'!H$2:H$9,MATCH(_original_lifestyles!$B154,'_hours per hh'!$A$2:$A$9,1)))</f>
        <v>2861906225.6410255</v>
      </c>
      <c r="T154">
        <f>IF(_original_lifestyles!T154&lt;&gt;0,_original_lifestyles!T154,'_new names_lifestyles'!$C$2*INDEX('_hours per hh'!I$2:I$9,MATCH(_original_lifestyles!$B154,'_hours per hh'!$A$2:$A$9,1)))</f>
        <v>1096695747.5421519</v>
      </c>
      <c r="U154">
        <f>IF(_original_lifestyles!U154&lt;&gt;0,_original_lifestyles!U154,'_new names_lifestyles'!$C$2*INDEX('_hours per hh'!J$2:J$9,MATCH(_original_lifestyles!$B154,'_hours per hh'!$A$2:$A$9,1)))</f>
        <v>163828000</v>
      </c>
      <c r="V154">
        <v>19</v>
      </c>
      <c r="W154">
        <v>11</v>
      </c>
      <c r="X154">
        <v>57255.949802956988</v>
      </c>
      <c r="Y154">
        <f t="shared" si="10"/>
        <v>15</v>
      </c>
      <c r="Z154">
        <f t="shared" si="10"/>
        <v>15</v>
      </c>
      <c r="AA154">
        <f t="shared" si="10"/>
        <v>15</v>
      </c>
      <c r="AB154">
        <f t="shared" si="10"/>
        <v>10</v>
      </c>
      <c r="AC154">
        <f t="shared" si="10"/>
        <v>10</v>
      </c>
      <c r="AD154">
        <f t="shared" si="10"/>
        <v>15</v>
      </c>
      <c r="AE154">
        <f t="shared" si="10"/>
        <v>5</v>
      </c>
      <c r="AF154">
        <f t="shared" si="10"/>
        <v>3</v>
      </c>
      <c r="AG154">
        <f t="shared" si="10"/>
        <v>3</v>
      </c>
    </row>
    <row r="155" spans="1:33" x14ac:dyDescent="0.25">
      <c r="A155" t="s">
        <v>40</v>
      </c>
      <c r="B155" t="s">
        <v>25</v>
      </c>
      <c r="C155">
        <v>296941.65487977368</v>
      </c>
      <c r="D155" s="6">
        <f>IF(_original_lifestyles!D155=0,_original_lifestyles!$C155,_original_lifestyles!D155)</f>
        <v>296941.65487977368</v>
      </c>
      <c r="E155" s="6">
        <f>IF(_original_lifestyles!E155=0,_original_lifestyles!$C155,_original_lifestyles!E155)</f>
        <v>296941.65487977368</v>
      </c>
      <c r="F155" s="6">
        <f>IF(_original_lifestyles!F155=0,_original_lifestyles!$C155,_original_lifestyles!F155)</f>
        <v>296941.65487977368</v>
      </c>
      <c r="G155" s="6">
        <f>IF(_original_lifestyles!G155=0,_original_lifestyles!$C155/3,_original_lifestyles!G155)</f>
        <v>98980.55162659123</v>
      </c>
      <c r="H155" s="6">
        <f>IF(_original_lifestyles!H155=0,_original_lifestyles!$C155*3*2,_original_lifestyles!H155)</f>
        <v>1781649.9292786419</v>
      </c>
      <c r="I155" s="6">
        <f>IF(_original_lifestyles!I155=0,_original_lifestyles!$C155/10,_original_lifestyles!I155)</f>
        <v>29694.165487977367</v>
      </c>
      <c r="J155" s="6">
        <f>IF(_original_lifestyles!J155=0,_original_lifestyles!$C155*1.2,_original_lifestyles!J155)</f>
        <v>356329.98585572839</v>
      </c>
      <c r="K155" s="6">
        <f>IF(_original_lifestyles!K155=0,_original_lifestyles!$C155,_original_lifestyles!K155)</f>
        <v>160264.03731679049</v>
      </c>
      <c r="L155" s="6">
        <f>IF(_original_lifestyles!L155=0,_original_lifestyles!$C155/3*2,_original_lifestyles!L155)</f>
        <v>397901.81753889681</v>
      </c>
      <c r="M155">
        <f>IF(_original_lifestyles!M155&lt;&gt;0,_original_lifestyles!M155,'_new names_lifestyles'!$C$2*INDEX('_hours per hh'!B$2:B$9,MATCH(_original_lifestyles!$B155,'_hours per hh'!$A$2:$A$9,1)))</f>
        <v>24530624791.208794</v>
      </c>
      <c r="N155">
        <f>IF(_original_lifestyles!N155&lt;&gt;0,_original_lifestyles!N155,'_new names_lifestyles'!$C$2*INDEX('_hours per hh'!C$2:C$9,MATCH(_original_lifestyles!$B155,'_hours per hh'!$A$2:$A$9,1)))</f>
        <v>24530624791.208794</v>
      </c>
      <c r="O155">
        <f>IF(_original_lifestyles!O155&lt;&gt;0,_original_lifestyles!O155,'_new names_lifestyles'!$C$2*INDEX('_hours per hh'!D$2:D$9,MATCH(_original_lifestyles!$B155,'_hours per hh'!$A$2:$A$9,1)))</f>
        <v>398622652.85714293</v>
      </c>
      <c r="P155">
        <f>IF(_original_lifestyles!P155&lt;&gt;0,_original_lifestyles!P155,'_new names_lifestyles'!$C$2*INDEX('_hours per hh'!E$2:E$9,MATCH(_original_lifestyles!$B155,'_hours per hh'!$A$2:$A$9,1)))</f>
        <v>436846742.85714293</v>
      </c>
      <c r="Q155">
        <f>IF(_original_lifestyles!Q155&lt;&gt;0,_original_lifestyles!Q155,'_new names_lifestyles'!$C$2*INDEX('_hours per hh'!F$2:F$9,MATCH(_original_lifestyles!$B155,'_hours per hh'!$A$2:$A$9,1)))</f>
        <v>889235148.68131864</v>
      </c>
      <c r="R155">
        <f>IF(_original_lifestyles!R155&lt;&gt;0,_original_lifestyles!R155,'_new names_lifestyles'!$C$2*INDEX('_hours per hh'!G$2:G$9,MATCH(_original_lifestyles!$B155,'_hours per hh'!$A$2:$A$9,1)))</f>
        <v>101650122.84120461</v>
      </c>
      <c r="S155">
        <f>IF(_original_lifestyles!S155&lt;&gt;0,_original_lifestyles!S155,'_new names_lifestyles'!$C$2*INDEX('_hours per hh'!H$2:H$9,MATCH(_original_lifestyles!$B155,'_hours per hh'!$A$2:$A$9,1)))</f>
        <v>2861906225.6410255</v>
      </c>
      <c r="T155">
        <f>IF(_original_lifestyles!T155&lt;&gt;0,_original_lifestyles!T155,'_new names_lifestyles'!$C$2*INDEX('_hours per hh'!I$2:I$9,MATCH(_original_lifestyles!$B155,'_hours per hh'!$A$2:$A$9,1)))</f>
        <v>1403912966.8950851</v>
      </c>
      <c r="U155">
        <f>IF(_original_lifestyles!U155&lt;&gt;0,_original_lifestyles!U155,'_new names_lifestyles'!$C$2*INDEX('_hours per hh'!J$2:J$9,MATCH(_original_lifestyles!$B155,'_hours per hh'!$A$2:$A$9,1)))</f>
        <v>175076799.7171146</v>
      </c>
      <c r="V155">
        <v>19</v>
      </c>
      <c r="W155">
        <v>11</v>
      </c>
      <c r="X155">
        <v>59556.766868430474</v>
      </c>
      <c r="Y155">
        <f t="shared" si="10"/>
        <v>15</v>
      </c>
      <c r="Z155">
        <f t="shared" si="10"/>
        <v>15</v>
      </c>
      <c r="AA155">
        <f t="shared" si="10"/>
        <v>15</v>
      </c>
      <c r="AB155">
        <f t="shared" si="10"/>
        <v>10</v>
      </c>
      <c r="AC155">
        <f t="shared" si="10"/>
        <v>10</v>
      </c>
      <c r="AD155">
        <f t="shared" si="10"/>
        <v>15</v>
      </c>
      <c r="AE155">
        <f t="shared" si="10"/>
        <v>5</v>
      </c>
      <c r="AF155">
        <f t="shared" si="10"/>
        <v>3</v>
      </c>
      <c r="AG155">
        <f t="shared" si="10"/>
        <v>3</v>
      </c>
    </row>
    <row r="156" spans="1:33" x14ac:dyDescent="0.25">
      <c r="A156" t="s">
        <v>40</v>
      </c>
      <c r="B156" t="s">
        <v>26</v>
      </c>
      <c r="C156">
        <v>308301.50214592268</v>
      </c>
      <c r="D156" s="6">
        <f>IF(_original_lifestyles!D156=0,_original_lifestyles!$C156,_original_lifestyles!D156)</f>
        <v>308301.50214592268</v>
      </c>
      <c r="E156" s="6">
        <f>IF(_original_lifestyles!E156=0,_original_lifestyles!$C156,_original_lifestyles!E156)</f>
        <v>308301.50214592268</v>
      </c>
      <c r="F156" s="6">
        <f>IF(_original_lifestyles!F156=0,_original_lifestyles!$C156,_original_lifestyles!F156)</f>
        <v>308301.50214592268</v>
      </c>
      <c r="G156" s="6">
        <f>IF(_original_lifestyles!G156=0,_original_lifestyles!$C156/3,_original_lifestyles!G156)</f>
        <v>102767.16738197423</v>
      </c>
      <c r="H156" s="6">
        <f>IF(_original_lifestyles!H156=0,_original_lifestyles!$C156*3*2,_original_lifestyles!H156)</f>
        <v>1849809.012875536</v>
      </c>
      <c r="I156" s="6">
        <f>IF(_original_lifestyles!I156=0,_original_lifestyles!$C156/10,_original_lifestyles!I156)</f>
        <v>30830.150214592268</v>
      </c>
      <c r="J156" s="6">
        <f>IF(_original_lifestyles!J156=0,_original_lifestyles!$C156*1.2,_original_lifestyles!J156)</f>
        <v>369961.8025751072</v>
      </c>
      <c r="K156" s="6">
        <f>IF(_original_lifestyles!K156=0,_original_lifestyles!$C156,_original_lifestyles!K156)</f>
        <v>205428.1651921978</v>
      </c>
      <c r="L156" s="6">
        <f>IF(_original_lifestyles!L156=0,_original_lifestyles!$C156/3*2,_original_lifestyles!L156)</f>
        <v>428539.08798283263</v>
      </c>
      <c r="M156">
        <f>IF(_original_lifestyles!M156&lt;&gt;0,_original_lifestyles!M156,'_new names_lifestyles'!$C$2*INDEX('_hours per hh'!B$2:B$9,MATCH(_original_lifestyles!$B156,'_hours per hh'!$A$2:$A$9,1)))</f>
        <v>24530624791.208794</v>
      </c>
      <c r="N156">
        <f>IF(_original_lifestyles!N156&lt;&gt;0,_original_lifestyles!N156,'_new names_lifestyles'!$C$2*INDEX('_hours per hh'!C$2:C$9,MATCH(_original_lifestyles!$B156,'_hours per hh'!$A$2:$A$9,1)))</f>
        <v>24530624791.208794</v>
      </c>
      <c r="O156">
        <f>IF(_original_lifestyles!O156&lt;&gt;0,_original_lifestyles!O156,'_new names_lifestyles'!$C$2*INDEX('_hours per hh'!D$2:D$9,MATCH(_original_lifestyles!$B156,'_hours per hh'!$A$2:$A$9,1)))</f>
        <v>398622652.85714293</v>
      </c>
      <c r="P156">
        <f>IF(_original_lifestyles!P156&lt;&gt;0,_original_lifestyles!P156,'_new names_lifestyles'!$C$2*INDEX('_hours per hh'!E$2:E$9,MATCH(_original_lifestyles!$B156,'_hours per hh'!$A$2:$A$9,1)))</f>
        <v>436846742.85714293</v>
      </c>
      <c r="Q156">
        <f>IF(_original_lifestyles!Q156&lt;&gt;0,_original_lifestyles!Q156,'_new names_lifestyles'!$C$2*INDEX('_hours per hh'!F$2:F$9,MATCH(_original_lifestyles!$B156,'_hours per hh'!$A$2:$A$9,1)))</f>
        <v>889235148.68131864</v>
      </c>
      <c r="R156">
        <f>IF(_original_lifestyles!R156&lt;&gt;0,_original_lifestyles!R156,'_new names_lifestyles'!$C$2*INDEX('_hours per hh'!G$2:G$9,MATCH(_original_lifestyles!$B156,'_hours per hh'!$A$2:$A$9,1)))</f>
        <v>101650122.84120461</v>
      </c>
      <c r="S156">
        <f>IF(_original_lifestyles!S156&lt;&gt;0,_original_lifestyles!S156,'_new names_lifestyles'!$C$2*INDEX('_hours per hh'!H$2:H$9,MATCH(_original_lifestyles!$B156,'_hours per hh'!$A$2:$A$9,1)))</f>
        <v>2861906225.6410255</v>
      </c>
      <c r="T156">
        <f>IF(_original_lifestyles!T156&lt;&gt;0,_original_lifestyles!T156,'_new names_lifestyles'!$C$2*INDEX('_hours per hh'!I$2:I$9,MATCH(_original_lifestyles!$B156,'_hours per hh'!$A$2:$A$9,1)))</f>
        <v>1799550727.083653</v>
      </c>
      <c r="U156">
        <f>IF(_original_lifestyles!U156&lt;&gt;0,_original_lifestyles!U156,'_new names_lifestyles'!$C$2*INDEX('_hours per hh'!J$2:J$9,MATCH(_original_lifestyles!$B156,'_hours per hh'!$A$2:$A$9,1)))</f>
        <v>188557198.7124463</v>
      </c>
      <c r="V156">
        <v>19</v>
      </c>
      <c r="W156">
        <v>11</v>
      </c>
      <c r="X156">
        <v>62018.446968687327</v>
      </c>
      <c r="Y156">
        <f t="shared" si="10"/>
        <v>15</v>
      </c>
      <c r="Z156">
        <f t="shared" si="10"/>
        <v>15</v>
      </c>
      <c r="AA156">
        <f t="shared" si="10"/>
        <v>15</v>
      </c>
      <c r="AB156">
        <f t="shared" si="10"/>
        <v>10</v>
      </c>
      <c r="AC156">
        <f t="shared" si="10"/>
        <v>10</v>
      </c>
      <c r="AD156">
        <f t="shared" si="10"/>
        <v>15</v>
      </c>
      <c r="AE156">
        <f t="shared" si="10"/>
        <v>5</v>
      </c>
      <c r="AF156">
        <f t="shared" si="10"/>
        <v>3</v>
      </c>
      <c r="AG156">
        <f t="shared" si="10"/>
        <v>3</v>
      </c>
    </row>
    <row r="157" spans="1:33" x14ac:dyDescent="0.25">
      <c r="A157" t="s">
        <v>40</v>
      </c>
      <c r="B157" t="s">
        <v>27</v>
      </c>
      <c r="C157">
        <v>313269.89869753981</v>
      </c>
      <c r="D157" s="6">
        <f>IF(_original_lifestyles!D157=0,_original_lifestyles!$C157,_original_lifestyles!D157)</f>
        <v>313269.89869753981</v>
      </c>
      <c r="E157" s="6">
        <f>IF(_original_lifestyles!E157=0,_original_lifestyles!$C157,_original_lifestyles!E157)</f>
        <v>313269.89869753981</v>
      </c>
      <c r="F157" s="6">
        <f>IF(_original_lifestyles!F157=0,_original_lifestyles!$C157,_original_lifestyles!F157)</f>
        <v>313269.89869753981</v>
      </c>
      <c r="G157" s="6">
        <f>IF(_original_lifestyles!G157=0,_original_lifestyles!$C157/3,_original_lifestyles!G157)</f>
        <v>104423.29956584661</v>
      </c>
      <c r="H157" s="6">
        <f>IF(_original_lifestyles!H157=0,_original_lifestyles!$C157*3*2,_original_lifestyles!H157)</f>
        <v>1879619.3921852389</v>
      </c>
      <c r="I157" s="6">
        <f>IF(_original_lifestyles!I157=0,_original_lifestyles!$C157/10,_original_lifestyles!I157)</f>
        <v>31326.989869753983</v>
      </c>
      <c r="J157" s="6">
        <f>IF(_original_lifestyles!J157=0,_original_lifestyles!$C157*1.2,_original_lifestyles!J157)</f>
        <v>375923.87843704777</v>
      </c>
      <c r="K157" s="6">
        <f>IF(_original_lifestyles!K157=0,_original_lifestyles!$C157,_original_lifestyles!K157)</f>
        <v>257670.98322391979</v>
      </c>
      <c r="L157" s="6">
        <f>IF(_original_lifestyles!L157=0,_original_lifestyles!$C157/3*2,_original_lifestyles!L157)</f>
        <v>435445.15918958018</v>
      </c>
      <c r="M157">
        <f>IF(_original_lifestyles!M157&lt;&gt;0,_original_lifestyles!M157,'_new names_lifestyles'!$C$2*INDEX('_hours per hh'!B$2:B$9,MATCH(_original_lifestyles!$B157,'_hours per hh'!$A$2:$A$9,1)))</f>
        <v>24530624791.208794</v>
      </c>
      <c r="N157">
        <f>IF(_original_lifestyles!N157&lt;&gt;0,_original_lifestyles!N157,'_new names_lifestyles'!$C$2*INDEX('_hours per hh'!C$2:C$9,MATCH(_original_lifestyles!$B157,'_hours per hh'!$A$2:$A$9,1)))</f>
        <v>24530624791.208794</v>
      </c>
      <c r="O157">
        <f>IF(_original_lifestyles!O157&lt;&gt;0,_original_lifestyles!O157,'_new names_lifestyles'!$C$2*INDEX('_hours per hh'!D$2:D$9,MATCH(_original_lifestyles!$B157,'_hours per hh'!$A$2:$A$9,1)))</f>
        <v>398622652.85714293</v>
      </c>
      <c r="P157">
        <f>IF(_original_lifestyles!P157&lt;&gt;0,_original_lifestyles!P157,'_new names_lifestyles'!$C$2*INDEX('_hours per hh'!E$2:E$9,MATCH(_original_lifestyles!$B157,'_hours per hh'!$A$2:$A$9,1)))</f>
        <v>436846742.85714293</v>
      </c>
      <c r="Q157">
        <f>IF(_original_lifestyles!Q157&lt;&gt;0,_original_lifestyles!Q157,'_new names_lifestyles'!$C$2*INDEX('_hours per hh'!F$2:F$9,MATCH(_original_lifestyles!$B157,'_hours per hh'!$A$2:$A$9,1)))</f>
        <v>889235148.68131864</v>
      </c>
      <c r="R157">
        <f>IF(_original_lifestyles!R157&lt;&gt;0,_original_lifestyles!R157,'_new names_lifestyles'!$C$2*INDEX('_hours per hh'!G$2:G$9,MATCH(_original_lifestyles!$B157,'_hours per hh'!$A$2:$A$9,1)))</f>
        <v>101650122.84120461</v>
      </c>
      <c r="S157">
        <f>IF(_original_lifestyles!S157&lt;&gt;0,_original_lifestyles!S157,'_new names_lifestyles'!$C$2*INDEX('_hours per hh'!H$2:H$9,MATCH(_original_lifestyles!$B157,'_hours per hh'!$A$2:$A$9,1)))</f>
        <v>2861906225.6410255</v>
      </c>
      <c r="T157">
        <f>IF(_original_lifestyles!T157&lt;&gt;0,_original_lifestyles!T157,'_new names_lifestyles'!$C$2*INDEX('_hours per hh'!I$2:I$9,MATCH(_original_lifestyles!$B157,'_hours per hh'!$A$2:$A$9,1)))</f>
        <v>2257197813.0415368</v>
      </c>
      <c r="U157">
        <f>IF(_original_lifestyles!U157&lt;&gt;0,_original_lifestyles!U157,'_new names_lifestyles'!$C$2*INDEX('_hours per hh'!J$2:J$9,MATCH(_original_lifestyles!$B157,'_hours per hh'!$A$2:$A$9,1)))</f>
        <v>191595870.04341531</v>
      </c>
      <c r="V157">
        <v>19</v>
      </c>
      <c r="W157">
        <v>11</v>
      </c>
      <c r="X157">
        <v>63183.581831518612</v>
      </c>
      <c r="Y157">
        <f t="shared" si="10"/>
        <v>15</v>
      </c>
      <c r="Z157">
        <f t="shared" si="10"/>
        <v>15</v>
      </c>
      <c r="AA157">
        <f t="shared" si="10"/>
        <v>15</v>
      </c>
      <c r="AB157">
        <f t="shared" si="10"/>
        <v>10</v>
      </c>
      <c r="AC157">
        <f t="shared" si="10"/>
        <v>10</v>
      </c>
      <c r="AD157">
        <f t="shared" si="10"/>
        <v>15</v>
      </c>
      <c r="AE157">
        <f t="shared" si="10"/>
        <v>5</v>
      </c>
      <c r="AF157">
        <f t="shared" si="10"/>
        <v>3</v>
      </c>
      <c r="AG157">
        <f t="shared" si="10"/>
        <v>3</v>
      </c>
    </row>
    <row r="158" spans="1:33" x14ac:dyDescent="0.25">
      <c r="A158" t="s">
        <v>40</v>
      </c>
      <c r="B158" t="s">
        <v>28</v>
      </c>
      <c r="C158">
        <v>314055.63689604681</v>
      </c>
      <c r="D158" s="6">
        <f>IF(_original_lifestyles!D158=0,_original_lifestyles!$C158,_original_lifestyles!D158)</f>
        <v>314055.63689604681</v>
      </c>
      <c r="E158" s="6">
        <f>IF(_original_lifestyles!E158=0,_original_lifestyles!$C158,_original_lifestyles!E158)</f>
        <v>314055.63689604681</v>
      </c>
      <c r="F158" s="6">
        <f>IF(_original_lifestyles!F158=0,_original_lifestyles!$C158,_original_lifestyles!F158)</f>
        <v>314055.63689604681</v>
      </c>
      <c r="G158" s="6">
        <f>IF(_original_lifestyles!G158=0,_original_lifestyles!$C158/3,_original_lifestyles!G158)</f>
        <v>104685.21229868227</v>
      </c>
      <c r="H158" s="6">
        <f>IF(_original_lifestyles!H158=0,_original_lifestyles!$C158*3*2,_original_lifestyles!H158)</f>
        <v>1884333.8213762809</v>
      </c>
      <c r="I158" s="6">
        <f>IF(_original_lifestyles!I158=0,_original_lifestyles!$C158/10,_original_lifestyles!I158)</f>
        <v>31405.563689604682</v>
      </c>
      <c r="J158" s="6">
        <f>IF(_original_lifestyles!J158=0,_original_lifestyles!$C158*1.2,_original_lifestyles!J158)</f>
        <v>376866.76427525614</v>
      </c>
      <c r="K158" s="6">
        <f>IF(_original_lifestyles!K158=0,_original_lifestyles!$C158,_original_lifestyles!K158)</f>
        <v>318828.93397760327</v>
      </c>
      <c r="L158" s="6">
        <f>IF(_original_lifestyles!L158=0,_original_lifestyles!$C158/3*2,_original_lifestyles!L158)</f>
        <v>436537.33528550499</v>
      </c>
      <c r="M158">
        <f>IF(_original_lifestyles!M158&lt;&gt;0,_original_lifestyles!M158,'_new names_lifestyles'!$C$2*INDEX('_hours per hh'!B$2:B$9,MATCH(_original_lifestyles!$B158,'_hours per hh'!$A$2:$A$9,1)))</f>
        <v>24530624791.208794</v>
      </c>
      <c r="N158">
        <f>IF(_original_lifestyles!N158&lt;&gt;0,_original_lifestyles!N158,'_new names_lifestyles'!$C$2*INDEX('_hours per hh'!C$2:C$9,MATCH(_original_lifestyles!$B158,'_hours per hh'!$A$2:$A$9,1)))</f>
        <v>24530624791.208794</v>
      </c>
      <c r="O158">
        <f>IF(_original_lifestyles!O158&lt;&gt;0,_original_lifestyles!O158,'_new names_lifestyles'!$C$2*INDEX('_hours per hh'!D$2:D$9,MATCH(_original_lifestyles!$B158,'_hours per hh'!$A$2:$A$9,1)))</f>
        <v>398622652.85714293</v>
      </c>
      <c r="P158">
        <f>IF(_original_lifestyles!P158&lt;&gt;0,_original_lifestyles!P158,'_new names_lifestyles'!$C$2*INDEX('_hours per hh'!E$2:E$9,MATCH(_original_lifestyles!$B158,'_hours per hh'!$A$2:$A$9,1)))</f>
        <v>436846742.85714293</v>
      </c>
      <c r="Q158">
        <f>IF(_original_lifestyles!Q158&lt;&gt;0,_original_lifestyles!Q158,'_new names_lifestyles'!$C$2*INDEX('_hours per hh'!F$2:F$9,MATCH(_original_lifestyles!$B158,'_hours per hh'!$A$2:$A$9,1)))</f>
        <v>889235148.68131864</v>
      </c>
      <c r="R158">
        <f>IF(_original_lifestyles!R158&lt;&gt;0,_original_lifestyles!R158,'_new names_lifestyles'!$C$2*INDEX('_hours per hh'!G$2:G$9,MATCH(_original_lifestyles!$B158,'_hours per hh'!$A$2:$A$9,1)))</f>
        <v>101650122.84120461</v>
      </c>
      <c r="S158">
        <f>IF(_original_lifestyles!S158&lt;&gt;0,_original_lifestyles!S158,'_new names_lifestyles'!$C$2*INDEX('_hours per hh'!H$2:H$9,MATCH(_original_lifestyles!$B158,'_hours per hh'!$A$2:$A$9,1)))</f>
        <v>2861906225.6410255</v>
      </c>
      <c r="T158">
        <f>IF(_original_lifestyles!T158&lt;&gt;0,_original_lifestyles!T158,'_new names_lifestyles'!$C$2*INDEX('_hours per hh'!I$2:I$9,MATCH(_original_lifestyles!$B158,'_hours per hh'!$A$2:$A$9,1)))</f>
        <v>2792941461.643805</v>
      </c>
      <c r="U158">
        <f>IF(_original_lifestyles!U158&lt;&gt;0,_original_lifestyles!U158,'_new names_lifestyles'!$C$2*INDEX('_hours per hh'!J$2:J$9,MATCH(_original_lifestyles!$B158,'_hours per hh'!$A$2:$A$9,1)))</f>
        <v>192076427.52562219</v>
      </c>
      <c r="V158">
        <v>19</v>
      </c>
      <c r="W158">
        <v>11</v>
      </c>
      <c r="X158">
        <v>63487.569281217548</v>
      </c>
      <c r="Y158">
        <f t="shared" si="10"/>
        <v>15</v>
      </c>
      <c r="Z158">
        <f t="shared" si="10"/>
        <v>15</v>
      </c>
      <c r="AA158">
        <f t="shared" si="10"/>
        <v>15</v>
      </c>
      <c r="AB158">
        <f t="shared" si="10"/>
        <v>10</v>
      </c>
      <c r="AC158">
        <f t="shared" si="10"/>
        <v>10</v>
      </c>
      <c r="AD158">
        <f t="shared" si="10"/>
        <v>15</v>
      </c>
      <c r="AE158">
        <f t="shared" si="10"/>
        <v>5</v>
      </c>
      <c r="AF158">
        <f t="shared" si="10"/>
        <v>3</v>
      </c>
      <c r="AG158">
        <f t="shared" si="10"/>
        <v>3</v>
      </c>
    </row>
    <row r="159" spans="1:33" x14ac:dyDescent="0.25">
      <c r="A159" t="s">
        <v>40</v>
      </c>
      <c r="B159" t="s">
        <v>29</v>
      </c>
      <c r="C159">
        <v>313706.66666666663</v>
      </c>
      <c r="D159" s="6">
        <f>IF(_original_lifestyles!D159=0,_original_lifestyles!$C159,_original_lifestyles!D159)</f>
        <v>313706.66666666663</v>
      </c>
      <c r="E159" s="6">
        <f>IF(_original_lifestyles!E159=0,_original_lifestyles!$C159,_original_lifestyles!E159)</f>
        <v>313706.66666666663</v>
      </c>
      <c r="F159" s="6">
        <f>IF(_original_lifestyles!F159=0,_original_lifestyles!$C159,_original_lifestyles!F159)</f>
        <v>313706.66666666663</v>
      </c>
      <c r="G159" s="6">
        <f>IF(_original_lifestyles!G159=0,_original_lifestyles!$C159/3,_original_lifestyles!G159)</f>
        <v>104568.88888888888</v>
      </c>
      <c r="H159" s="6">
        <f>IF(_original_lifestyles!H159=0,_original_lifestyles!$C159*3*2,_original_lifestyles!H159)</f>
        <v>1882239.9999999998</v>
      </c>
      <c r="I159" s="6">
        <f>IF(_original_lifestyles!I159=0,_original_lifestyles!$C159/10,_original_lifestyles!I159)</f>
        <v>31370.666666666664</v>
      </c>
      <c r="J159" s="6">
        <f>IF(_original_lifestyles!J159=0,_original_lifestyles!$C159*1.2,_original_lifestyles!J159)</f>
        <v>376447.99999999994</v>
      </c>
      <c r="K159" s="6">
        <f>IF(_original_lifestyles!K159=0,_original_lifestyles!$C159,_original_lifestyles!K159)</f>
        <v>393024.4615865557</v>
      </c>
      <c r="L159" s="6">
        <f>IF(_original_lifestyles!L159=0,_original_lifestyles!$C159/3*2,_original_lifestyles!L159)</f>
        <v>436052.2666666666</v>
      </c>
      <c r="M159">
        <f>IF(_original_lifestyles!M159&lt;&gt;0,_original_lifestyles!M159,'_new names_lifestyles'!$C$2*INDEX('_hours per hh'!B$2:B$9,MATCH(_original_lifestyles!$B159,'_hours per hh'!$A$2:$A$9,1)))</f>
        <v>24530624791.208794</v>
      </c>
      <c r="N159">
        <f>IF(_original_lifestyles!N159&lt;&gt;0,_original_lifestyles!N159,'_new names_lifestyles'!$C$2*INDEX('_hours per hh'!C$2:C$9,MATCH(_original_lifestyles!$B159,'_hours per hh'!$A$2:$A$9,1)))</f>
        <v>24530624791.208794</v>
      </c>
      <c r="O159">
        <f>IF(_original_lifestyles!O159&lt;&gt;0,_original_lifestyles!O159,'_new names_lifestyles'!$C$2*INDEX('_hours per hh'!D$2:D$9,MATCH(_original_lifestyles!$B159,'_hours per hh'!$A$2:$A$9,1)))</f>
        <v>398622652.85714293</v>
      </c>
      <c r="P159">
        <f>IF(_original_lifestyles!P159&lt;&gt;0,_original_lifestyles!P159,'_new names_lifestyles'!$C$2*INDEX('_hours per hh'!E$2:E$9,MATCH(_original_lifestyles!$B159,'_hours per hh'!$A$2:$A$9,1)))</f>
        <v>436846742.85714293</v>
      </c>
      <c r="Q159">
        <f>IF(_original_lifestyles!Q159&lt;&gt;0,_original_lifestyles!Q159,'_new names_lifestyles'!$C$2*INDEX('_hours per hh'!F$2:F$9,MATCH(_original_lifestyles!$B159,'_hours per hh'!$A$2:$A$9,1)))</f>
        <v>889235148.68131864</v>
      </c>
      <c r="R159">
        <f>IF(_original_lifestyles!R159&lt;&gt;0,_original_lifestyles!R159,'_new names_lifestyles'!$C$2*INDEX('_hours per hh'!G$2:G$9,MATCH(_original_lifestyles!$B159,'_hours per hh'!$A$2:$A$9,1)))</f>
        <v>101650122.84120461</v>
      </c>
      <c r="S159">
        <f>IF(_original_lifestyles!S159&lt;&gt;0,_original_lifestyles!S159,'_new names_lifestyles'!$C$2*INDEX('_hours per hh'!H$2:H$9,MATCH(_original_lifestyles!$B159,'_hours per hh'!$A$2:$A$9,1)))</f>
        <v>2861906225.6410255</v>
      </c>
      <c r="T159">
        <f>IF(_original_lifestyles!T159&lt;&gt;0,_original_lifestyles!T159,'_new names_lifestyles'!$C$2*INDEX('_hours per hh'!I$2:I$9,MATCH(_original_lifestyles!$B159,'_hours per hh'!$A$2:$A$9,1)))</f>
        <v>3442894283.4982281</v>
      </c>
      <c r="U159">
        <f>IF(_original_lifestyles!U159&lt;&gt;0,_original_lifestyles!U159,'_new names_lifestyles'!$C$2*INDEX('_hours per hh'!J$2:J$9,MATCH(_original_lifestyles!$B159,'_hours per hh'!$A$2:$A$9,1)))</f>
        <v>191862997.33333331</v>
      </c>
      <c r="V159">
        <v>19</v>
      </c>
      <c r="W159">
        <v>11</v>
      </c>
      <c r="X159">
        <v>63541.808272113703</v>
      </c>
      <c r="Y159">
        <f t="shared" si="10"/>
        <v>15</v>
      </c>
      <c r="Z159">
        <f t="shared" si="10"/>
        <v>15</v>
      </c>
      <c r="AA159">
        <f t="shared" si="10"/>
        <v>15</v>
      </c>
      <c r="AB159">
        <f t="shared" si="10"/>
        <v>10</v>
      </c>
      <c r="AC159">
        <f t="shared" si="10"/>
        <v>10</v>
      </c>
      <c r="AD159">
        <f t="shared" si="10"/>
        <v>15</v>
      </c>
      <c r="AE159">
        <f t="shared" si="10"/>
        <v>5</v>
      </c>
      <c r="AF159">
        <f t="shared" si="10"/>
        <v>3</v>
      </c>
      <c r="AG159">
        <f t="shared" si="10"/>
        <v>3</v>
      </c>
    </row>
    <row r="160" spans="1:33" x14ac:dyDescent="0.25">
      <c r="A160" t="s">
        <v>40</v>
      </c>
      <c r="B160" t="s">
        <v>30</v>
      </c>
      <c r="C160">
        <v>455786.66666666669</v>
      </c>
      <c r="D160" s="6">
        <f>IF(_original_lifestyles!D160=0,_original_lifestyles!$C160,_original_lifestyles!D160)</f>
        <v>455786.66666666669</v>
      </c>
      <c r="E160" s="6">
        <f>IF(_original_lifestyles!E160=0,_original_lifestyles!$C160,_original_lifestyles!E160)</f>
        <v>455786.66666666669</v>
      </c>
      <c r="F160" s="6">
        <f>IF(_original_lifestyles!F160=0,_original_lifestyles!$C160,_original_lifestyles!F160)</f>
        <v>455786.66666666669</v>
      </c>
      <c r="G160" s="6">
        <f>IF(_original_lifestyles!G160=0,_original_lifestyles!$C160/3,_original_lifestyles!G160)</f>
        <v>151928.88888888891</v>
      </c>
      <c r="H160" s="6">
        <f>IF(_original_lifestyles!H160=0,_original_lifestyles!$C160*3*2,_original_lifestyles!H160)</f>
        <v>2734720</v>
      </c>
      <c r="I160" s="6">
        <f>IF(_original_lifestyles!I160=0,_original_lifestyles!$C160/10,_original_lifestyles!I160)</f>
        <v>45578.666666666672</v>
      </c>
      <c r="J160" s="6">
        <f>IF(_original_lifestyles!J160=0,_original_lifestyles!$C160*1.2,_original_lifestyles!J160)</f>
        <v>546944</v>
      </c>
      <c r="K160" s="6">
        <f>IF(_original_lifestyles!K160=0,_original_lifestyles!$C160,_original_lifestyles!K160)</f>
        <v>571028.05996577803</v>
      </c>
      <c r="L160" s="6">
        <f>IF(_original_lifestyles!L160=0,_original_lifestyles!$C160/3*2,_original_lifestyles!L160)</f>
        <v>633543.46666666656</v>
      </c>
      <c r="M160">
        <f>IF(_original_lifestyles!M160&lt;&gt;0,_original_lifestyles!M160,'_new names_lifestyles'!$C$2*INDEX('_hours per hh'!B$2:B$9,MATCH(_original_lifestyles!$B160,'_hours per hh'!$A$2:$A$9,1)))</f>
        <v>24530624791.208794</v>
      </c>
      <c r="N160">
        <f>IF(_original_lifestyles!N160&lt;&gt;0,_original_lifestyles!N160,'_new names_lifestyles'!$C$2*INDEX('_hours per hh'!C$2:C$9,MATCH(_original_lifestyles!$B160,'_hours per hh'!$A$2:$A$9,1)))</f>
        <v>24530624791.208794</v>
      </c>
      <c r="O160">
        <f>IF(_original_lifestyles!O160&lt;&gt;0,_original_lifestyles!O160,'_new names_lifestyles'!$C$2*INDEX('_hours per hh'!D$2:D$9,MATCH(_original_lifestyles!$B160,'_hours per hh'!$A$2:$A$9,1)))</f>
        <v>398622652.85714293</v>
      </c>
      <c r="P160">
        <f>IF(_original_lifestyles!P160&lt;&gt;0,_original_lifestyles!P160,'_new names_lifestyles'!$C$2*INDEX('_hours per hh'!E$2:E$9,MATCH(_original_lifestyles!$B160,'_hours per hh'!$A$2:$A$9,1)))</f>
        <v>436846742.85714293</v>
      </c>
      <c r="Q160">
        <f>IF(_original_lifestyles!Q160&lt;&gt;0,_original_lifestyles!Q160,'_new names_lifestyles'!$C$2*INDEX('_hours per hh'!F$2:F$9,MATCH(_original_lifestyles!$B160,'_hours per hh'!$A$2:$A$9,1)))</f>
        <v>889235148.68131864</v>
      </c>
      <c r="R160">
        <f>IF(_original_lifestyles!R160&lt;&gt;0,_original_lifestyles!R160,'_new names_lifestyles'!$C$2*INDEX('_hours per hh'!G$2:G$9,MATCH(_original_lifestyles!$B160,'_hours per hh'!$A$2:$A$9,1)))</f>
        <v>101650122.84120461</v>
      </c>
      <c r="S160">
        <f>IF(_original_lifestyles!S160&lt;&gt;0,_original_lifestyles!S160,'_new names_lifestyles'!$C$2*INDEX('_hours per hh'!H$2:H$9,MATCH(_original_lifestyles!$B160,'_hours per hh'!$A$2:$A$9,1)))</f>
        <v>2861906225.6410255</v>
      </c>
      <c r="T160">
        <f>IF(_original_lifestyles!T160&lt;&gt;0,_original_lifestyles!T160,'_new names_lifestyles'!$C$2*INDEX('_hours per hh'!I$2:I$9,MATCH(_original_lifestyles!$B160,'_hours per hh'!$A$2:$A$9,1)))</f>
        <v>5002205805.3002157</v>
      </c>
      <c r="U160">
        <f>IF(_original_lifestyles!U160&lt;&gt;0,_original_lifestyles!U160,'_new names_lifestyles'!$C$2*INDEX('_hours per hh'!J$2:J$9,MATCH(_original_lifestyles!$B160,'_hours per hh'!$A$2:$A$9,1)))</f>
        <v>278759125.33333319</v>
      </c>
      <c r="V160">
        <v>19</v>
      </c>
      <c r="W160">
        <v>11</v>
      </c>
      <c r="X160">
        <v>98598.679679962777</v>
      </c>
      <c r="Y160">
        <f t="shared" si="10"/>
        <v>15</v>
      </c>
      <c r="Z160">
        <f t="shared" si="10"/>
        <v>15</v>
      </c>
      <c r="AA160">
        <f t="shared" si="10"/>
        <v>15</v>
      </c>
      <c r="AB160">
        <f t="shared" si="10"/>
        <v>10</v>
      </c>
      <c r="AC160">
        <f t="shared" si="10"/>
        <v>10</v>
      </c>
      <c r="AD160">
        <f t="shared" si="10"/>
        <v>15</v>
      </c>
      <c r="AE160">
        <f t="shared" si="10"/>
        <v>5</v>
      </c>
      <c r="AF160">
        <f t="shared" si="10"/>
        <v>3</v>
      </c>
      <c r="AG160">
        <f t="shared" si="10"/>
        <v>3</v>
      </c>
    </row>
    <row r="161" spans="1:33" x14ac:dyDescent="0.25">
      <c r="A161" t="s">
        <v>40</v>
      </c>
      <c r="B161" t="s">
        <v>31</v>
      </c>
      <c r="C161">
        <v>477309.99999999988</v>
      </c>
      <c r="D161" s="6">
        <f>IF(_original_lifestyles!D161=0,_original_lifestyles!$C161,_original_lifestyles!D161)</f>
        <v>477309.99999999988</v>
      </c>
      <c r="E161" s="6">
        <f>IF(_original_lifestyles!E161=0,_original_lifestyles!$C161,_original_lifestyles!E161)</f>
        <v>477309.99999999988</v>
      </c>
      <c r="F161" s="6">
        <f>IF(_original_lifestyles!F161=0,_original_lifestyles!$C161,_original_lifestyles!F161)</f>
        <v>477309.99999999988</v>
      </c>
      <c r="G161" s="6">
        <f>IF(_original_lifestyles!G161=0,_original_lifestyles!$C161/3,_original_lifestyles!G161)</f>
        <v>159103.33333333328</v>
      </c>
      <c r="H161" s="6">
        <f>IF(_original_lifestyles!H161=0,_original_lifestyles!$C161*3*2,_original_lifestyles!H161)</f>
        <v>2863859.9999999991</v>
      </c>
      <c r="I161" s="6">
        <f>IF(_original_lifestyles!I161=0,_original_lifestyles!$C161/10,_original_lifestyles!I161)</f>
        <v>47730.999999999985</v>
      </c>
      <c r="J161" s="6">
        <f>IF(_original_lifestyles!J161=0,_original_lifestyles!$C161*1.2,_original_lifestyles!J161)</f>
        <v>572771.99999999988</v>
      </c>
      <c r="K161" s="6">
        <f>IF(_original_lifestyles!K161=0,_original_lifestyles!$C161,_original_lifestyles!K161)</f>
        <v>578060.25448789645</v>
      </c>
      <c r="L161" s="6">
        <f>IF(_original_lifestyles!L161=0,_original_lifestyles!$C161/3*2,_original_lifestyles!L161)</f>
        <v>641345.53666666662</v>
      </c>
      <c r="M161">
        <f>IF(_original_lifestyles!M161&lt;&gt;0,_original_lifestyles!M161,'_new names_lifestyles'!$C$2*INDEX('_hours per hh'!B$2:B$9,MATCH(_original_lifestyles!$B161,'_hours per hh'!$A$2:$A$9,1)))</f>
        <v>24530624791.208794</v>
      </c>
      <c r="N161">
        <f>IF(_original_lifestyles!N161&lt;&gt;0,_original_lifestyles!N161,'_new names_lifestyles'!$C$2*INDEX('_hours per hh'!C$2:C$9,MATCH(_original_lifestyles!$B161,'_hours per hh'!$A$2:$A$9,1)))</f>
        <v>24530624791.208794</v>
      </c>
      <c r="O161">
        <f>IF(_original_lifestyles!O161&lt;&gt;0,_original_lifestyles!O161,'_new names_lifestyles'!$C$2*INDEX('_hours per hh'!D$2:D$9,MATCH(_original_lifestyles!$B161,'_hours per hh'!$A$2:$A$9,1)))</f>
        <v>411910074.6190477</v>
      </c>
      <c r="P161">
        <f>IF(_original_lifestyles!P161&lt;&gt;0,_original_lifestyles!P161,'_new names_lifestyles'!$C$2*INDEX('_hours per hh'!E$2:E$9,MATCH(_original_lifestyles!$B161,'_hours per hh'!$A$2:$A$9,1)))</f>
        <v>451408300.95238107</v>
      </c>
      <c r="Q161">
        <f>IF(_original_lifestyles!Q161&lt;&gt;0,_original_lifestyles!Q161,'_new names_lifestyles'!$C$2*INDEX('_hours per hh'!F$2:F$9,MATCH(_original_lifestyles!$B161,'_hours per hh'!$A$2:$A$9,1)))</f>
        <v>918876320.30402946</v>
      </c>
      <c r="R161">
        <f>IF(_original_lifestyles!R161&lt;&gt;0,_original_lifestyles!R161,'_new names_lifestyles'!$C$2*INDEX('_hours per hh'!G$2:G$9,MATCH(_original_lifestyles!$B161,'_hours per hh'!$A$2:$A$9,1)))</f>
        <v>105038460.26924476</v>
      </c>
      <c r="S161">
        <f>IF(_original_lifestyles!S161&lt;&gt;0,_original_lifestyles!S161,'_new names_lifestyles'!$C$2*INDEX('_hours per hh'!H$2:H$9,MATCH(_original_lifestyles!$B161,'_hours per hh'!$A$2:$A$9,1)))</f>
        <v>2957303099.8290601</v>
      </c>
      <c r="T161">
        <f>IF(_original_lifestyles!T161&lt;&gt;0,_original_lifestyles!T161,'_new names_lifestyles'!$C$2*INDEX('_hours per hh'!I$2:I$9,MATCH(_original_lifestyles!$B161,'_hours per hh'!$A$2:$A$9,1)))</f>
        <v>4810617437.8482742</v>
      </c>
      <c r="U161">
        <f>IF(_original_lifestyles!U161&lt;&gt;0,_original_lifestyles!U161,'_new names_lifestyles'!$C$2*INDEX('_hours per hh'!J$2:J$9,MATCH(_original_lifestyles!$B161,'_hours per hh'!$A$2:$A$9,1)))</f>
        <v>272785634.92888892</v>
      </c>
      <c r="V161">
        <v>18.524999999999999</v>
      </c>
      <c r="W161">
        <v>10.63333333333334</v>
      </c>
      <c r="X161">
        <v>103878.8093734924</v>
      </c>
      <c r="Y161">
        <f t="shared" si="10"/>
        <v>15</v>
      </c>
      <c r="Z161">
        <f t="shared" si="10"/>
        <v>15</v>
      </c>
      <c r="AA161">
        <f t="shared" si="10"/>
        <v>15</v>
      </c>
      <c r="AB161">
        <f t="shared" si="10"/>
        <v>10</v>
      </c>
      <c r="AC161">
        <f t="shared" si="10"/>
        <v>10</v>
      </c>
      <c r="AD161">
        <f t="shared" si="10"/>
        <v>15</v>
      </c>
      <c r="AE161">
        <f t="shared" si="10"/>
        <v>5</v>
      </c>
      <c r="AF161">
        <f t="shared" si="10"/>
        <v>3</v>
      </c>
      <c r="AG161">
        <f t="shared" si="10"/>
        <v>3</v>
      </c>
    </row>
    <row r="162" spans="1:33" x14ac:dyDescent="0.25">
      <c r="A162" t="s">
        <v>40</v>
      </c>
      <c r="B162" t="s">
        <v>32</v>
      </c>
      <c r="C162">
        <v>494975.18518518511</v>
      </c>
      <c r="D162" s="6">
        <f>IF(_original_lifestyles!D162=0,_original_lifestyles!$C162,_original_lifestyles!D162)</f>
        <v>494975.18518518511</v>
      </c>
      <c r="E162" s="6">
        <f>IF(_original_lifestyles!E162=0,_original_lifestyles!$C162,_original_lifestyles!E162)</f>
        <v>494975.18518518511</v>
      </c>
      <c r="F162" s="6">
        <f>IF(_original_lifestyles!F162=0,_original_lifestyles!$C162,_original_lifestyles!F162)</f>
        <v>494975.18518518511</v>
      </c>
      <c r="G162" s="6">
        <f>IF(_original_lifestyles!G162=0,_original_lifestyles!$C162/3,_original_lifestyles!G162)</f>
        <v>164991.72839506171</v>
      </c>
      <c r="H162" s="6">
        <f>IF(_original_lifestyles!H162=0,_original_lifestyles!$C162*3*2,_original_lifestyles!H162)</f>
        <v>2969851.1111111105</v>
      </c>
      <c r="I162" s="6">
        <f>IF(_original_lifestyles!I162=0,_original_lifestyles!$C162/10,_original_lifestyles!I162)</f>
        <v>49497.518518518511</v>
      </c>
      <c r="J162" s="6">
        <f>IF(_original_lifestyles!J162=0,_original_lifestyles!$C162*1.2,_original_lifestyles!J162)</f>
        <v>593970.22222222213</v>
      </c>
      <c r="K162" s="6">
        <f>IF(_original_lifestyles!K162=0,_original_lifestyles!$C162,_original_lifestyles!K162)</f>
        <v>578783.36007854121</v>
      </c>
      <c r="L162" s="6">
        <f>IF(_original_lifestyles!L162=0,_original_lifestyles!$C162/3*2,_original_lifestyles!L162)</f>
        <v>642147.80691358005</v>
      </c>
      <c r="M162">
        <f>IF(_original_lifestyles!M162&lt;&gt;0,_original_lifestyles!M162,'_new names_lifestyles'!$C$2*INDEX('_hours per hh'!B$2:B$9,MATCH(_original_lifestyles!$B162,'_hours per hh'!$A$2:$A$9,1)))</f>
        <v>24530624791.208794</v>
      </c>
      <c r="N162">
        <f>IF(_original_lifestyles!N162&lt;&gt;0,_original_lifestyles!N162,'_new names_lifestyles'!$C$2*INDEX('_hours per hh'!C$2:C$9,MATCH(_original_lifestyles!$B162,'_hours per hh'!$A$2:$A$9,1)))</f>
        <v>24530624791.208794</v>
      </c>
      <c r="O162">
        <f>IF(_original_lifestyles!O162&lt;&gt;0,_original_lifestyles!O162,'_new names_lifestyles'!$C$2*INDEX('_hours per hh'!D$2:D$9,MATCH(_original_lifestyles!$B162,'_hours per hh'!$A$2:$A$9,1)))</f>
        <v>425197496.38095236</v>
      </c>
      <c r="P162">
        <f>IF(_original_lifestyles!P162&lt;&gt;0,_original_lifestyles!P162,'_new names_lifestyles'!$C$2*INDEX('_hours per hh'!E$2:E$9,MATCH(_original_lifestyles!$B162,'_hours per hh'!$A$2:$A$9,1)))</f>
        <v>465969859.0476191</v>
      </c>
      <c r="Q162">
        <f>IF(_original_lifestyles!Q162&lt;&gt;0,_original_lifestyles!Q162,'_new names_lifestyles'!$C$2*INDEX('_hours per hh'!F$2:F$9,MATCH(_original_lifestyles!$B162,'_hours per hh'!$A$2:$A$9,1)))</f>
        <v>948517491.92673993</v>
      </c>
      <c r="R162">
        <f>IF(_original_lifestyles!R162&lt;&gt;0,_original_lifestyles!R162,'_new names_lifestyles'!$C$2*INDEX('_hours per hh'!G$2:G$9,MATCH(_original_lifestyles!$B162,'_hours per hh'!$A$2:$A$9,1)))</f>
        <v>108426797.69728494</v>
      </c>
      <c r="S162">
        <f>IF(_original_lifestyles!S162&lt;&gt;0,_original_lifestyles!S162,'_new names_lifestyles'!$C$2*INDEX('_hours per hh'!H$2:H$9,MATCH(_original_lifestyles!$B162,'_hours per hh'!$A$2:$A$9,1)))</f>
        <v>3052699974.0170941</v>
      </c>
      <c r="T162">
        <f>IF(_original_lifestyles!T162&lt;&gt;0,_original_lifestyles!T162,'_new names_lifestyles'!$C$2*INDEX('_hours per hh'!I$2:I$9,MATCH(_original_lifestyles!$B162,'_hours per hh'!$A$2:$A$9,1)))</f>
        <v>4563128010.8592186</v>
      </c>
      <c r="U162">
        <f>IF(_original_lifestyles!U162&lt;&gt;0,_original_lifestyles!U162,'_new names_lifestyles'!$C$2*INDEX('_hours per hh'!J$2:J$9,MATCH(_original_lifestyles!$B162,'_hours per hh'!$A$2:$A$9,1)))</f>
        <v>263708699.37251019</v>
      </c>
      <c r="V162">
        <v>18.05</v>
      </c>
      <c r="W162">
        <v>10.266666666666669</v>
      </c>
      <c r="X162">
        <v>108107.98613836469</v>
      </c>
      <c r="Y162">
        <f t="shared" si="10"/>
        <v>15</v>
      </c>
      <c r="Z162">
        <f t="shared" si="10"/>
        <v>15</v>
      </c>
      <c r="AA162">
        <f t="shared" si="10"/>
        <v>15</v>
      </c>
      <c r="AB162">
        <f t="shared" si="10"/>
        <v>10</v>
      </c>
      <c r="AC162">
        <f t="shared" si="10"/>
        <v>10</v>
      </c>
      <c r="AD162">
        <f t="shared" si="10"/>
        <v>15</v>
      </c>
      <c r="AE162">
        <f t="shared" si="10"/>
        <v>5</v>
      </c>
      <c r="AF162">
        <f t="shared" si="10"/>
        <v>3</v>
      </c>
      <c r="AG162">
        <f t="shared" si="10"/>
        <v>3</v>
      </c>
    </row>
    <row r="163" spans="1:33" x14ac:dyDescent="0.25">
      <c r="A163" t="s">
        <v>40</v>
      </c>
      <c r="B163" t="s">
        <v>33</v>
      </c>
      <c r="C163">
        <v>510041.11111111112</v>
      </c>
      <c r="D163" s="6">
        <f>IF(_original_lifestyles!D163=0,_original_lifestyles!$C163,_original_lifestyles!D163)</f>
        <v>510041.11111111112</v>
      </c>
      <c r="E163" s="6">
        <f>IF(_original_lifestyles!E163=0,_original_lifestyles!$C163,_original_lifestyles!E163)</f>
        <v>510041.11111111112</v>
      </c>
      <c r="F163" s="6">
        <f>IF(_original_lifestyles!F163=0,_original_lifestyles!$C163,_original_lifestyles!F163)</f>
        <v>510041.11111111112</v>
      </c>
      <c r="G163" s="6">
        <f>IF(_original_lifestyles!G163=0,_original_lifestyles!$C163/3,_original_lifestyles!G163)</f>
        <v>170013.70370370371</v>
      </c>
      <c r="H163" s="6">
        <f>IF(_original_lifestyles!H163=0,_original_lifestyles!$C163*3*2,_original_lifestyles!H163)</f>
        <v>3060246.666666667</v>
      </c>
      <c r="I163" s="6">
        <f>IF(_original_lifestyles!I163=0,_original_lifestyles!$C163/10,_original_lifestyles!I163)</f>
        <v>51004.111111111109</v>
      </c>
      <c r="J163" s="6">
        <f>IF(_original_lifestyles!J163=0,_original_lifestyles!$C163*1.2,_original_lifestyles!J163)</f>
        <v>612049.33333333337</v>
      </c>
      <c r="K163" s="6">
        <f>IF(_original_lifestyles!K163=0,_original_lifestyles!$C163,_original_lifestyles!K163)</f>
        <v>575100.20966499869</v>
      </c>
      <c r="L163" s="6">
        <f>IF(_original_lifestyles!L163=0,_original_lifestyles!$C163/3*2,_original_lifestyles!L163)</f>
        <v>638061.42999999982</v>
      </c>
      <c r="M163">
        <f>IF(_original_lifestyles!M163&lt;&gt;0,_original_lifestyles!M163,'_new names_lifestyles'!$C$2*INDEX('_hours per hh'!B$2:B$9,MATCH(_original_lifestyles!$B163,'_hours per hh'!$A$2:$A$9,1)))</f>
        <v>24530624791.208794</v>
      </c>
      <c r="N163">
        <f>IF(_original_lifestyles!N163&lt;&gt;0,_original_lifestyles!N163,'_new names_lifestyles'!$C$2*INDEX('_hours per hh'!C$2:C$9,MATCH(_original_lifestyles!$B163,'_hours per hh'!$A$2:$A$9,1)))</f>
        <v>24530624791.208794</v>
      </c>
      <c r="O163">
        <f>IF(_original_lifestyles!O163&lt;&gt;0,_original_lifestyles!O163,'_new names_lifestyles'!$C$2*INDEX('_hours per hh'!D$2:D$9,MATCH(_original_lifestyles!$B163,'_hours per hh'!$A$2:$A$9,1)))</f>
        <v>438484918.14285713</v>
      </c>
      <c r="P163">
        <f>IF(_original_lifestyles!P163&lt;&gt;0,_original_lifestyles!P163,'_new names_lifestyles'!$C$2*INDEX('_hours per hh'!E$2:E$9,MATCH(_original_lifestyles!$B163,'_hours per hh'!$A$2:$A$9,1)))</f>
        <v>480531417.14285719</v>
      </c>
      <c r="Q163">
        <f>IF(_original_lifestyles!Q163&lt;&gt;0,_original_lifestyles!Q163,'_new names_lifestyles'!$C$2*INDEX('_hours per hh'!F$2:F$9,MATCH(_original_lifestyles!$B163,'_hours per hh'!$A$2:$A$9,1)))</f>
        <v>978158663.54945052</v>
      </c>
      <c r="R163">
        <f>IF(_original_lifestyles!R163&lt;&gt;0,_original_lifestyles!R163,'_new names_lifestyles'!$C$2*INDEX('_hours per hh'!G$2:G$9,MATCH(_original_lifestyles!$B163,'_hours per hh'!$A$2:$A$9,1)))</f>
        <v>111815135.12532508</v>
      </c>
      <c r="S163">
        <f>IF(_original_lifestyles!S163&lt;&gt;0,_original_lifestyles!S163,'_new names_lifestyles'!$C$2*INDEX('_hours per hh'!H$2:H$9,MATCH(_original_lifestyles!$B163,'_hours per hh'!$A$2:$A$9,1)))</f>
        <v>3148096848.2051282</v>
      </c>
      <c r="T163">
        <f>IF(_original_lifestyles!T163&lt;&gt;0,_original_lifestyles!T163,'_new names_lifestyles'!$C$2*INDEX('_hours per hh'!I$2:I$9,MATCH(_original_lifestyles!$B163,'_hours per hh'!$A$2:$A$9,1)))</f>
        <v>4282196161.1655798</v>
      </c>
      <c r="U163">
        <f>IF(_original_lifestyles!U163&lt;&gt;0,_original_lifestyles!U163,'_new names_lifestyles'!$C$2*INDEX('_hours per hh'!J$2:J$9,MATCH(_original_lifestyles!$B163,'_hours per hh'!$A$2:$A$9,1)))</f>
        <v>252672326.27999991</v>
      </c>
      <c r="V163">
        <v>17.574999999999999</v>
      </c>
      <c r="W163">
        <v>9.9</v>
      </c>
      <c r="X163">
        <v>112125.7732133699</v>
      </c>
      <c r="Y163">
        <f t="shared" si="10"/>
        <v>15</v>
      </c>
      <c r="Z163">
        <f t="shared" si="10"/>
        <v>15</v>
      </c>
      <c r="AA163">
        <f t="shared" si="10"/>
        <v>15</v>
      </c>
      <c r="AB163">
        <f t="shared" si="10"/>
        <v>10</v>
      </c>
      <c r="AC163">
        <f t="shared" si="10"/>
        <v>10</v>
      </c>
      <c r="AD163">
        <f t="shared" si="10"/>
        <v>15</v>
      </c>
      <c r="AE163">
        <f t="shared" si="10"/>
        <v>5</v>
      </c>
      <c r="AF163">
        <f t="shared" si="10"/>
        <v>3</v>
      </c>
      <c r="AG163">
        <f t="shared" si="10"/>
        <v>3</v>
      </c>
    </row>
    <row r="164" spans="1:33" x14ac:dyDescent="0.25">
      <c r="A164" t="s">
        <v>40</v>
      </c>
      <c r="B164" t="s">
        <v>34</v>
      </c>
      <c r="C164">
        <v>523665.5555555555</v>
      </c>
      <c r="D164" s="6">
        <f>IF(_original_lifestyles!D164=0,_original_lifestyles!$C164,_original_lifestyles!D164)</f>
        <v>523665.5555555555</v>
      </c>
      <c r="E164" s="6">
        <f>IF(_original_lifestyles!E164=0,_original_lifestyles!$C164,_original_lifestyles!E164)</f>
        <v>523665.5555555555</v>
      </c>
      <c r="F164" s="6">
        <f>IF(_original_lifestyles!F164=0,_original_lifestyles!$C164,_original_lifestyles!F164)</f>
        <v>523665.5555555555</v>
      </c>
      <c r="G164" s="6">
        <f>IF(_original_lifestyles!G164=0,_original_lifestyles!$C164/3,_original_lifestyles!G164)</f>
        <v>174555.18518518517</v>
      </c>
      <c r="H164" s="6">
        <f>IF(_original_lifestyles!H164=0,_original_lifestyles!$C164*3*2,_original_lifestyles!H164)</f>
        <v>3141993.333333333</v>
      </c>
      <c r="I164" s="6">
        <f>IF(_original_lifestyles!I164=0,_original_lifestyles!$C164/10,_original_lifestyles!I164)</f>
        <v>52366.555555555547</v>
      </c>
      <c r="J164" s="6">
        <f>IF(_original_lifestyles!J164=0,_original_lifestyles!$C164*1.2,_original_lifestyles!J164)</f>
        <v>628398.66666666663</v>
      </c>
      <c r="K164" s="6">
        <f>IF(_original_lifestyles!K164=0,_original_lifestyles!$C164,_original_lifestyles!K164)</f>
        <v>568593.55859133985</v>
      </c>
      <c r="L164" s="6">
        <f>IF(_original_lifestyles!L164=0,_original_lifestyles!$C164/3*2,_original_lifestyles!L164)</f>
        <v>630842.43925925926</v>
      </c>
      <c r="M164">
        <f>IF(_original_lifestyles!M164&lt;&gt;0,_original_lifestyles!M164,'_new names_lifestyles'!$C$2*INDEX('_hours per hh'!B$2:B$9,MATCH(_original_lifestyles!$B164,'_hours per hh'!$A$2:$A$9,1)))</f>
        <v>24530624791.208794</v>
      </c>
      <c r="N164">
        <f>IF(_original_lifestyles!N164&lt;&gt;0,_original_lifestyles!N164,'_new names_lifestyles'!$C$2*INDEX('_hours per hh'!C$2:C$9,MATCH(_original_lifestyles!$B164,'_hours per hh'!$A$2:$A$9,1)))</f>
        <v>24530624791.208794</v>
      </c>
      <c r="O164">
        <f>IF(_original_lifestyles!O164&lt;&gt;0,_original_lifestyles!O164,'_new names_lifestyles'!$C$2*INDEX('_hours per hh'!D$2:D$9,MATCH(_original_lifestyles!$B164,'_hours per hh'!$A$2:$A$9,1)))</f>
        <v>451772339.90476191</v>
      </c>
      <c r="P164">
        <f>IF(_original_lifestyles!P164&lt;&gt;0,_original_lifestyles!P164,'_new names_lifestyles'!$C$2*INDEX('_hours per hh'!E$2:E$9,MATCH(_original_lifestyles!$B164,'_hours per hh'!$A$2:$A$9,1)))</f>
        <v>495092975.23809534</v>
      </c>
      <c r="Q164">
        <f>IF(_original_lifestyles!Q164&lt;&gt;0,_original_lifestyles!Q164,'_new names_lifestyles'!$C$2*INDEX('_hours per hh'!F$2:F$9,MATCH(_original_lifestyles!$B164,'_hours per hh'!$A$2:$A$9,1)))</f>
        <v>1007799835.1721613</v>
      </c>
      <c r="R164">
        <f>IF(_original_lifestyles!R164&lt;&gt;0,_original_lifestyles!R164,'_new names_lifestyles'!$C$2*INDEX('_hours per hh'!G$2:G$9,MATCH(_original_lifestyles!$B164,'_hours per hh'!$A$2:$A$9,1)))</f>
        <v>115203472.55336523</v>
      </c>
      <c r="S164">
        <f>IF(_original_lifestyles!S164&lt;&gt;0,_original_lifestyles!S164,'_new names_lifestyles'!$C$2*INDEX('_hours per hh'!H$2:H$9,MATCH(_original_lifestyles!$B164,'_hours per hh'!$A$2:$A$9,1)))</f>
        <v>3243493722.3931623</v>
      </c>
      <c r="T164">
        <f>IF(_original_lifestyles!T164&lt;&gt;0,_original_lifestyles!T164,'_new names_lifestyles'!$C$2*INDEX('_hours per hh'!I$2:I$9,MATCH(_original_lifestyles!$B164,'_hours per hh'!$A$2:$A$9,1)))</f>
        <v>3984703658.608109</v>
      </c>
      <c r="U164">
        <f>IF(_original_lifestyles!U164&lt;&gt;0,_original_lifestyles!U164,'_new names_lifestyles'!$C$2*INDEX('_hours per hh'!J$2:J$9,MATCH(_original_lifestyles!$B164,'_hours per hh'!$A$2:$A$9,1)))</f>
        <v>240561250.17086419</v>
      </c>
      <c r="V164">
        <v>17.100000000000001</v>
      </c>
      <c r="W164">
        <v>9.5333333333333314</v>
      </c>
      <c r="X164">
        <v>115853.2586828451</v>
      </c>
      <c r="Y164">
        <f t="shared" ref="Y164:AG179" si="11">Y163</f>
        <v>15</v>
      </c>
      <c r="Z164">
        <f t="shared" si="11"/>
        <v>15</v>
      </c>
      <c r="AA164">
        <f t="shared" si="11"/>
        <v>15</v>
      </c>
      <c r="AB164">
        <f t="shared" si="11"/>
        <v>10</v>
      </c>
      <c r="AC164">
        <f t="shared" si="11"/>
        <v>10</v>
      </c>
      <c r="AD164">
        <f t="shared" si="11"/>
        <v>15</v>
      </c>
      <c r="AE164">
        <f t="shared" si="11"/>
        <v>5</v>
      </c>
      <c r="AF164">
        <f t="shared" si="11"/>
        <v>3</v>
      </c>
      <c r="AG164">
        <f t="shared" si="11"/>
        <v>3</v>
      </c>
    </row>
    <row r="165" spans="1:33" x14ac:dyDescent="0.25">
      <c r="A165" t="s">
        <v>40</v>
      </c>
      <c r="B165" t="s">
        <v>35</v>
      </c>
      <c r="C165">
        <v>536450.37037037034</v>
      </c>
      <c r="D165" s="6">
        <f>IF(_original_lifestyles!D165=0,_original_lifestyles!$C165,_original_lifestyles!D165)</f>
        <v>536450.37037037034</v>
      </c>
      <c r="E165" s="6">
        <f>IF(_original_lifestyles!E165=0,_original_lifestyles!$C165,_original_lifestyles!E165)</f>
        <v>536450.37037037034</v>
      </c>
      <c r="F165" s="6">
        <f>IF(_original_lifestyles!F165=0,_original_lifestyles!$C165,_original_lifestyles!F165)</f>
        <v>536450.37037037034</v>
      </c>
      <c r="G165" s="6">
        <f>IF(_original_lifestyles!G165=0,_original_lifestyles!$C165/3,_original_lifestyles!G165)</f>
        <v>178816.79012345677</v>
      </c>
      <c r="H165" s="6">
        <f>IF(_original_lifestyles!H165=0,_original_lifestyles!$C165*3*2,_original_lifestyles!H165)</f>
        <v>3218702.222222222</v>
      </c>
      <c r="I165" s="6">
        <f>IF(_original_lifestyles!I165=0,_original_lifestyles!$C165/10,_original_lifestyles!I165)</f>
        <v>53645.037037037036</v>
      </c>
      <c r="J165" s="6">
        <f>IF(_original_lifestyles!J165=0,_original_lifestyles!$C165*1.2,_original_lifestyles!J165)</f>
        <v>643740.44444444438</v>
      </c>
      <c r="K165" s="6">
        <f>IF(_original_lifestyles!K165=0,_original_lifestyles!$C165,_original_lifestyles!K165)</f>
        <v>560072.35523292271</v>
      </c>
      <c r="L165" s="6">
        <f>IF(_original_lifestyles!L165=0,_original_lifestyles!$C165/3*2,_original_lifestyles!L165)</f>
        <v>621388.34567901224</v>
      </c>
      <c r="M165">
        <f>IF(_original_lifestyles!M165&lt;&gt;0,_original_lifestyles!M165,'_new names_lifestyles'!$C$2*INDEX('_hours per hh'!B$2:B$9,MATCH(_original_lifestyles!$B165,'_hours per hh'!$A$2:$A$9,1)))</f>
        <v>24530624791.208794</v>
      </c>
      <c r="N165">
        <f>IF(_original_lifestyles!N165&lt;&gt;0,_original_lifestyles!N165,'_new names_lifestyles'!$C$2*INDEX('_hours per hh'!C$2:C$9,MATCH(_original_lifestyles!$B165,'_hours per hh'!$A$2:$A$9,1)))</f>
        <v>24530624791.208794</v>
      </c>
      <c r="O165">
        <f>IF(_original_lifestyles!O165&lt;&gt;0,_original_lifestyles!O165,'_new names_lifestyles'!$C$2*INDEX('_hours per hh'!D$2:D$9,MATCH(_original_lifestyles!$B165,'_hours per hh'!$A$2:$A$9,1)))</f>
        <v>465059761.66666669</v>
      </c>
      <c r="P165">
        <f>IF(_original_lifestyles!P165&lt;&gt;0,_original_lifestyles!P165,'_new names_lifestyles'!$C$2*INDEX('_hours per hh'!E$2:E$9,MATCH(_original_lifestyles!$B165,'_hours per hh'!$A$2:$A$9,1)))</f>
        <v>509654533.33333343</v>
      </c>
      <c r="Q165">
        <f>IF(_original_lifestyles!Q165&lt;&gt;0,_original_lifestyles!Q165,'_new names_lifestyles'!$C$2*INDEX('_hours per hh'!F$2:F$9,MATCH(_original_lifestyles!$B165,'_hours per hh'!$A$2:$A$9,1)))</f>
        <v>1037441006.7948718</v>
      </c>
      <c r="R165">
        <f>IF(_original_lifestyles!R165&lt;&gt;0,_original_lifestyles!R165,'_new names_lifestyles'!$C$2*INDEX('_hours per hh'!G$2:G$9,MATCH(_original_lifestyles!$B165,'_hours per hh'!$A$2:$A$9,1)))</f>
        <v>118591809.98140538</v>
      </c>
      <c r="S165">
        <f>IF(_original_lifestyles!S165&lt;&gt;0,_original_lifestyles!S165,'_new names_lifestyles'!$C$2*INDEX('_hours per hh'!H$2:H$9,MATCH(_original_lifestyles!$B165,'_hours per hh'!$A$2:$A$9,1)))</f>
        <v>3338890596.5811968</v>
      </c>
      <c r="T165">
        <f>IF(_original_lifestyles!T165&lt;&gt;0,_original_lifestyles!T165,'_new names_lifestyles'!$C$2*INDEX('_hours per hh'!I$2:I$9,MATCH(_original_lifestyles!$B165,'_hours per hh'!$A$2:$A$9,1)))</f>
        <v>3679675373.880302</v>
      </c>
      <c r="U165">
        <f>IF(_original_lifestyles!U165&lt;&gt;0,_original_lifestyles!U165,'_new names_lifestyles'!$C$2*INDEX('_hours per hh'!J$2:J$9,MATCH(_original_lifestyles!$B165,'_hours per hh'!$A$2:$A$9,1)))</f>
        <v>227842393.41563779</v>
      </c>
      <c r="V165">
        <v>16.625</v>
      </c>
      <c r="W165">
        <v>9.1666666666666679</v>
      </c>
      <c r="X165">
        <v>119114.8227564102</v>
      </c>
      <c r="Y165">
        <f t="shared" si="11"/>
        <v>15</v>
      </c>
      <c r="Z165">
        <f t="shared" si="11"/>
        <v>15</v>
      </c>
      <c r="AA165">
        <f t="shared" si="11"/>
        <v>15</v>
      </c>
      <c r="AB165">
        <f t="shared" si="11"/>
        <v>10</v>
      </c>
      <c r="AC165">
        <f t="shared" si="11"/>
        <v>10</v>
      </c>
      <c r="AD165">
        <f t="shared" si="11"/>
        <v>15</v>
      </c>
      <c r="AE165">
        <f t="shared" si="11"/>
        <v>5</v>
      </c>
      <c r="AF165">
        <f t="shared" si="11"/>
        <v>3</v>
      </c>
      <c r="AG165">
        <f t="shared" si="11"/>
        <v>3</v>
      </c>
    </row>
    <row r="166" spans="1:33" x14ac:dyDescent="0.25">
      <c r="A166" t="s">
        <v>40</v>
      </c>
      <c r="B166" t="s">
        <v>36</v>
      </c>
      <c r="C166">
        <v>548174.4444444445</v>
      </c>
      <c r="D166" s="6">
        <f>IF(_original_lifestyles!D166=0,_original_lifestyles!$C166,_original_lifestyles!D166)</f>
        <v>548174.4444444445</v>
      </c>
      <c r="E166" s="6">
        <f>IF(_original_lifestyles!E166=0,_original_lifestyles!$C166,_original_lifestyles!E166)</f>
        <v>548174.4444444445</v>
      </c>
      <c r="F166" s="6">
        <f>IF(_original_lifestyles!F166=0,_original_lifestyles!$C166,_original_lifestyles!F166)</f>
        <v>548174.4444444445</v>
      </c>
      <c r="G166" s="6">
        <f>IF(_original_lifestyles!G166=0,_original_lifestyles!$C166/3,_original_lifestyles!G166)</f>
        <v>182724.81481481483</v>
      </c>
      <c r="H166" s="6">
        <f>IF(_original_lifestyles!H166=0,_original_lifestyles!$C166*3*2,_original_lifestyles!H166)</f>
        <v>3289046.666666667</v>
      </c>
      <c r="I166" s="6">
        <f>IF(_original_lifestyles!I166=0,_original_lifestyles!$C166/10,_original_lifestyles!I166)</f>
        <v>54817.444444444453</v>
      </c>
      <c r="J166" s="6">
        <f>IF(_original_lifestyles!J166=0,_original_lifestyles!$C166*1.2,_original_lifestyles!J166)</f>
        <v>657809.33333333337</v>
      </c>
      <c r="K166" s="6">
        <f>IF(_original_lifestyles!K166=0,_original_lifestyles!$C166,_original_lifestyles!K166)</f>
        <v>549420.17821307515</v>
      </c>
      <c r="L166" s="6">
        <f>IF(_original_lifestyles!L166=0,_original_lifestyles!$C166/3*2,_original_lifestyles!L166)</f>
        <v>609569.98222222214</v>
      </c>
      <c r="M166">
        <f>IF(_original_lifestyles!M166&lt;&gt;0,_original_lifestyles!M166,'_new names_lifestyles'!$C$2*INDEX('_hours per hh'!B$2:B$9,MATCH(_original_lifestyles!$B166,'_hours per hh'!$A$2:$A$9,1)))</f>
        <v>24530624791.208794</v>
      </c>
      <c r="N166">
        <f>IF(_original_lifestyles!N166&lt;&gt;0,_original_lifestyles!N166,'_new names_lifestyles'!$C$2*INDEX('_hours per hh'!C$2:C$9,MATCH(_original_lifestyles!$B166,'_hours per hh'!$A$2:$A$9,1)))</f>
        <v>24530624791.208794</v>
      </c>
      <c r="O166">
        <f>IF(_original_lifestyles!O166&lt;&gt;0,_original_lifestyles!O166,'_new names_lifestyles'!$C$2*INDEX('_hours per hh'!D$2:D$9,MATCH(_original_lifestyles!$B166,'_hours per hh'!$A$2:$A$9,1)))</f>
        <v>478347183.42857146</v>
      </c>
      <c r="P166">
        <f>IF(_original_lifestyles!P166&lt;&gt;0,_original_lifestyles!P166,'_new names_lifestyles'!$C$2*INDEX('_hours per hh'!E$2:E$9,MATCH(_original_lifestyles!$B166,'_hours per hh'!$A$2:$A$9,1)))</f>
        <v>524216091.42857146</v>
      </c>
      <c r="Q166">
        <f>IF(_original_lifestyles!Q166&lt;&gt;0,_original_lifestyles!Q166,'_new names_lifestyles'!$C$2*INDEX('_hours per hh'!F$2:F$9,MATCH(_original_lifestyles!$B166,'_hours per hh'!$A$2:$A$9,1)))</f>
        <v>1067082178.4175824</v>
      </c>
      <c r="R166">
        <f>IF(_original_lifestyles!R166&lt;&gt;0,_original_lifestyles!R166,'_new names_lifestyles'!$C$2*INDEX('_hours per hh'!G$2:G$9,MATCH(_original_lifestyles!$B166,'_hours per hh'!$A$2:$A$9,1)))</f>
        <v>121980147.40944552</v>
      </c>
      <c r="S166">
        <f>IF(_original_lifestyles!S166&lt;&gt;0,_original_lifestyles!S166,'_new names_lifestyles'!$C$2*INDEX('_hours per hh'!H$2:H$9,MATCH(_original_lifestyles!$B166,'_hours per hh'!$A$2:$A$9,1)))</f>
        <v>3434287470.7692308</v>
      </c>
      <c r="T166">
        <f>IF(_original_lifestyles!T166&lt;&gt;0,_original_lifestyles!T166,'_new names_lifestyles'!$C$2*INDEX('_hours per hh'!I$2:I$9,MATCH(_original_lifestyles!$B166,'_hours per hh'!$A$2:$A$9,1)))</f>
        <v>3369044532.802577</v>
      </c>
      <c r="U166">
        <f>IF(_original_lifestyles!U166&lt;&gt;0,_original_lifestyles!U166,'_new names_lifestyles'!$C$2*INDEX('_hours per hh'!J$2:J$9,MATCH(_original_lifestyles!$B166,'_hours per hh'!$A$2:$A$9,1)))</f>
        <v>214568633.74222219</v>
      </c>
      <c r="V166">
        <v>16.149999999999999</v>
      </c>
      <c r="W166">
        <v>8.8000000000000007</v>
      </c>
      <c r="X166">
        <v>121992.9117946491</v>
      </c>
      <c r="Y166">
        <f t="shared" si="11"/>
        <v>15</v>
      </c>
      <c r="Z166">
        <f t="shared" si="11"/>
        <v>15</v>
      </c>
      <c r="AA166">
        <f t="shared" si="11"/>
        <v>15</v>
      </c>
      <c r="AB166">
        <f t="shared" si="11"/>
        <v>10</v>
      </c>
      <c r="AC166">
        <f t="shared" si="11"/>
        <v>10</v>
      </c>
      <c r="AD166">
        <f t="shared" si="11"/>
        <v>15</v>
      </c>
      <c r="AE166">
        <f t="shared" si="11"/>
        <v>5</v>
      </c>
      <c r="AF166">
        <f t="shared" si="11"/>
        <v>3</v>
      </c>
      <c r="AG166">
        <f t="shared" si="11"/>
        <v>3</v>
      </c>
    </row>
    <row r="167" spans="1:33" x14ac:dyDescent="0.25">
      <c r="A167" t="s">
        <v>41</v>
      </c>
      <c r="B167" t="s">
        <v>4</v>
      </c>
      <c r="C167">
        <v>3837815.555555556</v>
      </c>
      <c r="D167" s="6">
        <f>IF(_original_lifestyles!D167=0,_original_lifestyles!$C167,_original_lifestyles!D167)</f>
        <v>4620491.9843244441</v>
      </c>
      <c r="E167" s="6">
        <f>IF(_original_lifestyles!E167=0,_original_lifestyles!$C167,_original_lifestyles!E167)</f>
        <v>1622624.5790733329</v>
      </c>
      <c r="F167" s="6">
        <f>IF(_original_lifestyles!F167=0,_original_lifestyles!$C167,_original_lifestyles!F167)</f>
        <v>3730356.72</v>
      </c>
      <c r="G167" s="6">
        <f>IF(_original_lifestyles!G167=0,_original_lifestyles!$C167/3,_original_lifestyles!G167)</f>
        <v>1279271.8518518519</v>
      </c>
      <c r="H167" s="6">
        <f>IF(_original_lifestyles!H167=0,_original_lifestyles!$C167*3*2,_original_lifestyles!H167)</f>
        <v>1047723.646666667</v>
      </c>
      <c r="I167" s="6">
        <f>IF(_original_lifestyles!I167=0,_original_lifestyles!$C167/10,_original_lifestyles!I167)</f>
        <v>383781.55555555562</v>
      </c>
      <c r="J167" s="6">
        <f>IF(_original_lifestyles!J167=0,_original_lifestyles!$C167*1.2,_original_lifestyles!J167)</f>
        <v>5092976.9708155552</v>
      </c>
      <c r="K167" s="6">
        <f>IF(_original_lifestyles!K167=0,_original_lifestyles!$C167,_original_lifestyles!K167)</f>
        <v>3837815.555555556</v>
      </c>
      <c r="L167" s="6">
        <f>IF(_original_lifestyles!L167=0,_original_lifestyles!$C167/3*2,_original_lifestyles!L167)</f>
        <v>745717.92729631893</v>
      </c>
      <c r="M167">
        <f>IF(_original_lifestyles!M167&lt;&gt;0,_original_lifestyles!M167,'_new names_lifestyles'!$C$2*INDEX('_hours per hh'!B$2:B$9,MATCH(_original_lifestyles!$B167,'_hours per hh'!$A$2:$A$9,1)))</f>
        <v>40475509782.682129</v>
      </c>
      <c r="N167">
        <f>IF(_original_lifestyles!N167&lt;&gt;0,_original_lifestyles!N167,'_new names_lifestyles'!$C$2*INDEX('_hours per hh'!C$2:C$9,MATCH(_original_lifestyles!$B167,'_hours per hh'!$A$2:$A$9,1)))</f>
        <v>14214191312.6824</v>
      </c>
      <c r="O167">
        <f>IF(_original_lifestyles!O167&lt;&gt;0,_original_lifestyles!O167,'_new names_lifestyles'!$C$2*INDEX('_hours per hh'!D$2:D$9,MATCH(_original_lifestyles!$B167,'_hours per hh'!$A$2:$A$9,1)))</f>
        <v>558247883.14799988</v>
      </c>
      <c r="P167">
        <f>IF(_original_lifestyles!P167&lt;&gt;0,_original_lifestyles!P167,'_new names_lifestyles'!$C$2*INDEX('_hours per hh'!E$2:E$9,MATCH(_original_lifestyles!$B167,'_hours per hh'!$A$2:$A$9,1)))</f>
        <v>436846742.85714293</v>
      </c>
      <c r="Q167">
        <f>IF(_original_lifestyles!Q167&lt;&gt;0,_original_lifestyles!Q167,'_new names_lifestyles'!$C$2*INDEX('_hours per hh'!F$2:F$9,MATCH(_original_lifestyles!$B167,'_hours per hh'!$A$2:$A$9,1)))</f>
        <v>355649791.861</v>
      </c>
      <c r="R167">
        <f>IF(_original_lifestyles!R167&lt;&gt;0,_original_lifestyles!R167,'_new names_lifestyles'!$C$2*INDEX('_hours per hh'!G$2:G$9,MATCH(_original_lifestyles!$B167,'_hours per hh'!$A$2:$A$9,1)))</f>
        <v>101650122.84120461</v>
      </c>
      <c r="S167">
        <f>IF(_original_lifestyles!S167&lt;&gt;0,_original_lifestyles!S167,'_new names_lifestyles'!$C$2*INDEX('_hours per hh'!H$2:H$9,MATCH(_original_lifestyles!$B167,'_hours per hh'!$A$2:$A$9,1)))</f>
        <v>6382348973.9270258</v>
      </c>
      <c r="T167">
        <f>IF(_original_lifestyles!T167&lt;&gt;0,_original_lifestyles!T167,'_new names_lifestyles'!$C$2*INDEX('_hours per hh'!I$2:I$9,MATCH(_original_lifestyles!$B167,'_hours per hh'!$A$2:$A$9,1)))</f>
        <v>24530624791.208794</v>
      </c>
      <c r="U167">
        <f>IF(_original_lifestyles!U167&lt;&gt;0,_original_lifestyles!U167,'_new names_lifestyles'!$C$2*INDEX('_hours per hh'!J$2:J$9,MATCH(_original_lifestyles!$B167,'_hours per hh'!$A$2:$A$9,1)))</f>
        <v>328115888.01038033</v>
      </c>
      <c r="V167">
        <v>19</v>
      </c>
      <c r="W167">
        <v>11</v>
      </c>
      <c r="X167">
        <v>305244.26337108231</v>
      </c>
      <c r="Y167">
        <f t="shared" si="11"/>
        <v>15</v>
      </c>
      <c r="Z167">
        <f t="shared" si="11"/>
        <v>15</v>
      </c>
      <c r="AA167">
        <f t="shared" si="11"/>
        <v>15</v>
      </c>
      <c r="AB167">
        <f t="shared" si="11"/>
        <v>10</v>
      </c>
      <c r="AC167">
        <f t="shared" si="11"/>
        <v>10</v>
      </c>
      <c r="AD167">
        <f t="shared" si="11"/>
        <v>15</v>
      </c>
      <c r="AE167">
        <f t="shared" si="11"/>
        <v>5</v>
      </c>
      <c r="AF167">
        <f t="shared" si="11"/>
        <v>3</v>
      </c>
      <c r="AG167">
        <f t="shared" si="11"/>
        <v>3</v>
      </c>
    </row>
    <row r="168" spans="1:33" x14ac:dyDescent="0.25">
      <c r="A168" t="s">
        <v>41</v>
      </c>
      <c r="B168" t="s">
        <v>5</v>
      </c>
      <c r="C168">
        <v>3816521.111111111</v>
      </c>
      <c r="D168" s="6">
        <f>IF(_original_lifestyles!D168=0,_original_lifestyles!$C168,_original_lifestyles!D168)</f>
        <v>4594854.7934688888</v>
      </c>
      <c r="E168" s="6">
        <f>IF(_original_lifestyles!E168=0,_original_lifestyles!$C168,_original_lifestyles!E168)</f>
        <v>1613621.309256667</v>
      </c>
      <c r="F168" s="6">
        <f>IF(_original_lifestyles!F168=0,_original_lifestyles!$C168,_original_lifestyles!F168)</f>
        <v>3709658.52</v>
      </c>
      <c r="G168" s="6">
        <f>IF(_original_lifestyles!G168=0,_original_lifestyles!$C168/3,_original_lifestyles!G168)</f>
        <v>1272173.7037037036</v>
      </c>
      <c r="H168" s="6">
        <f>IF(_original_lifestyles!H168=0,_original_lifestyles!$C168*3*2,_original_lifestyles!H168)</f>
        <v>1041910.263333333</v>
      </c>
      <c r="I168" s="6">
        <f>IF(_original_lifestyles!I168=0,_original_lifestyles!$C168/10,_original_lifestyles!I168)</f>
        <v>381652.11111111112</v>
      </c>
      <c r="J168" s="6">
        <f>IF(_original_lifestyles!J168=0,_original_lifestyles!$C168*1.2,_original_lifestyles!J168)</f>
        <v>5064718.1570211109</v>
      </c>
      <c r="K168" s="6">
        <f>IF(_original_lifestyles!K168=0,_original_lifestyles!$C168,_original_lifestyles!K168)</f>
        <v>3816521.111111111</v>
      </c>
      <c r="L168" s="6">
        <f>IF(_original_lifestyles!L168=0,_original_lifestyles!$C168/3*2,_original_lifestyles!L168)</f>
        <v>793049.13726747152</v>
      </c>
      <c r="M168">
        <f>IF(_original_lifestyles!M168&lt;&gt;0,_original_lifestyles!M168,'_new names_lifestyles'!$C$2*INDEX('_hours per hh'!B$2:B$9,MATCH(_original_lifestyles!$B168,'_hours per hh'!$A$2:$A$9,1)))</f>
        <v>40250927990.787468</v>
      </c>
      <c r="N168">
        <f>IF(_original_lifestyles!N168&lt;&gt;0,_original_lifestyles!N168,'_new names_lifestyles'!$C$2*INDEX('_hours per hh'!C$2:C$9,MATCH(_original_lifestyles!$B168,'_hours per hh'!$A$2:$A$9,1)))</f>
        <v>14135322669.0884</v>
      </c>
      <c r="O168">
        <f>IF(_original_lifestyles!O168&lt;&gt;0,_original_lifestyles!O168,'_new names_lifestyles'!$C$2*INDEX('_hours per hh'!D$2:D$9,MATCH(_original_lifestyles!$B168,'_hours per hh'!$A$2:$A$9,1)))</f>
        <v>555150397.51799989</v>
      </c>
      <c r="P168">
        <f>IF(_original_lifestyles!P168&lt;&gt;0,_original_lifestyles!P168,'_new names_lifestyles'!$C$2*INDEX('_hours per hh'!E$2:E$9,MATCH(_original_lifestyles!$B168,'_hours per hh'!$A$2:$A$9,1)))</f>
        <v>436846742.85714293</v>
      </c>
      <c r="Q168">
        <f>IF(_original_lifestyles!Q168&lt;&gt;0,_original_lifestyles!Q168,'_new names_lifestyles'!$C$2*INDEX('_hours per hh'!F$2:F$9,MATCH(_original_lifestyles!$B168,'_hours per hh'!$A$2:$A$9,1)))</f>
        <v>353676438.88849998</v>
      </c>
      <c r="R168">
        <f>IF(_original_lifestyles!R168&lt;&gt;0,_original_lifestyles!R168,'_new names_lifestyles'!$C$2*INDEX('_hours per hh'!G$2:G$9,MATCH(_original_lifestyles!$B168,'_hours per hh'!$A$2:$A$9,1)))</f>
        <v>101650122.84120461</v>
      </c>
      <c r="S168">
        <f>IF(_original_lifestyles!S168&lt;&gt;0,_original_lifestyles!S168,'_new names_lifestyles'!$C$2*INDEX('_hours per hh'!H$2:H$9,MATCH(_original_lifestyles!$B168,'_hours per hh'!$A$2:$A$9,1)))</f>
        <v>6346935970.4402876</v>
      </c>
      <c r="T168">
        <f>IF(_original_lifestyles!T168&lt;&gt;0,_original_lifestyles!T168,'_new names_lifestyles'!$C$2*INDEX('_hours per hh'!I$2:I$9,MATCH(_original_lifestyles!$B168,'_hours per hh'!$A$2:$A$9,1)))</f>
        <v>24530624791.208794</v>
      </c>
      <c r="U168">
        <f>IF(_original_lifestyles!U168&lt;&gt;0,_original_lifestyles!U168,'_new names_lifestyles'!$C$2*INDEX('_hours per hh'!J$2:J$9,MATCH(_original_lifestyles!$B168,'_hours per hh'!$A$2:$A$9,1)))</f>
        <v>348941620.39768749</v>
      </c>
      <c r="V168">
        <v>19</v>
      </c>
      <c r="W168">
        <v>11</v>
      </c>
      <c r="X168">
        <v>305885.91164773481</v>
      </c>
      <c r="Y168">
        <f t="shared" si="11"/>
        <v>15</v>
      </c>
      <c r="Z168">
        <f t="shared" si="11"/>
        <v>15</v>
      </c>
      <c r="AA168">
        <f t="shared" si="11"/>
        <v>15</v>
      </c>
      <c r="AB168">
        <f t="shared" si="11"/>
        <v>10</v>
      </c>
      <c r="AC168">
        <f t="shared" si="11"/>
        <v>10</v>
      </c>
      <c r="AD168">
        <f t="shared" si="11"/>
        <v>15</v>
      </c>
      <c r="AE168">
        <f t="shared" si="11"/>
        <v>5</v>
      </c>
      <c r="AF168">
        <f t="shared" si="11"/>
        <v>3</v>
      </c>
      <c r="AG168">
        <f t="shared" si="11"/>
        <v>3</v>
      </c>
    </row>
    <row r="169" spans="1:33" x14ac:dyDescent="0.25">
      <c r="A169" t="s">
        <v>41</v>
      </c>
      <c r="B169" t="s">
        <v>6</v>
      </c>
      <c r="C169">
        <v>3819462.222222222</v>
      </c>
      <c r="D169" s="6">
        <f>IF(_original_lifestyles!D169=0,_original_lifestyles!$C169,_original_lifestyles!D169)</f>
        <v>4598395.7088977769</v>
      </c>
      <c r="E169" s="6">
        <f>IF(_original_lifestyles!E169=0,_original_lifestyles!$C169,_original_lifestyles!E169)</f>
        <v>1614864.8080933329</v>
      </c>
      <c r="F169" s="6">
        <f>IF(_original_lifestyles!F169=0,_original_lifestyles!$C169,_original_lifestyles!F169)</f>
        <v>3712517.28</v>
      </c>
      <c r="G169" s="6">
        <f>IF(_original_lifestyles!G169=0,_original_lifestyles!$C169/3,_original_lifestyles!G169)</f>
        <v>1273154.0740740739</v>
      </c>
      <c r="H169" s="6">
        <f>IF(_original_lifestyles!H169=0,_original_lifestyles!$C169*3*2,_original_lifestyles!H169)</f>
        <v>1042713.186666667</v>
      </c>
      <c r="I169" s="6">
        <f>IF(_original_lifestyles!I169=0,_original_lifestyles!$C169/10,_original_lifestyles!I169)</f>
        <v>381946.22222222219</v>
      </c>
      <c r="J169" s="6">
        <f>IF(_original_lifestyles!J169=0,_original_lifestyles!$C169*1.2,_original_lifestyles!J169)</f>
        <v>5068621.1614622222</v>
      </c>
      <c r="K169" s="6">
        <f>IF(_original_lifestyles!K169=0,_original_lifestyles!$C169,_original_lifestyles!K169)</f>
        <v>3819462.222222222</v>
      </c>
      <c r="L169" s="6">
        <f>IF(_original_lifestyles!L169=0,_original_lifestyles!$C169/3*2,_original_lifestyles!L169)</f>
        <v>842893.70288570935</v>
      </c>
      <c r="M169">
        <f>IF(_original_lifestyles!M169&lt;&gt;0,_original_lifestyles!M169,'_new names_lifestyles'!$C$2*INDEX('_hours per hh'!B$2:B$9,MATCH(_original_lifestyles!$B169,'_hours per hh'!$A$2:$A$9,1)))</f>
        <v>40281946409.944527</v>
      </c>
      <c r="N169">
        <f>IF(_original_lifestyles!N169&lt;&gt;0,_original_lifestyles!N169,'_new names_lifestyles'!$C$2*INDEX('_hours per hh'!C$2:C$9,MATCH(_original_lifestyles!$B169,'_hours per hh'!$A$2:$A$9,1)))</f>
        <v>14146215718.8976</v>
      </c>
      <c r="O169">
        <f>IF(_original_lifestyles!O169&lt;&gt;0,_original_lifestyles!O169,'_new names_lifestyles'!$C$2*INDEX('_hours per hh'!D$2:D$9,MATCH(_original_lifestyles!$B169,'_hours per hh'!$A$2:$A$9,1)))</f>
        <v>555578210.9519999</v>
      </c>
      <c r="P169">
        <f>IF(_original_lifestyles!P169&lt;&gt;0,_original_lifestyles!P169,'_new names_lifestyles'!$C$2*INDEX('_hours per hh'!E$2:E$9,MATCH(_original_lifestyles!$B169,'_hours per hh'!$A$2:$A$9,1)))</f>
        <v>436846742.85714293</v>
      </c>
      <c r="Q169">
        <f>IF(_original_lifestyles!Q169&lt;&gt;0,_original_lifestyles!Q169,'_new names_lifestyles'!$C$2*INDEX('_hours per hh'!F$2:F$9,MATCH(_original_lifestyles!$B169,'_hours per hh'!$A$2:$A$9,1)))</f>
        <v>353948991.21399999</v>
      </c>
      <c r="R169">
        <f>IF(_original_lifestyles!R169&lt;&gt;0,_original_lifestyles!R169,'_new names_lifestyles'!$C$2*INDEX('_hours per hh'!G$2:G$9,MATCH(_original_lifestyles!$B169,'_hours per hh'!$A$2:$A$9,1)))</f>
        <v>101650122.84120461</v>
      </c>
      <c r="S169">
        <f>IF(_original_lifestyles!S169&lt;&gt;0,_original_lifestyles!S169,'_new names_lifestyles'!$C$2*INDEX('_hours per hh'!H$2:H$9,MATCH(_original_lifestyles!$B169,'_hours per hh'!$A$2:$A$9,1)))</f>
        <v>6351827085.5057411</v>
      </c>
      <c r="T169">
        <f>IF(_original_lifestyles!T169&lt;&gt;0,_original_lifestyles!T169,'_new names_lifestyles'!$C$2*INDEX('_hours per hh'!I$2:I$9,MATCH(_original_lifestyles!$B169,'_hours per hh'!$A$2:$A$9,1)))</f>
        <v>24530624791.208794</v>
      </c>
      <c r="U169">
        <f>IF(_original_lifestyles!U169&lt;&gt;0,_original_lifestyles!U169,'_new names_lifestyles'!$C$2*INDEX('_hours per hh'!J$2:J$9,MATCH(_original_lifestyles!$B169,'_hours per hh'!$A$2:$A$9,1)))</f>
        <v>370873229.26971209</v>
      </c>
      <c r="V169">
        <v>19</v>
      </c>
      <c r="W169">
        <v>11</v>
      </c>
      <c r="X169">
        <v>308458.75690965343</v>
      </c>
      <c r="Y169">
        <f t="shared" si="11"/>
        <v>15</v>
      </c>
      <c r="Z169">
        <f t="shared" si="11"/>
        <v>15</v>
      </c>
      <c r="AA169">
        <f t="shared" si="11"/>
        <v>15</v>
      </c>
      <c r="AB169">
        <f t="shared" si="11"/>
        <v>10</v>
      </c>
      <c r="AC169">
        <f t="shared" si="11"/>
        <v>10</v>
      </c>
      <c r="AD169">
        <f t="shared" si="11"/>
        <v>15</v>
      </c>
      <c r="AE169">
        <f t="shared" si="11"/>
        <v>5</v>
      </c>
      <c r="AF169">
        <f t="shared" si="11"/>
        <v>3</v>
      </c>
      <c r="AG169">
        <f t="shared" si="11"/>
        <v>3</v>
      </c>
    </row>
    <row r="170" spans="1:33" x14ac:dyDescent="0.25">
      <c r="A170" t="s">
        <v>41</v>
      </c>
      <c r="B170" t="s">
        <v>7</v>
      </c>
      <c r="C170">
        <v>3824332.222222222</v>
      </c>
      <c r="D170" s="6">
        <f>IF(_original_lifestyles!D170=0,_original_lifestyles!$C170,_original_lifestyles!D170)</f>
        <v>4604258.8869577777</v>
      </c>
      <c r="E170" s="6">
        <f>IF(_original_lifestyles!E170=0,_original_lifestyles!$C170,_original_lifestyles!E170)</f>
        <v>1616923.8392233329</v>
      </c>
      <c r="F170" s="6">
        <f>IF(_original_lifestyles!F170=0,_original_lifestyles!$C170,_original_lifestyles!F170)</f>
        <v>3717250.92</v>
      </c>
      <c r="G170" s="6">
        <f>IF(_original_lifestyles!G170=0,_original_lifestyles!$C170/3,_original_lifestyles!G170)</f>
        <v>1274777.4074074074</v>
      </c>
      <c r="H170" s="6">
        <f>IF(_original_lifestyles!H170=0,_original_lifestyles!$C170*3*2,_original_lifestyles!H170)</f>
        <v>1044042.696666667</v>
      </c>
      <c r="I170" s="6">
        <f>IF(_original_lifestyles!I170=0,_original_lifestyles!$C170/10,_original_lifestyles!I170)</f>
        <v>382433.22222222219</v>
      </c>
      <c r="J170" s="6">
        <f>IF(_original_lifestyles!J170=0,_original_lifestyles!$C170*1.2,_original_lifestyles!J170)</f>
        <v>5075083.8998322217</v>
      </c>
      <c r="K170" s="6">
        <f>IF(_original_lifestyles!K170=0,_original_lifestyles!$C170,_original_lifestyles!K170)</f>
        <v>3824332.222222222</v>
      </c>
      <c r="L170" s="6">
        <f>IF(_original_lifestyles!L170=0,_original_lifestyles!$C170/3*2,_original_lifestyles!L170)</f>
        <v>890186.93921454635</v>
      </c>
      <c r="M170">
        <f>IF(_original_lifestyles!M170&lt;&gt;0,_original_lifestyles!M170,'_new names_lifestyles'!$C$2*INDEX('_hours per hh'!B$2:B$9,MATCH(_original_lifestyles!$B170,'_hours per hh'!$A$2:$A$9,1)))</f>
        <v>40333307849.75013</v>
      </c>
      <c r="N170">
        <f>IF(_original_lifestyles!N170&lt;&gt;0,_original_lifestyles!N170,'_new names_lifestyles'!$C$2*INDEX('_hours per hh'!C$2:C$9,MATCH(_original_lifestyles!$B170,'_hours per hh'!$A$2:$A$9,1)))</f>
        <v>14164252831.596399</v>
      </c>
      <c r="O170">
        <f>IF(_original_lifestyles!O170&lt;&gt;0,_original_lifestyles!O170,'_new names_lifestyles'!$C$2*INDEX('_hours per hh'!D$2:D$9,MATCH(_original_lifestyles!$B170,'_hours per hh'!$A$2:$A$9,1)))</f>
        <v>556286600.17799985</v>
      </c>
      <c r="P170">
        <f>IF(_original_lifestyles!P170&lt;&gt;0,_original_lifestyles!P170,'_new names_lifestyles'!$C$2*INDEX('_hours per hh'!E$2:E$9,MATCH(_original_lifestyles!$B170,'_hours per hh'!$A$2:$A$9,1)))</f>
        <v>436846742.85714293</v>
      </c>
      <c r="Q170">
        <f>IF(_original_lifestyles!Q170&lt;&gt;0,_original_lifestyles!Q170,'_new names_lifestyles'!$C$2*INDEX('_hours per hh'!F$2:F$9,MATCH(_original_lifestyles!$B170,'_hours per hh'!$A$2:$A$9,1)))</f>
        <v>354400293.38349998</v>
      </c>
      <c r="R170">
        <f>IF(_original_lifestyles!R170&lt;&gt;0,_original_lifestyles!R170,'_new names_lifestyles'!$C$2*INDEX('_hours per hh'!G$2:G$9,MATCH(_original_lifestyles!$B170,'_hours per hh'!$A$2:$A$9,1)))</f>
        <v>101650122.84120461</v>
      </c>
      <c r="S170">
        <f>IF(_original_lifestyles!S170&lt;&gt;0,_original_lifestyles!S170,'_new names_lifestyles'!$C$2*INDEX('_hours per hh'!H$2:H$9,MATCH(_original_lifestyles!$B170,'_hours per hh'!$A$2:$A$9,1)))</f>
        <v>6359925973.8064117</v>
      </c>
      <c r="T170">
        <f>IF(_original_lifestyles!T170&lt;&gt;0,_original_lifestyles!T170,'_new names_lifestyles'!$C$2*INDEX('_hours per hh'!I$2:I$9,MATCH(_original_lifestyles!$B170,'_hours per hh'!$A$2:$A$9,1)))</f>
        <v>24530624791.208794</v>
      </c>
      <c r="U170">
        <f>IF(_original_lifestyles!U170&lt;&gt;0,_original_lifestyles!U170,'_new names_lifestyles'!$C$2*INDEX('_hours per hh'!J$2:J$9,MATCH(_original_lifestyles!$B170,'_hours per hh'!$A$2:$A$9,1)))</f>
        <v>391682253.25440037</v>
      </c>
      <c r="V170">
        <v>19</v>
      </c>
      <c r="W170">
        <v>11</v>
      </c>
      <c r="X170">
        <v>311192.15833090921</v>
      </c>
      <c r="Y170">
        <f t="shared" si="11"/>
        <v>15</v>
      </c>
      <c r="Z170">
        <f t="shared" si="11"/>
        <v>15</v>
      </c>
      <c r="AA170">
        <f t="shared" si="11"/>
        <v>15</v>
      </c>
      <c r="AB170">
        <f t="shared" si="11"/>
        <v>10</v>
      </c>
      <c r="AC170">
        <f t="shared" si="11"/>
        <v>10</v>
      </c>
      <c r="AD170">
        <f t="shared" si="11"/>
        <v>15</v>
      </c>
      <c r="AE170">
        <f t="shared" si="11"/>
        <v>5</v>
      </c>
      <c r="AF170">
        <f t="shared" si="11"/>
        <v>3</v>
      </c>
      <c r="AG170">
        <f t="shared" si="11"/>
        <v>3</v>
      </c>
    </row>
    <row r="171" spans="1:33" x14ac:dyDescent="0.25">
      <c r="A171" t="s">
        <v>41</v>
      </c>
      <c r="B171" t="s">
        <v>8</v>
      </c>
      <c r="C171">
        <v>3827412.222222222</v>
      </c>
      <c r="D171" s="6">
        <f>IF(_original_lifestyles!D171=0,_original_lifestyles!$C171,_original_lifestyles!D171)</f>
        <v>4607967.0159977777</v>
      </c>
      <c r="E171" s="6">
        <f>IF(_original_lifestyles!E171=0,_original_lifestyles!$C171,_original_lifestyles!E171)</f>
        <v>1618226.0601433329</v>
      </c>
      <c r="F171" s="6">
        <f>IF(_original_lifestyles!F171=0,_original_lifestyles!$C171,_original_lifestyles!F171)</f>
        <v>3720244.68</v>
      </c>
      <c r="G171" s="6">
        <f>IF(_original_lifestyles!G171=0,_original_lifestyles!$C171/3,_original_lifestyles!G171)</f>
        <v>1275804.0740740739</v>
      </c>
      <c r="H171" s="6">
        <f>IF(_original_lifestyles!H171=0,_original_lifestyles!$C171*3*2,_original_lifestyles!H171)</f>
        <v>1044883.536666667</v>
      </c>
      <c r="I171" s="6">
        <f>IF(_original_lifestyles!I171=0,_original_lifestyles!$C171/10,_original_lifestyles!I171)</f>
        <v>382741.22222222219</v>
      </c>
      <c r="J171" s="6">
        <f>IF(_original_lifestyles!J171=0,_original_lifestyles!$C171*1.2,_original_lifestyles!J171)</f>
        <v>5079171.2169122221</v>
      </c>
      <c r="K171" s="6">
        <f>IF(_original_lifestyles!K171=0,_original_lifestyles!$C171,_original_lifestyles!K171)</f>
        <v>3827412.222222222</v>
      </c>
      <c r="L171" s="6">
        <f>IF(_original_lifestyles!L171=0,_original_lifestyles!$C171/3*2,_original_lifestyles!L171)</f>
        <v>933303.86299737368</v>
      </c>
      <c r="M171">
        <f>IF(_original_lifestyles!M171&lt;&gt;0,_original_lifestyles!M171,'_new names_lifestyles'!$C$2*INDEX('_hours per hh'!B$2:B$9,MATCH(_original_lifestyles!$B171,'_hours per hh'!$A$2:$A$9,1)))</f>
        <v>40365791060.140533</v>
      </c>
      <c r="N171">
        <f>IF(_original_lifestyles!N171&lt;&gt;0,_original_lifestyles!N171,'_new names_lifestyles'!$C$2*INDEX('_hours per hh'!C$2:C$9,MATCH(_original_lifestyles!$B171,'_hours per hh'!$A$2:$A$9,1)))</f>
        <v>14175660286.8556</v>
      </c>
      <c r="O171">
        <f>IF(_original_lifestyles!O171&lt;&gt;0,_original_lifestyles!O171,'_new names_lifestyles'!$C$2*INDEX('_hours per hh'!D$2:D$9,MATCH(_original_lifestyles!$B171,'_hours per hh'!$A$2:$A$9,1)))</f>
        <v>556734616.36199987</v>
      </c>
      <c r="P171">
        <f>IF(_original_lifestyles!P171&lt;&gt;0,_original_lifestyles!P171,'_new names_lifestyles'!$C$2*INDEX('_hours per hh'!E$2:E$9,MATCH(_original_lifestyles!$B171,'_hours per hh'!$A$2:$A$9,1)))</f>
        <v>436846742.85714293</v>
      </c>
      <c r="Q171">
        <f>IF(_original_lifestyles!Q171&lt;&gt;0,_original_lifestyles!Q171,'_new names_lifestyles'!$C$2*INDEX('_hours per hh'!F$2:F$9,MATCH(_original_lifestyles!$B171,'_hours per hh'!$A$2:$A$9,1)))</f>
        <v>354685716.52149999</v>
      </c>
      <c r="R171">
        <f>IF(_original_lifestyles!R171&lt;&gt;0,_original_lifestyles!R171,'_new names_lifestyles'!$C$2*INDEX('_hours per hh'!G$2:G$9,MATCH(_original_lifestyles!$B171,'_hours per hh'!$A$2:$A$9,1)))</f>
        <v>101650122.84120461</v>
      </c>
      <c r="S171">
        <f>IF(_original_lifestyles!S171&lt;&gt;0,_original_lifestyles!S171,'_new names_lifestyles'!$C$2*INDEX('_hours per hh'!H$2:H$9,MATCH(_original_lifestyles!$B171,'_hours per hh'!$A$2:$A$9,1)))</f>
        <v>6365048063.3271656</v>
      </c>
      <c r="T171">
        <f>IF(_original_lifestyles!T171&lt;&gt;0,_original_lifestyles!T171,'_new names_lifestyles'!$C$2*INDEX('_hours per hh'!I$2:I$9,MATCH(_original_lifestyles!$B171,'_hours per hh'!$A$2:$A$9,1)))</f>
        <v>24530624791.208794</v>
      </c>
      <c r="U171">
        <f>IF(_original_lifestyles!U171&lt;&gt;0,_original_lifestyles!U171,'_new names_lifestyles'!$C$2*INDEX('_hours per hh'!J$2:J$9,MATCH(_original_lifestyles!$B171,'_hours per hh'!$A$2:$A$9,1)))</f>
        <v>410653699.71884441</v>
      </c>
      <c r="V171">
        <v>19</v>
      </c>
      <c r="W171">
        <v>11</v>
      </c>
      <c r="X171">
        <v>313784.76911863539</v>
      </c>
      <c r="Y171">
        <f t="shared" si="11"/>
        <v>15</v>
      </c>
      <c r="Z171">
        <f t="shared" si="11"/>
        <v>15</v>
      </c>
      <c r="AA171">
        <f t="shared" si="11"/>
        <v>15</v>
      </c>
      <c r="AB171">
        <f t="shared" si="11"/>
        <v>10</v>
      </c>
      <c r="AC171">
        <f t="shared" si="11"/>
        <v>10</v>
      </c>
      <c r="AD171">
        <f t="shared" si="11"/>
        <v>15</v>
      </c>
      <c r="AE171">
        <f t="shared" si="11"/>
        <v>5</v>
      </c>
      <c r="AF171">
        <f t="shared" si="11"/>
        <v>3</v>
      </c>
      <c r="AG171">
        <f t="shared" si="11"/>
        <v>3</v>
      </c>
    </row>
    <row r="172" spans="1:33" x14ac:dyDescent="0.25">
      <c r="A172" t="s">
        <v>41</v>
      </c>
      <c r="B172" t="s">
        <v>9</v>
      </c>
      <c r="C172">
        <v>3827096.666666667</v>
      </c>
      <c r="D172" s="6">
        <f>IF(_original_lifestyles!D172=0,_original_lifestyles!$C172,_original_lifestyles!D172)</f>
        <v>4607587.1066733329</v>
      </c>
      <c r="E172" s="6">
        <f>IF(_original_lifestyles!E172=0,_original_lifestyles!$C172,_original_lifestyles!E172)</f>
        <v>1618092.6435700001</v>
      </c>
      <c r="F172" s="6">
        <f>IF(_original_lifestyles!F172=0,_original_lifestyles!$C172,_original_lifestyles!F172)</f>
        <v>3719937.96</v>
      </c>
      <c r="G172" s="6">
        <f>IF(_original_lifestyles!G172=0,_original_lifestyles!$C172/3,_original_lifestyles!G172)</f>
        <v>1275698.888888889</v>
      </c>
      <c r="H172" s="6">
        <f>IF(_original_lifestyles!H172=0,_original_lifestyles!$C172*3*2,_original_lifestyles!H172)</f>
        <v>1044797.39</v>
      </c>
      <c r="I172" s="6">
        <f>IF(_original_lifestyles!I172=0,_original_lifestyles!$C172/10,_original_lifestyles!I172)</f>
        <v>382709.66666666669</v>
      </c>
      <c r="J172" s="6">
        <f>IF(_original_lifestyles!J172=0,_original_lifestyles!$C172*1.2,_original_lifestyles!J172)</f>
        <v>5078752.4585966663</v>
      </c>
      <c r="K172" s="6">
        <f>IF(_original_lifestyles!K172=0,_original_lifestyles!$C172,_original_lifestyles!K172)</f>
        <v>3827096.666666667</v>
      </c>
      <c r="L172" s="6">
        <f>IF(_original_lifestyles!L172=0,_original_lifestyles!$C172/3*2,_original_lifestyles!L172)</f>
        <v>971039.18137232889</v>
      </c>
      <c r="M172">
        <f>IF(_original_lifestyles!M172&lt;&gt;0,_original_lifestyles!M172,'_new names_lifestyles'!$C$2*INDEX('_hours per hh'!B$2:B$9,MATCH(_original_lifestyles!$B172,'_hours per hh'!$A$2:$A$9,1)))</f>
        <v>40362463054.458397</v>
      </c>
      <c r="N172">
        <f>IF(_original_lifestyles!N172&lt;&gt;0,_original_lifestyles!N172,'_new names_lifestyles'!$C$2*INDEX('_hours per hh'!C$2:C$9,MATCH(_original_lifestyles!$B172,'_hours per hh'!$A$2:$A$9,1)))</f>
        <v>14174491557.673201</v>
      </c>
      <c r="O172">
        <f>IF(_original_lifestyles!O172&lt;&gt;0,_original_lifestyles!O172,'_new names_lifestyles'!$C$2*INDEX('_hours per hh'!D$2:D$9,MATCH(_original_lifestyles!$B172,'_hours per hh'!$A$2:$A$9,1)))</f>
        <v>556688715.71399987</v>
      </c>
      <c r="P172">
        <f>IF(_original_lifestyles!P172&lt;&gt;0,_original_lifestyles!P172,'_new names_lifestyles'!$C$2*INDEX('_hours per hh'!E$2:E$9,MATCH(_original_lifestyles!$B172,'_hours per hh'!$A$2:$A$9,1)))</f>
        <v>436846742.85714293</v>
      </c>
      <c r="Q172">
        <f>IF(_original_lifestyles!Q172&lt;&gt;0,_original_lifestyles!Q172,'_new names_lifestyles'!$C$2*INDEX('_hours per hh'!F$2:F$9,MATCH(_original_lifestyles!$B172,'_hours per hh'!$A$2:$A$9,1)))</f>
        <v>354656474.03549999</v>
      </c>
      <c r="R172">
        <f>IF(_original_lifestyles!R172&lt;&gt;0,_original_lifestyles!R172,'_new names_lifestyles'!$C$2*INDEX('_hours per hh'!G$2:G$9,MATCH(_original_lifestyles!$B172,'_hours per hh'!$A$2:$A$9,1)))</f>
        <v>101650122.84120461</v>
      </c>
      <c r="S172">
        <f>IF(_original_lifestyles!S172&lt;&gt;0,_original_lifestyles!S172,'_new names_lifestyles'!$C$2*INDEX('_hours per hh'!H$2:H$9,MATCH(_original_lifestyles!$B172,'_hours per hh'!$A$2:$A$9,1)))</f>
        <v>6364523289.3647213</v>
      </c>
      <c r="T172">
        <f>IF(_original_lifestyles!T172&lt;&gt;0,_original_lifestyles!T172,'_new names_lifestyles'!$C$2*INDEX('_hours per hh'!I$2:I$9,MATCH(_original_lifestyles!$B172,'_hours per hh'!$A$2:$A$9,1)))</f>
        <v>24530624791.208794</v>
      </c>
      <c r="U172">
        <f>IF(_original_lifestyles!U172&lt;&gt;0,_original_lifestyles!U172,'_new names_lifestyles'!$C$2*INDEX('_hours per hh'!J$2:J$9,MATCH(_original_lifestyles!$B172,'_hours per hh'!$A$2:$A$9,1)))</f>
        <v>427257239.80382472</v>
      </c>
      <c r="V172">
        <v>19</v>
      </c>
      <c r="W172">
        <v>11</v>
      </c>
      <c r="X172">
        <v>316100.69182994869</v>
      </c>
      <c r="Y172">
        <f t="shared" si="11"/>
        <v>15</v>
      </c>
      <c r="Z172">
        <f t="shared" si="11"/>
        <v>15</v>
      </c>
      <c r="AA172">
        <f t="shared" si="11"/>
        <v>15</v>
      </c>
      <c r="AB172">
        <f t="shared" si="11"/>
        <v>10</v>
      </c>
      <c r="AC172">
        <f t="shared" si="11"/>
        <v>10</v>
      </c>
      <c r="AD172">
        <f t="shared" si="11"/>
        <v>15</v>
      </c>
      <c r="AE172">
        <f t="shared" si="11"/>
        <v>5</v>
      </c>
      <c r="AF172">
        <f t="shared" si="11"/>
        <v>3</v>
      </c>
      <c r="AG172">
        <f t="shared" si="11"/>
        <v>3</v>
      </c>
    </row>
    <row r="173" spans="1:33" x14ac:dyDescent="0.25">
      <c r="A173" t="s">
        <v>41</v>
      </c>
      <c r="B173" t="s">
        <v>10</v>
      </c>
      <c r="C173">
        <v>3822720</v>
      </c>
      <c r="D173" s="6">
        <f>IF(_original_lifestyles!D173=0,_original_lifestyles!$C173,_original_lifestyles!D173)</f>
        <v>4602317.8713599993</v>
      </c>
      <c r="E173" s="6">
        <f>IF(_original_lifestyles!E173=0,_original_lifestyles!$C173,_original_lifestyles!E173)</f>
        <v>1616242.19328</v>
      </c>
      <c r="F173" s="6">
        <f>IF(_original_lifestyles!F173=0,_original_lifestyles!$C173,_original_lifestyles!F173)</f>
        <v>3715683.8399999989</v>
      </c>
      <c r="G173" s="6">
        <f>IF(_original_lifestyles!G173=0,_original_lifestyles!$C173/3,_original_lifestyles!G173)</f>
        <v>1274240</v>
      </c>
      <c r="H173" s="6">
        <f>IF(_original_lifestyles!H173=0,_original_lifestyles!$C173*3*2,_original_lifestyles!H173)</f>
        <v>1043602.56</v>
      </c>
      <c r="I173" s="6">
        <f>IF(_original_lifestyles!I173=0,_original_lifestyles!$C173/10,_original_lifestyles!I173)</f>
        <v>382272</v>
      </c>
      <c r="J173" s="6">
        <f>IF(_original_lifestyles!J173=0,_original_lifestyles!$C173*1.2,_original_lifestyles!J173)</f>
        <v>5072944.398719999</v>
      </c>
      <c r="K173" s="6">
        <f>IF(_original_lifestyles!K173=0,_original_lifestyles!$C173,_original_lifestyles!K173)</f>
        <v>3822720</v>
      </c>
      <c r="L173" s="6">
        <f>IF(_original_lifestyles!L173=0,_original_lifestyles!$C173/3*2,_original_lifestyles!L173)</f>
        <v>1002458.478878482</v>
      </c>
      <c r="M173">
        <f>IF(_original_lifestyles!M173&lt;&gt;0,_original_lifestyles!M173,'_new names_lifestyles'!$C$2*INDEX('_hours per hh'!B$2:B$9,MATCH(_original_lifestyles!$B173,'_hours per hh'!$A$2:$A$9,1)))</f>
        <v>40316304553.113586</v>
      </c>
      <c r="N173">
        <f>IF(_original_lifestyles!N173&lt;&gt;0,_original_lifestyles!N173,'_new names_lifestyles'!$C$2*INDEX('_hours per hh'!C$2:C$9,MATCH(_original_lifestyles!$B173,'_hours per hh'!$A$2:$A$9,1)))</f>
        <v>14158281613.132799</v>
      </c>
      <c r="O173">
        <f>IF(_original_lifestyles!O173&lt;&gt;0,_original_lifestyles!O173,'_new names_lifestyles'!$C$2*INDEX('_hours per hh'!D$2:D$9,MATCH(_original_lifestyles!$B173,'_hours per hh'!$A$2:$A$9,1)))</f>
        <v>556052086.65599978</v>
      </c>
      <c r="P173">
        <f>IF(_original_lifestyles!P173&lt;&gt;0,_original_lifestyles!P173,'_new names_lifestyles'!$C$2*INDEX('_hours per hh'!E$2:E$9,MATCH(_original_lifestyles!$B173,'_hours per hh'!$A$2:$A$9,1)))</f>
        <v>436846742.85714293</v>
      </c>
      <c r="Q173">
        <f>IF(_original_lifestyles!Q173&lt;&gt;0,_original_lifestyles!Q173,'_new names_lifestyles'!$C$2*INDEX('_hours per hh'!F$2:F$9,MATCH(_original_lifestyles!$B173,'_hours per hh'!$A$2:$A$9,1)))</f>
        <v>354250888.99199998</v>
      </c>
      <c r="R173">
        <f>IF(_original_lifestyles!R173&lt;&gt;0,_original_lifestyles!R173,'_new names_lifestyles'!$C$2*INDEX('_hours per hh'!G$2:G$9,MATCH(_original_lifestyles!$B173,'_hours per hh'!$A$2:$A$9,1)))</f>
        <v>101650122.84120461</v>
      </c>
      <c r="S173">
        <f>IF(_original_lifestyles!S173&lt;&gt;0,_original_lifestyles!S173,'_new names_lifestyles'!$C$2*INDEX('_hours per hh'!H$2:H$9,MATCH(_original_lifestyles!$B173,'_hours per hh'!$A$2:$A$9,1)))</f>
        <v>6357244822.329278</v>
      </c>
      <c r="T173">
        <f>IF(_original_lifestyles!T173&lt;&gt;0,_original_lifestyles!T173,'_new names_lifestyles'!$C$2*INDEX('_hours per hh'!I$2:I$9,MATCH(_original_lifestyles!$B173,'_hours per hh'!$A$2:$A$9,1)))</f>
        <v>24530624791.208794</v>
      </c>
      <c r="U173">
        <f>IF(_original_lifestyles!U173&lt;&gt;0,_original_lifestyles!U173,'_new names_lifestyles'!$C$2*INDEX('_hours per hh'!J$2:J$9,MATCH(_original_lifestyles!$B173,'_hours per hh'!$A$2:$A$9,1)))</f>
        <v>441081730.70653212</v>
      </c>
      <c r="V173">
        <v>19</v>
      </c>
      <c r="W173">
        <v>11</v>
      </c>
      <c r="X173">
        <v>318078.31416422152</v>
      </c>
      <c r="Y173">
        <f t="shared" si="11"/>
        <v>15</v>
      </c>
      <c r="Z173">
        <f t="shared" si="11"/>
        <v>15</v>
      </c>
      <c r="AA173">
        <f t="shared" si="11"/>
        <v>15</v>
      </c>
      <c r="AB173">
        <f t="shared" si="11"/>
        <v>10</v>
      </c>
      <c r="AC173">
        <f t="shared" si="11"/>
        <v>10</v>
      </c>
      <c r="AD173">
        <f t="shared" si="11"/>
        <v>15</v>
      </c>
      <c r="AE173">
        <f t="shared" si="11"/>
        <v>5</v>
      </c>
      <c r="AF173">
        <f t="shared" si="11"/>
        <v>3</v>
      </c>
      <c r="AG173">
        <f t="shared" si="11"/>
        <v>3</v>
      </c>
    </row>
    <row r="174" spans="1:33" x14ac:dyDescent="0.25">
      <c r="A174" t="s">
        <v>41</v>
      </c>
      <c r="B174" t="s">
        <v>11</v>
      </c>
      <c r="C174">
        <v>3818198.888888889</v>
      </c>
      <c r="D174" s="6">
        <f>IF(_original_lifestyles!D174=0,_original_lifestyles!$C174,_original_lifestyles!D174)</f>
        <v>4596874.7338911109</v>
      </c>
      <c r="E174" s="6">
        <f>IF(_original_lifestyles!E174=0,_original_lifestyles!$C174,_original_lifestyles!E174)</f>
        <v>1614330.6720233329</v>
      </c>
      <c r="F174" s="6">
        <f>IF(_original_lifestyles!F174=0,_original_lifestyles!$C174,_original_lifestyles!F174)</f>
        <v>3711289.3199999989</v>
      </c>
      <c r="G174" s="6">
        <f>IF(_original_lifestyles!G174=0,_original_lifestyles!$C174/3,_original_lifestyles!G174)</f>
        <v>1272732.9629629629</v>
      </c>
      <c r="H174" s="6">
        <f>IF(_original_lifestyles!H174=0,_original_lifestyles!$C174*3*2,_original_lifestyles!H174)</f>
        <v>1042368.296666667</v>
      </c>
      <c r="I174" s="6">
        <f>IF(_original_lifestyles!I174=0,_original_lifestyles!$C174/10,_original_lifestyles!I174)</f>
        <v>381819.88888888888</v>
      </c>
      <c r="J174" s="6">
        <f>IF(_original_lifestyles!J174=0,_original_lifestyles!$C174*1.2,_original_lifestyles!J174)</f>
        <v>5066944.6536988886</v>
      </c>
      <c r="K174" s="6">
        <f>IF(_original_lifestyles!K174=0,_original_lifestyles!$C174,_original_lifestyles!K174)</f>
        <v>3818198.888888889</v>
      </c>
      <c r="L174" s="6">
        <f>IF(_original_lifestyles!L174=0,_original_lifestyles!$C174/3*2,_original_lifestyles!L174)</f>
        <v>1027958.683869686</v>
      </c>
      <c r="M174">
        <f>IF(_original_lifestyles!M174&lt;&gt;0,_original_lifestyles!M174,'_new names_lifestyles'!$C$2*INDEX('_hours per hh'!B$2:B$9,MATCH(_original_lifestyles!$B174,'_hours per hh'!$A$2:$A$9,1)))</f>
        <v>40268622668.886131</v>
      </c>
      <c r="N174">
        <f>IF(_original_lifestyles!N174&lt;&gt;0,_original_lifestyles!N174,'_new names_lifestyles'!$C$2*INDEX('_hours per hh'!C$2:C$9,MATCH(_original_lifestyles!$B174,'_hours per hh'!$A$2:$A$9,1)))</f>
        <v>14141536686.9244</v>
      </c>
      <c r="O174">
        <f>IF(_original_lifestyles!O174&lt;&gt;0,_original_lifestyles!O174,'_new names_lifestyles'!$C$2*INDEX('_hours per hh'!D$2:D$9,MATCH(_original_lifestyles!$B174,'_hours per hh'!$A$2:$A$9,1)))</f>
        <v>555394446.7379998</v>
      </c>
      <c r="P174">
        <f>IF(_original_lifestyles!P174&lt;&gt;0,_original_lifestyles!P174,'_new names_lifestyles'!$C$2*INDEX('_hours per hh'!E$2:E$9,MATCH(_original_lifestyles!$B174,'_hours per hh'!$A$2:$A$9,1)))</f>
        <v>436846742.85714293</v>
      </c>
      <c r="Q174">
        <f>IF(_original_lifestyles!Q174&lt;&gt;0,_original_lifestyles!Q174,'_new names_lifestyles'!$C$2*INDEX('_hours per hh'!F$2:F$9,MATCH(_original_lifestyles!$B174,'_hours per hh'!$A$2:$A$9,1)))</f>
        <v>353831918.3035</v>
      </c>
      <c r="R174">
        <f>IF(_original_lifestyles!R174&lt;&gt;0,_original_lifestyles!R174,'_new names_lifestyles'!$C$2*INDEX('_hours per hh'!G$2:G$9,MATCH(_original_lifestyles!$B174,'_hours per hh'!$A$2:$A$9,1)))</f>
        <v>101650122.84120461</v>
      </c>
      <c r="S174">
        <f>IF(_original_lifestyles!S174&lt;&gt;0,_original_lifestyles!S174,'_new names_lifestyles'!$C$2*INDEX('_hours per hh'!H$2:H$9,MATCH(_original_lifestyles!$B174,'_hours per hh'!$A$2:$A$9,1)))</f>
        <v>6349726141.860323</v>
      </c>
      <c r="T174">
        <f>IF(_original_lifestyles!T174&lt;&gt;0,_original_lifestyles!T174,'_new names_lifestyles'!$C$2*INDEX('_hours per hh'!I$2:I$9,MATCH(_original_lifestyles!$B174,'_hours per hh'!$A$2:$A$9,1)))</f>
        <v>24530624791.208794</v>
      </c>
      <c r="U174">
        <f>IF(_original_lifestyles!U174&lt;&gt;0,_original_lifestyles!U174,'_new names_lifestyles'!$C$2*INDEX('_hours per hh'!J$2:J$9,MATCH(_original_lifestyles!$B174,'_hours per hh'!$A$2:$A$9,1)))</f>
        <v>452301820.90266192</v>
      </c>
      <c r="V174">
        <v>19</v>
      </c>
      <c r="W174">
        <v>11</v>
      </c>
      <c r="X174">
        <v>320038.4731292674</v>
      </c>
      <c r="Y174">
        <f t="shared" si="11"/>
        <v>15</v>
      </c>
      <c r="Z174">
        <f t="shared" si="11"/>
        <v>15</v>
      </c>
      <c r="AA174">
        <f t="shared" si="11"/>
        <v>15</v>
      </c>
      <c r="AB174">
        <f t="shared" si="11"/>
        <v>10</v>
      </c>
      <c r="AC174">
        <f t="shared" si="11"/>
        <v>10</v>
      </c>
      <c r="AD174">
        <f t="shared" si="11"/>
        <v>15</v>
      </c>
      <c r="AE174">
        <f t="shared" si="11"/>
        <v>5</v>
      </c>
      <c r="AF174">
        <f t="shared" si="11"/>
        <v>3</v>
      </c>
      <c r="AG174">
        <f t="shared" si="11"/>
        <v>3</v>
      </c>
    </row>
    <row r="175" spans="1:33" x14ac:dyDescent="0.25">
      <c r="A175" t="s">
        <v>41</v>
      </c>
      <c r="B175" t="s">
        <v>12</v>
      </c>
      <c r="C175">
        <v>3814490.7407407411</v>
      </c>
      <c r="D175" s="6">
        <f>IF(_original_lifestyles!D175=0,_original_lifestyles!$C175,_original_lifestyles!D175)</f>
        <v>4592410.3534259256</v>
      </c>
      <c r="E175" s="6">
        <f>IF(_original_lifestyles!E175=0,_original_lifestyles!$C175,_original_lifestyles!E175)</f>
        <v>1612762.870694444</v>
      </c>
      <c r="F175" s="6">
        <f>IF(_original_lifestyles!F175=0,_original_lifestyles!$C175,_original_lifestyles!F175)</f>
        <v>3707685</v>
      </c>
      <c r="G175" s="6">
        <f>IF(_original_lifestyles!G175=0,_original_lifestyles!$C175/3,_original_lifestyles!G175)</f>
        <v>1271496.913580247</v>
      </c>
      <c r="H175" s="6">
        <f>IF(_original_lifestyles!H175=0,_original_lifestyles!$C175*3*2,_original_lifestyles!H175)</f>
        <v>1041355.972222222</v>
      </c>
      <c r="I175" s="6">
        <f>IF(_original_lifestyles!I175=0,_original_lifestyles!$C175/10,_original_lifestyles!I175)</f>
        <v>381449.0740740741</v>
      </c>
      <c r="J175" s="6">
        <f>IF(_original_lifestyles!J175=0,_original_lifestyles!$C175*1.2,_original_lifestyles!J175)</f>
        <v>5062023.7519907402</v>
      </c>
      <c r="K175" s="6">
        <f>IF(_original_lifestyles!K175=0,_original_lifestyles!$C175,_original_lifestyles!K175)</f>
        <v>3814490.7407407411</v>
      </c>
      <c r="L175" s="6">
        <f>IF(_original_lifestyles!L175=0,_original_lifestyles!$C175/3*2,_original_lifestyles!L175)</f>
        <v>1047352.303054797</v>
      </c>
      <c r="M175">
        <f>IF(_original_lifestyles!M175&lt;&gt;0,_original_lifestyles!M175,'_new names_lifestyles'!$C$2*INDEX('_hours per hh'!B$2:B$9,MATCH(_original_lifestyles!$B175,'_hours per hh'!$A$2:$A$9,1)))</f>
        <v>40229514696.011108</v>
      </c>
      <c r="N175">
        <f>IF(_original_lifestyles!N175&lt;&gt;0,_original_lifestyles!N175,'_new names_lifestyles'!$C$2*INDEX('_hours per hh'!C$2:C$9,MATCH(_original_lifestyles!$B175,'_hours per hh'!$A$2:$A$9,1)))</f>
        <v>14127802747.283331</v>
      </c>
      <c r="O175">
        <f>IF(_original_lifestyles!O175&lt;&gt;0,_original_lifestyles!O175,'_new names_lifestyles'!$C$2*INDEX('_hours per hh'!D$2:D$9,MATCH(_original_lifestyles!$B175,'_hours per hh'!$A$2:$A$9,1)))</f>
        <v>554855060.24999988</v>
      </c>
      <c r="P175">
        <f>IF(_original_lifestyles!P175&lt;&gt;0,_original_lifestyles!P175,'_new names_lifestyles'!$C$2*INDEX('_hours per hh'!E$2:E$9,MATCH(_original_lifestyles!$B175,'_hours per hh'!$A$2:$A$9,1)))</f>
        <v>436846742.85714293</v>
      </c>
      <c r="Q175">
        <f>IF(_original_lifestyles!Q175&lt;&gt;0,_original_lifestyles!Q175,'_new names_lifestyles'!$C$2*INDEX('_hours per hh'!F$2:F$9,MATCH(_original_lifestyles!$B175,'_hours per hh'!$A$2:$A$9,1)))</f>
        <v>353488284.77083331</v>
      </c>
      <c r="R175">
        <f>IF(_original_lifestyles!R175&lt;&gt;0,_original_lifestyles!R175,'_new names_lifestyles'!$C$2*INDEX('_hours per hh'!G$2:G$9,MATCH(_original_lifestyles!$B175,'_hours per hh'!$A$2:$A$9,1)))</f>
        <v>101650122.84120461</v>
      </c>
      <c r="S175">
        <f>IF(_original_lifestyles!S175&lt;&gt;0,_original_lifestyles!S175,'_new names_lifestyles'!$C$2*INDEX('_hours per hh'!H$2:H$9,MATCH(_original_lifestyles!$B175,'_hours per hh'!$A$2:$A$9,1)))</f>
        <v>6343559431.8697281</v>
      </c>
      <c r="T175">
        <f>IF(_original_lifestyles!T175&lt;&gt;0,_original_lifestyles!T175,'_new names_lifestyles'!$C$2*INDEX('_hours per hh'!I$2:I$9,MATCH(_original_lifestyles!$B175,'_hours per hh'!$A$2:$A$9,1)))</f>
        <v>24530624791.208794</v>
      </c>
      <c r="U175">
        <f>IF(_original_lifestyles!U175&lt;&gt;0,_original_lifestyles!U175,'_new names_lifestyles'!$C$2*INDEX('_hours per hh'!J$2:J$9,MATCH(_original_lifestyles!$B175,'_hours per hh'!$A$2:$A$9,1)))</f>
        <v>460835013.34411049</v>
      </c>
      <c r="V175">
        <v>19</v>
      </c>
      <c r="W175">
        <v>11</v>
      </c>
      <c r="X175">
        <v>322061.73855224228</v>
      </c>
      <c r="Y175">
        <f t="shared" si="11"/>
        <v>15</v>
      </c>
      <c r="Z175">
        <f t="shared" si="11"/>
        <v>15</v>
      </c>
      <c r="AA175">
        <f t="shared" si="11"/>
        <v>15</v>
      </c>
      <c r="AB175">
        <f t="shared" si="11"/>
        <v>10</v>
      </c>
      <c r="AC175">
        <f t="shared" si="11"/>
        <v>10</v>
      </c>
      <c r="AD175">
        <f t="shared" si="11"/>
        <v>15</v>
      </c>
      <c r="AE175">
        <f t="shared" si="11"/>
        <v>5</v>
      </c>
      <c r="AF175">
        <f t="shared" si="11"/>
        <v>3</v>
      </c>
      <c r="AG175">
        <f t="shared" si="11"/>
        <v>3</v>
      </c>
    </row>
    <row r="176" spans="1:33" x14ac:dyDescent="0.25">
      <c r="A176" t="s">
        <v>41</v>
      </c>
      <c r="B176" t="s">
        <v>13</v>
      </c>
      <c r="C176">
        <v>3810970.7407407411</v>
      </c>
      <c r="D176" s="6">
        <f>IF(_original_lifestyles!D176=0,_original_lifestyles!$C176,_original_lifestyles!D176)</f>
        <v>4588172.4916659258</v>
      </c>
      <c r="E176" s="6">
        <f>IF(_original_lifestyles!E176=0,_original_lifestyles!$C176,_original_lifestyles!E176)</f>
        <v>1611274.618214444</v>
      </c>
      <c r="F176" s="6">
        <f>IF(_original_lifestyles!F176=0,_original_lifestyles!$C176,_original_lifestyles!F176)</f>
        <v>3704263.56</v>
      </c>
      <c r="G176" s="6">
        <f>IF(_original_lifestyles!G176=0,_original_lifestyles!$C176/3,_original_lifestyles!G176)</f>
        <v>1270323.5802469137</v>
      </c>
      <c r="H176" s="6">
        <f>IF(_original_lifestyles!H176=0,_original_lifestyles!$C176*3*2,_original_lifestyles!H176)</f>
        <v>1040395.0122222221</v>
      </c>
      <c r="I176" s="6">
        <f>IF(_original_lifestyles!I176=0,_original_lifestyles!$C176/10,_original_lifestyles!I176)</f>
        <v>381097.0740740741</v>
      </c>
      <c r="J176" s="6">
        <f>IF(_original_lifestyles!J176=0,_original_lifestyles!$C176*1.2,_original_lifestyles!J176)</f>
        <v>5057352.5324707404</v>
      </c>
      <c r="K176" s="6">
        <f>IF(_original_lifestyles!K176=0,_original_lifestyles!$C176,_original_lifestyles!K176)</f>
        <v>3810970.7407407411</v>
      </c>
      <c r="L176" s="6">
        <f>IF(_original_lifestyles!L176=0,_original_lifestyles!$C176/3*2,_original_lifestyles!L176)</f>
        <v>1060146.511377333</v>
      </c>
      <c r="M176">
        <f>IF(_original_lifestyles!M176&lt;&gt;0,_original_lifestyles!M176,'_new names_lifestyles'!$C$2*INDEX('_hours per hh'!B$2:B$9,MATCH(_original_lifestyles!$B176,'_hours per hh'!$A$2:$A$9,1)))</f>
        <v>40192391026.993507</v>
      </c>
      <c r="N176">
        <f>IF(_original_lifestyles!N176&lt;&gt;0,_original_lifestyles!N176,'_new names_lifestyles'!$C$2*INDEX('_hours per hh'!C$2:C$9,MATCH(_original_lifestyles!$B176,'_hours per hh'!$A$2:$A$9,1)))</f>
        <v>14114765655.558531</v>
      </c>
      <c r="O176">
        <f>IF(_original_lifestyles!O176&lt;&gt;0,_original_lifestyles!O176,'_new names_lifestyles'!$C$2*INDEX('_hours per hh'!D$2:D$9,MATCH(_original_lifestyles!$B176,'_hours per hh'!$A$2:$A$9,1)))</f>
        <v>554343041.75399995</v>
      </c>
      <c r="P176">
        <f>IF(_original_lifestyles!P176&lt;&gt;0,_original_lifestyles!P176,'_new names_lifestyles'!$C$2*INDEX('_hours per hh'!E$2:E$9,MATCH(_original_lifestyles!$B176,'_hours per hh'!$A$2:$A$9,1)))</f>
        <v>436846742.85714293</v>
      </c>
      <c r="Q176">
        <f>IF(_original_lifestyles!Q176&lt;&gt;0,_original_lifestyles!Q176,'_new names_lifestyles'!$C$2*INDEX('_hours per hh'!F$2:F$9,MATCH(_original_lifestyles!$B176,'_hours per hh'!$A$2:$A$9,1)))</f>
        <v>353162086.89883327</v>
      </c>
      <c r="R176">
        <f>IF(_original_lifestyles!R176&lt;&gt;0,_original_lifestyles!R176,'_new names_lifestyles'!$C$2*INDEX('_hours per hh'!G$2:G$9,MATCH(_original_lifestyles!$B176,'_hours per hh'!$A$2:$A$9,1)))</f>
        <v>101650122.84120461</v>
      </c>
      <c r="S176">
        <f>IF(_original_lifestyles!S176&lt;&gt;0,_original_lifestyles!S176,'_new names_lifestyles'!$C$2*INDEX('_hours per hh'!H$2:H$9,MATCH(_original_lifestyles!$B176,'_hours per hh'!$A$2:$A$9,1)))</f>
        <v>6337705615.2745819</v>
      </c>
      <c r="T176">
        <f>IF(_original_lifestyles!T176&lt;&gt;0,_original_lifestyles!T176,'_new names_lifestyles'!$C$2*INDEX('_hours per hh'!I$2:I$9,MATCH(_original_lifestyles!$B176,'_hours per hh'!$A$2:$A$9,1)))</f>
        <v>24530624791.208794</v>
      </c>
      <c r="U176">
        <f>IF(_original_lifestyles!U176&lt;&gt;0,_original_lifestyles!U176,'_new names_lifestyles'!$C$2*INDEX('_hours per hh'!J$2:J$9,MATCH(_original_lifestyles!$B176,'_hours per hh'!$A$2:$A$9,1)))</f>
        <v>466464465.00602669</v>
      </c>
      <c r="V176">
        <v>19</v>
      </c>
      <c r="W176">
        <v>11</v>
      </c>
      <c r="X176">
        <v>324096.46664482373</v>
      </c>
      <c r="Y176">
        <f t="shared" si="11"/>
        <v>15</v>
      </c>
      <c r="Z176">
        <f t="shared" si="11"/>
        <v>15</v>
      </c>
      <c r="AA176">
        <f t="shared" si="11"/>
        <v>15</v>
      </c>
      <c r="AB176">
        <f t="shared" si="11"/>
        <v>10</v>
      </c>
      <c r="AC176">
        <f t="shared" si="11"/>
        <v>10</v>
      </c>
      <c r="AD176">
        <f t="shared" si="11"/>
        <v>15</v>
      </c>
      <c r="AE176">
        <f t="shared" si="11"/>
        <v>5</v>
      </c>
      <c r="AF176">
        <f t="shared" si="11"/>
        <v>3</v>
      </c>
      <c r="AG176">
        <f t="shared" si="11"/>
        <v>3</v>
      </c>
    </row>
    <row r="177" spans="1:33" x14ac:dyDescent="0.25">
      <c r="A177" t="s">
        <v>41</v>
      </c>
      <c r="B177" t="s">
        <v>14</v>
      </c>
      <c r="C177">
        <v>3893218.939393939</v>
      </c>
      <c r="D177" s="6">
        <f>IF(_original_lifestyles!D177=0,_original_lifestyles!$C177,_original_lifestyles!D177)</f>
        <v>4687194.2234560596</v>
      </c>
      <c r="E177" s="6">
        <f>IF(_original_lifestyles!E177=0,_original_lifestyles!$C177,_original_lifestyles!E177)</f>
        <v>1646049.0743568181</v>
      </c>
      <c r="F177" s="6">
        <f>IF(_original_lifestyles!F177=0,_original_lifestyles!$C177,_original_lifestyles!F177)</f>
        <v>3784208.8090909091</v>
      </c>
      <c r="G177" s="6">
        <f>IF(_original_lifestyles!G177=0,_original_lifestyles!$C177/3,_original_lifestyles!G177)</f>
        <v>1297739.6464646463</v>
      </c>
      <c r="H177" s="6">
        <f>IF(_original_lifestyles!H177=0,_original_lifestyles!$C177*3*2,_original_lifestyles!H177)</f>
        <v>1062848.770454546</v>
      </c>
      <c r="I177" s="6">
        <f>IF(_original_lifestyles!I177=0,_original_lifestyles!$C177/10,_original_lifestyles!I177)</f>
        <v>389321.89393939392</v>
      </c>
      <c r="J177" s="6">
        <f>IF(_original_lifestyles!J177=0,_original_lifestyles!$C177*1.2,_original_lifestyles!J177)</f>
        <v>5166500.0867416663</v>
      </c>
      <c r="K177" s="6">
        <f>IF(_original_lifestyles!K177=0,_original_lifestyles!$C177,_original_lifestyles!K177)</f>
        <v>3893218.939393939</v>
      </c>
      <c r="L177" s="6">
        <f>IF(_original_lifestyles!L177=0,_original_lifestyles!$C177/3*2,_original_lifestyles!L177)</f>
        <v>1090101.303030303</v>
      </c>
      <c r="M177">
        <f>IF(_original_lifestyles!M177&lt;&gt;0,_original_lifestyles!M177,'_new names_lifestyles'!$C$2*INDEX('_hours per hh'!B$2:B$9,MATCH(_original_lifestyles!$B177,'_hours per hh'!$A$2:$A$9,1)))</f>
        <v>41059821397.475082</v>
      </c>
      <c r="N177">
        <f>IF(_original_lifestyles!N177&lt;&gt;0,_original_lifestyles!N177,'_new names_lifestyles'!$C$2*INDEX('_hours per hh'!C$2:C$9,MATCH(_original_lifestyles!$B177,'_hours per hh'!$A$2:$A$9,1)))</f>
        <v>14419389891.365721</v>
      </c>
      <c r="O177">
        <f>IF(_original_lifestyles!O177&lt;&gt;0,_original_lifestyles!O177,'_new names_lifestyles'!$C$2*INDEX('_hours per hh'!D$2:D$9,MATCH(_original_lifestyles!$B177,'_hours per hh'!$A$2:$A$9,1)))</f>
        <v>566306848.2804544</v>
      </c>
      <c r="P177">
        <f>IF(_original_lifestyles!P177&lt;&gt;0,_original_lifestyles!P177,'_new names_lifestyles'!$C$2*INDEX('_hours per hh'!E$2:E$9,MATCH(_original_lifestyles!$B177,'_hours per hh'!$A$2:$A$9,1)))</f>
        <v>436846742.85714293</v>
      </c>
      <c r="Q177">
        <f>IF(_original_lifestyles!Q177&lt;&gt;0,_original_lifestyles!Q177,'_new names_lifestyles'!$C$2*INDEX('_hours per hh'!F$2:F$9,MATCH(_original_lifestyles!$B177,'_hours per hh'!$A$2:$A$9,1)))</f>
        <v>360784015.13079548</v>
      </c>
      <c r="R177">
        <f>IF(_original_lifestyles!R177&lt;&gt;0,_original_lifestyles!R177,'_new names_lifestyles'!$C$2*INDEX('_hours per hh'!G$2:G$9,MATCH(_original_lifestyles!$B177,'_hours per hh'!$A$2:$A$9,1)))</f>
        <v>101650122.84120461</v>
      </c>
      <c r="S177">
        <f>IF(_original_lifestyles!S177&lt;&gt;0,_original_lifestyles!S177,'_new names_lifestyles'!$C$2*INDEX('_hours per hh'!H$2:H$9,MATCH(_original_lifestyles!$B177,'_hours per hh'!$A$2:$A$9,1)))</f>
        <v>6474485692.0350971</v>
      </c>
      <c r="T177">
        <f>IF(_original_lifestyles!T177&lt;&gt;0,_original_lifestyles!T177,'_new names_lifestyles'!$C$2*INDEX('_hours per hh'!I$2:I$9,MATCH(_original_lifestyles!$B177,'_hours per hh'!$A$2:$A$9,1)))</f>
        <v>24530624791.208794</v>
      </c>
      <c r="U177">
        <f>IF(_original_lifestyles!U177&lt;&gt;0,_original_lifestyles!U177,'_new names_lifestyles'!$C$2*INDEX('_hours per hh'!J$2:J$9,MATCH(_original_lifestyles!$B177,'_hours per hh'!$A$2:$A$9,1)))</f>
        <v>479644573.33333331</v>
      </c>
      <c r="V177">
        <v>19</v>
      </c>
      <c r="W177">
        <v>11</v>
      </c>
      <c r="X177">
        <v>326062.83612956753</v>
      </c>
      <c r="Y177">
        <f t="shared" si="11"/>
        <v>15</v>
      </c>
      <c r="Z177">
        <f t="shared" si="11"/>
        <v>15</v>
      </c>
      <c r="AA177">
        <f t="shared" si="11"/>
        <v>15</v>
      </c>
      <c r="AB177">
        <f t="shared" si="11"/>
        <v>10</v>
      </c>
      <c r="AC177">
        <f t="shared" si="11"/>
        <v>10</v>
      </c>
      <c r="AD177">
        <f t="shared" si="11"/>
        <v>15</v>
      </c>
      <c r="AE177">
        <f t="shared" si="11"/>
        <v>5</v>
      </c>
      <c r="AF177">
        <f t="shared" si="11"/>
        <v>3</v>
      </c>
      <c r="AG177">
        <f t="shared" si="11"/>
        <v>3</v>
      </c>
    </row>
    <row r="178" spans="1:33" x14ac:dyDescent="0.25">
      <c r="A178" t="s">
        <v>41</v>
      </c>
      <c r="B178" t="s">
        <v>15</v>
      </c>
      <c r="C178">
        <v>3965901.9379844959</v>
      </c>
      <c r="D178" s="6">
        <f>IF(_original_lifestyles!D178=0,_original_lifestyles!$C178,_original_lifestyles!D178)</f>
        <v>4774700.0474131778</v>
      </c>
      <c r="E178" s="6">
        <f>IF(_original_lifestyles!E178=0,_original_lifestyles!$C178,_original_lifestyles!E178)</f>
        <v>1676779.3734779069</v>
      </c>
      <c r="F178" s="6">
        <f>IF(_original_lifestyles!F178=0,_original_lifestyles!$C178,_original_lifestyles!F178)</f>
        <v>3854856.68372093</v>
      </c>
      <c r="G178" s="6">
        <f>IF(_original_lifestyles!G178=0,_original_lifestyles!$C178/3,_original_lifestyles!G178)</f>
        <v>1321967.3126614986</v>
      </c>
      <c r="H178" s="6">
        <f>IF(_original_lifestyles!H178=0,_original_lifestyles!$C178*3*2,_original_lifestyles!H178)</f>
        <v>1082691.229069768</v>
      </c>
      <c r="I178" s="6">
        <f>IF(_original_lifestyles!I178=0,_original_lifestyles!$C178/10,_original_lifestyles!I178)</f>
        <v>396590.19379844959</v>
      </c>
      <c r="J178" s="6">
        <f>IF(_original_lifestyles!J178=0,_original_lifestyles!$C178*1.2,_original_lifestyles!J178)</f>
        <v>5262954.1327042636</v>
      </c>
      <c r="K178" s="6">
        <f>IF(_original_lifestyles!K178=0,_original_lifestyles!$C178,_original_lifestyles!K178)</f>
        <v>3965901.9379844959</v>
      </c>
      <c r="L178" s="6">
        <f>IF(_original_lifestyles!L178=0,_original_lifestyles!$C178/3*2,_original_lifestyles!L178)</f>
        <v>1427724.697674419</v>
      </c>
      <c r="M178">
        <f>IF(_original_lifestyles!M178&lt;&gt;0,_original_lifestyles!M178,'_new names_lifestyles'!$C$2*INDEX('_hours per hh'!B$2:B$9,MATCH(_original_lifestyles!$B178,'_hours per hh'!$A$2:$A$9,1)))</f>
        <v>41826372415.339439</v>
      </c>
      <c r="N178">
        <f>IF(_original_lifestyles!N178&lt;&gt;0,_original_lifestyles!N178,'_new names_lifestyles'!$C$2*INDEX('_hours per hh'!C$2:C$9,MATCH(_original_lifestyles!$B178,'_hours per hh'!$A$2:$A$9,1)))</f>
        <v>14688587311.66646</v>
      </c>
      <c r="O178">
        <f>IF(_original_lifestyles!O178&lt;&gt;0,_original_lifestyles!O178,'_new names_lifestyles'!$C$2*INDEX('_hours per hh'!D$2:D$9,MATCH(_original_lifestyles!$B178,'_hours per hh'!$A$2:$A$9,1)))</f>
        <v>576879302.71883714</v>
      </c>
      <c r="P178">
        <f>IF(_original_lifestyles!P178&lt;&gt;0,_original_lifestyles!P178,'_new names_lifestyles'!$C$2*INDEX('_hours per hh'!E$2:E$9,MATCH(_original_lifestyles!$B178,'_hours per hh'!$A$2:$A$9,1)))</f>
        <v>436846742.85714293</v>
      </c>
      <c r="Q178">
        <f>IF(_original_lifestyles!Q178&lt;&gt;0,_original_lifestyles!Q178,'_new names_lifestyles'!$C$2*INDEX('_hours per hh'!F$2:F$9,MATCH(_original_lifestyles!$B178,'_hours per hh'!$A$2:$A$9,1)))</f>
        <v>367519537.70773262</v>
      </c>
      <c r="R178">
        <f>IF(_original_lifestyles!R178&lt;&gt;0,_original_lifestyles!R178,'_new names_lifestyles'!$C$2*INDEX('_hours per hh'!G$2:G$9,MATCH(_original_lifestyles!$B178,'_hours per hh'!$A$2:$A$9,1)))</f>
        <v>101650122.84120461</v>
      </c>
      <c r="S178">
        <f>IF(_original_lifestyles!S178&lt;&gt;0,_original_lifestyles!S178,'_new names_lifestyles'!$C$2*INDEX('_hours per hh'!H$2:H$9,MATCH(_original_lifestyles!$B178,'_hours per hh'!$A$2:$A$9,1)))</f>
        <v>6595358687.300559</v>
      </c>
      <c r="T178">
        <f>IF(_original_lifestyles!T178&lt;&gt;0,_original_lifestyles!T178,'_new names_lifestyles'!$C$2*INDEX('_hours per hh'!I$2:I$9,MATCH(_original_lifestyles!$B178,'_hours per hh'!$A$2:$A$9,1)))</f>
        <v>24530624791.208794</v>
      </c>
      <c r="U178">
        <f>IF(_original_lifestyles!U178&lt;&gt;0,_original_lifestyles!U178,'_new names_lifestyles'!$C$2*INDEX('_hours per hh'!J$2:J$9,MATCH(_original_lifestyles!$B178,'_hours per hh'!$A$2:$A$9,1)))</f>
        <v>628198866.97674417</v>
      </c>
      <c r="V178">
        <v>19</v>
      </c>
      <c r="W178">
        <v>11</v>
      </c>
      <c r="X178">
        <v>326920.15086655947</v>
      </c>
      <c r="Y178">
        <f t="shared" si="11"/>
        <v>15</v>
      </c>
      <c r="Z178">
        <f t="shared" si="11"/>
        <v>15</v>
      </c>
      <c r="AA178">
        <f t="shared" si="11"/>
        <v>15</v>
      </c>
      <c r="AB178">
        <f t="shared" si="11"/>
        <v>10</v>
      </c>
      <c r="AC178">
        <f t="shared" si="11"/>
        <v>10</v>
      </c>
      <c r="AD178">
        <f t="shared" si="11"/>
        <v>15</v>
      </c>
      <c r="AE178">
        <f t="shared" si="11"/>
        <v>5</v>
      </c>
      <c r="AF178">
        <f t="shared" si="11"/>
        <v>3</v>
      </c>
      <c r="AG178">
        <f t="shared" si="11"/>
        <v>3</v>
      </c>
    </row>
    <row r="179" spans="1:33" x14ac:dyDescent="0.25">
      <c r="A179" t="s">
        <v>41</v>
      </c>
      <c r="B179" t="s">
        <v>16</v>
      </c>
      <c r="C179">
        <v>4048088.0952380951</v>
      </c>
      <c r="D179" s="6">
        <f>IF(_original_lifestyles!D179=0,_original_lifestyles!$C179,_original_lifestyles!D179)</f>
        <v>4873647.0852047605</v>
      </c>
      <c r="E179" s="6">
        <f>IF(_original_lifestyles!E179=0,_original_lifestyles!$C179,_original_lifestyles!E179)</f>
        <v>1711527.5985785711</v>
      </c>
      <c r="F179" s="6">
        <f>IF(_original_lifestyles!F179=0,_original_lifestyles!$C179,_original_lifestyles!F179)</f>
        <v>3934741.6285714279</v>
      </c>
      <c r="G179" s="6">
        <f>IF(_original_lifestyles!G179=0,_original_lifestyles!$C179/3,_original_lifestyles!G179)</f>
        <v>1349362.6984126985</v>
      </c>
      <c r="H179" s="6">
        <f>IF(_original_lifestyles!H179=0,_original_lifestyles!$C179*3*2,_original_lifestyles!H179)</f>
        <v>1105128.05</v>
      </c>
      <c r="I179" s="6">
        <f>IF(_original_lifestyles!I179=0,_original_lifestyles!$C179/10,_original_lifestyles!I179)</f>
        <v>404808.80952380953</v>
      </c>
      <c r="J179" s="6">
        <f>IF(_original_lifestyles!J179=0,_original_lifestyles!$C179*1.2,_original_lifestyles!J179)</f>
        <v>5372019.354873809</v>
      </c>
      <c r="K179" s="6">
        <f>IF(_original_lifestyles!K179=0,_original_lifestyles!$C179,_original_lifestyles!K179)</f>
        <v>4048088.0952380951</v>
      </c>
      <c r="L179" s="6">
        <f>IF(_original_lifestyles!L179=0,_original_lifestyles!$C179/3*2,_original_lifestyles!L179)</f>
        <v>1862120.523809524</v>
      </c>
      <c r="M179">
        <f>IF(_original_lifestyles!M179&lt;&gt;0,_original_lifestyles!M179,'_new names_lifestyles'!$C$2*INDEX('_hours per hh'!B$2:B$9,MATCH(_original_lifestyles!$B179,'_hours per hh'!$A$2:$A$9,1)))</f>
        <v>42693148466.393707</v>
      </c>
      <c r="N179">
        <f>IF(_original_lifestyles!N179&lt;&gt;0,_original_lifestyles!N179,'_new names_lifestyles'!$C$2*INDEX('_hours per hh'!C$2:C$9,MATCH(_original_lifestyles!$B179,'_hours per hh'!$A$2:$A$9,1)))</f>
        <v>14992981763.548281</v>
      </c>
      <c r="O179">
        <f>IF(_original_lifestyles!O179&lt;&gt;0,_original_lifestyles!O179,'_new names_lifestyles'!$C$2*INDEX('_hours per hh'!D$2:D$9,MATCH(_original_lifestyles!$B179,'_hours per hh'!$A$2:$A$9,1)))</f>
        <v>588834084.71571422</v>
      </c>
      <c r="P179">
        <f>IF(_original_lifestyles!P179&lt;&gt;0,_original_lifestyles!P179,'_new names_lifestyles'!$C$2*INDEX('_hours per hh'!E$2:E$9,MATCH(_original_lifestyles!$B179,'_hours per hh'!$A$2:$A$9,1)))</f>
        <v>436846742.85714293</v>
      </c>
      <c r="Q179">
        <f>IF(_original_lifestyles!Q179&lt;&gt;0,_original_lifestyles!Q179,'_new names_lifestyles'!$C$2*INDEX('_hours per hh'!F$2:F$9,MATCH(_original_lifestyles!$B179,'_hours per hh'!$A$2:$A$9,1)))</f>
        <v>375135716.57249999</v>
      </c>
      <c r="R179">
        <f>IF(_original_lifestyles!R179&lt;&gt;0,_original_lifestyles!R179,'_new names_lifestyles'!$C$2*INDEX('_hours per hh'!G$2:G$9,MATCH(_original_lifestyles!$B179,'_hours per hh'!$A$2:$A$9,1)))</f>
        <v>101650122.84120461</v>
      </c>
      <c r="S179">
        <f>IF(_original_lifestyles!S179&lt;&gt;0,_original_lifestyles!S179,'_new names_lifestyles'!$C$2*INDEX('_hours per hh'!H$2:H$9,MATCH(_original_lifestyles!$B179,'_hours per hh'!$A$2:$A$9,1)))</f>
        <v>6732035588.2160273</v>
      </c>
      <c r="T179">
        <f>IF(_original_lifestyles!T179&lt;&gt;0,_original_lifestyles!T179,'_new names_lifestyles'!$C$2*INDEX('_hours per hh'!I$2:I$9,MATCH(_original_lifestyles!$B179,'_hours per hh'!$A$2:$A$9,1)))</f>
        <v>24530624791.208794</v>
      </c>
      <c r="U179">
        <f>IF(_original_lifestyles!U179&lt;&gt;0,_original_lifestyles!U179,'_new names_lifestyles'!$C$2*INDEX('_hours per hh'!J$2:J$9,MATCH(_original_lifestyles!$B179,'_hours per hh'!$A$2:$A$9,1)))</f>
        <v>819333030.47619045</v>
      </c>
      <c r="V179">
        <v>19</v>
      </c>
      <c r="W179">
        <v>11</v>
      </c>
      <c r="X179">
        <v>328246.51516406209</v>
      </c>
      <c r="Y179">
        <f t="shared" si="11"/>
        <v>15</v>
      </c>
      <c r="Z179">
        <f t="shared" si="11"/>
        <v>15</v>
      </c>
      <c r="AA179">
        <f t="shared" si="11"/>
        <v>15</v>
      </c>
      <c r="AB179">
        <f t="shared" si="11"/>
        <v>10</v>
      </c>
      <c r="AC179">
        <f t="shared" si="11"/>
        <v>10</v>
      </c>
      <c r="AD179">
        <f t="shared" si="11"/>
        <v>15</v>
      </c>
      <c r="AE179">
        <f t="shared" si="11"/>
        <v>5</v>
      </c>
      <c r="AF179">
        <f t="shared" si="11"/>
        <v>3</v>
      </c>
      <c r="AG179">
        <f t="shared" si="11"/>
        <v>3</v>
      </c>
    </row>
    <row r="180" spans="1:33" x14ac:dyDescent="0.25">
      <c r="A180" t="s">
        <v>41</v>
      </c>
      <c r="B180" t="s">
        <v>17</v>
      </c>
      <c r="C180">
        <v>4143353.2520325198</v>
      </c>
      <c r="D180" s="6">
        <f>IF(_original_lifestyles!D180=0,_original_lifestyles!$C180,_original_lifestyles!D180)</f>
        <v>4988340.4275455279</v>
      </c>
      <c r="E180" s="6">
        <f>IF(_original_lifestyles!E180=0,_original_lifestyles!$C180,_original_lifestyles!E180)</f>
        <v>1751805.611606098</v>
      </c>
      <c r="F180" s="6">
        <f>IF(_original_lifestyles!F180=0,_original_lifestyles!$C180,_original_lifestyles!F180)</f>
        <v>4027339.3609756101</v>
      </c>
      <c r="G180" s="6">
        <f>IF(_original_lifestyles!G180=0,_original_lifestyles!$C180/3,_original_lifestyles!G180)</f>
        <v>1381117.7506775067</v>
      </c>
      <c r="H180" s="6">
        <f>IF(_original_lifestyles!H180=0,_original_lifestyles!$C180*3*2,_original_lifestyles!H180)</f>
        <v>1131135.437804878</v>
      </c>
      <c r="I180" s="6">
        <f>IF(_original_lifestyles!I180=0,_original_lifestyles!$C180/10,_original_lifestyles!I180)</f>
        <v>414335.32520325197</v>
      </c>
      <c r="J180" s="6">
        <f>IF(_original_lifestyles!J180=0,_original_lifestyles!$C180*1.2,_original_lifestyles!J180)</f>
        <v>5498441.0764630083</v>
      </c>
      <c r="K180" s="6">
        <f>IF(_original_lifestyles!K180=0,_original_lifestyles!$C180,_original_lifestyles!K180)</f>
        <v>4143353.2520325198</v>
      </c>
      <c r="L180" s="6">
        <f>IF(_original_lifestyles!L180=0,_original_lifestyles!$C180/3*2,_original_lifestyles!L180)</f>
        <v>2195977.2235772358</v>
      </c>
      <c r="M180">
        <f>IF(_original_lifestyles!M180&lt;&gt;0,_original_lifestyles!M180,'_new names_lifestyles'!$C$2*INDEX('_hours per hh'!B$2:B$9,MATCH(_original_lifestyles!$B180,'_hours per hh'!$A$2:$A$9,1)))</f>
        <v>43697862145.298828</v>
      </c>
      <c r="N180">
        <f>IF(_original_lifestyles!N180&lt;&gt;0,_original_lifestyles!N180,'_new names_lifestyles'!$C$2*INDEX('_hours per hh'!C$2:C$9,MATCH(_original_lifestyles!$B180,'_hours per hh'!$A$2:$A$9,1)))</f>
        <v>15345817157.669411</v>
      </c>
      <c r="O180">
        <f>IF(_original_lifestyles!O180&lt;&gt;0,_original_lifestyles!O180,'_new names_lifestyles'!$C$2*INDEX('_hours per hh'!D$2:D$9,MATCH(_original_lifestyles!$B180,'_hours per hh'!$A$2:$A$9,1)))</f>
        <v>602691335.36999989</v>
      </c>
      <c r="P180">
        <f>IF(_original_lifestyles!P180&lt;&gt;0,_original_lifestyles!P180,'_new names_lifestyles'!$C$2*INDEX('_hours per hh'!E$2:E$9,MATCH(_original_lifestyles!$B180,'_hours per hh'!$A$2:$A$9,1)))</f>
        <v>436846742.85714293</v>
      </c>
      <c r="Q180">
        <f>IF(_original_lifestyles!Q180&lt;&gt;0,_original_lifestyles!Q180,'_new names_lifestyles'!$C$2*INDEX('_hours per hh'!F$2:F$9,MATCH(_original_lifestyles!$B180,'_hours per hh'!$A$2:$A$9,1)))</f>
        <v>383963924.36286592</v>
      </c>
      <c r="R180">
        <f>IF(_original_lifestyles!R180&lt;&gt;0,_original_lifestyles!R180,'_new names_lifestyles'!$C$2*INDEX('_hours per hh'!G$2:G$9,MATCH(_original_lifestyles!$B180,'_hours per hh'!$A$2:$A$9,1)))</f>
        <v>101650122.84120461</v>
      </c>
      <c r="S180">
        <f>IF(_original_lifestyles!S180&lt;&gt;0,_original_lifestyles!S180,'_new names_lifestyles'!$C$2*INDEX('_hours per hh'!H$2:H$9,MATCH(_original_lifestyles!$B180,'_hours per hh'!$A$2:$A$9,1)))</f>
        <v>6890463075.6542253</v>
      </c>
      <c r="T180">
        <f>IF(_original_lifestyles!T180&lt;&gt;0,_original_lifestyles!T180,'_new names_lifestyles'!$C$2*INDEX('_hours per hh'!I$2:I$9,MATCH(_original_lifestyles!$B180,'_hours per hh'!$A$2:$A$9,1)))</f>
        <v>24530624791.208794</v>
      </c>
      <c r="U180">
        <f>IF(_original_lifestyles!U180&lt;&gt;0,_original_lifestyles!U180,'_new names_lifestyles'!$C$2*INDEX('_hours per hh'!J$2:J$9,MATCH(_original_lifestyles!$B180,'_hours per hh'!$A$2:$A$9,1)))</f>
        <v>966229978.37398374</v>
      </c>
      <c r="V180">
        <v>19</v>
      </c>
      <c r="W180">
        <v>11</v>
      </c>
      <c r="X180">
        <v>330281.89523296768</v>
      </c>
      <c r="Y180">
        <f t="shared" ref="Y180:AG195" si="12">Y179</f>
        <v>15</v>
      </c>
      <c r="Z180">
        <f t="shared" si="12"/>
        <v>15</v>
      </c>
      <c r="AA180">
        <f t="shared" si="12"/>
        <v>15</v>
      </c>
      <c r="AB180">
        <f t="shared" si="12"/>
        <v>10</v>
      </c>
      <c r="AC180">
        <f t="shared" si="12"/>
        <v>10</v>
      </c>
      <c r="AD180">
        <f t="shared" si="12"/>
        <v>15</v>
      </c>
      <c r="AE180">
        <f t="shared" si="12"/>
        <v>5</v>
      </c>
      <c r="AF180">
        <f t="shared" si="12"/>
        <v>3</v>
      </c>
      <c r="AG180">
        <f t="shared" si="12"/>
        <v>3</v>
      </c>
    </row>
    <row r="181" spans="1:33" x14ac:dyDescent="0.25">
      <c r="A181" t="s">
        <v>41</v>
      </c>
      <c r="B181" t="s">
        <v>18</v>
      </c>
      <c r="C181">
        <v>4248061.25</v>
      </c>
      <c r="D181" s="6">
        <f>IF(_original_lifestyles!D181=0,_original_lifestyles!$C181,_original_lifestyles!D181)</f>
        <v>5114402.3652024996</v>
      </c>
      <c r="E181" s="6">
        <f>IF(_original_lifestyles!E181=0,_original_lifestyles!$C181,_original_lifestyles!E181)</f>
        <v>1796076.04843875</v>
      </c>
      <c r="F181" s="6">
        <f>IF(_original_lifestyles!F181=0,_original_lifestyles!$C181,_original_lifestyles!F181)</f>
        <v>4129115.5350000001</v>
      </c>
      <c r="G181" s="6">
        <f>IF(_original_lifestyles!G181=0,_original_lifestyles!$C181/3,_original_lifestyles!G181)</f>
        <v>1416020.4166666667</v>
      </c>
      <c r="H181" s="6">
        <f>IF(_original_lifestyles!H181=0,_original_lifestyles!$C181*3*2,_original_lifestyles!H181)</f>
        <v>1159720.7212499999</v>
      </c>
      <c r="I181" s="6">
        <f>IF(_original_lifestyles!I181=0,_original_lifestyles!$C181/10,_original_lifestyles!I181)</f>
        <v>424806.125</v>
      </c>
      <c r="J181" s="6">
        <f>IF(_original_lifestyles!J181=0,_original_lifestyles!$C181*1.2,_original_lifestyles!J181)</f>
        <v>5637393.9298737496</v>
      </c>
      <c r="K181" s="6">
        <f>IF(_original_lifestyles!K181=0,_original_lifestyles!$C181,_original_lifestyles!K181)</f>
        <v>4248061.25</v>
      </c>
      <c r="L181" s="6">
        <f>IF(_original_lifestyles!L181=0,_original_lifestyles!$C181/3*2,_original_lifestyles!L181)</f>
        <v>2591317.3624999998</v>
      </c>
      <c r="M181">
        <f>IF(_original_lifestyles!M181&lt;&gt;0,_original_lifestyles!M181,'_new names_lifestyles'!$C$2*INDEX('_hours per hh'!B$2:B$9,MATCH(_original_lifestyles!$B181,'_hours per hh'!$A$2:$A$9,1)))</f>
        <v>44802164719.173897</v>
      </c>
      <c r="N181">
        <f>IF(_original_lifestyles!N181&lt;&gt;0,_original_lifestyles!N181,'_new names_lifestyles'!$C$2*INDEX('_hours per hh'!C$2:C$9,MATCH(_original_lifestyles!$B181,'_hours per hh'!$A$2:$A$9,1)))</f>
        <v>15733626184.32345</v>
      </c>
      <c r="O181">
        <f>IF(_original_lifestyles!O181&lt;&gt;0,_original_lifestyles!O181,'_new names_lifestyles'!$C$2*INDEX('_hours per hh'!D$2:D$9,MATCH(_original_lifestyles!$B181,'_hours per hh'!$A$2:$A$9,1)))</f>
        <v>617922139.81274986</v>
      </c>
      <c r="P181">
        <f>IF(_original_lifestyles!P181&lt;&gt;0,_original_lifestyles!P181,'_new names_lifestyles'!$C$2*INDEX('_hours per hh'!E$2:E$9,MATCH(_original_lifestyles!$B181,'_hours per hh'!$A$2:$A$9,1)))</f>
        <v>436846742.85714293</v>
      </c>
      <c r="Q181">
        <f>IF(_original_lifestyles!Q181&lt;&gt;0,_original_lifestyles!Q181,'_new names_lifestyles'!$C$2*INDEX('_hours per hh'!F$2:F$9,MATCH(_original_lifestyles!$B181,'_hours per hh'!$A$2:$A$9,1)))</f>
        <v>393667198.82831258</v>
      </c>
      <c r="R181">
        <f>IF(_original_lifestyles!R181&lt;&gt;0,_original_lifestyles!R181,'_new names_lifestyles'!$C$2*INDEX('_hours per hh'!G$2:G$9,MATCH(_original_lifestyles!$B181,'_hours per hh'!$A$2:$A$9,1)))</f>
        <v>101650122.84120461</v>
      </c>
      <c r="S181">
        <f>IF(_original_lifestyles!S181&lt;&gt;0,_original_lifestyles!S181,'_new names_lifestyles'!$C$2*INDEX('_hours per hh'!H$2:H$9,MATCH(_original_lifestyles!$B181,'_hours per hh'!$A$2:$A$9,1)))</f>
        <v>7064594159.7867861</v>
      </c>
      <c r="T181">
        <f>IF(_original_lifestyles!T181&lt;&gt;0,_original_lifestyles!T181,'_new names_lifestyles'!$C$2*INDEX('_hours per hh'!I$2:I$9,MATCH(_original_lifestyles!$B181,'_hours per hh'!$A$2:$A$9,1)))</f>
        <v>24530624791.208794</v>
      </c>
      <c r="U181">
        <f>IF(_original_lifestyles!U181&lt;&gt;0,_original_lifestyles!U181,'_new names_lifestyles'!$C$2*INDEX('_hours per hh'!J$2:J$9,MATCH(_original_lifestyles!$B181,'_hours per hh'!$A$2:$A$9,1)))</f>
        <v>1140179639.5</v>
      </c>
      <c r="V181">
        <v>19</v>
      </c>
      <c r="W181">
        <v>11</v>
      </c>
      <c r="X181">
        <v>332679.88147157629</v>
      </c>
      <c r="Y181">
        <f t="shared" si="12"/>
        <v>15</v>
      </c>
      <c r="Z181">
        <f t="shared" si="12"/>
        <v>15</v>
      </c>
      <c r="AA181">
        <f t="shared" si="12"/>
        <v>15</v>
      </c>
      <c r="AB181">
        <f t="shared" si="12"/>
        <v>10</v>
      </c>
      <c r="AC181">
        <f t="shared" si="12"/>
        <v>10</v>
      </c>
      <c r="AD181">
        <f t="shared" si="12"/>
        <v>15</v>
      </c>
      <c r="AE181">
        <f t="shared" si="12"/>
        <v>5</v>
      </c>
      <c r="AF181">
        <f t="shared" si="12"/>
        <v>3</v>
      </c>
      <c r="AG181">
        <f t="shared" si="12"/>
        <v>3</v>
      </c>
    </row>
    <row r="182" spans="1:33" x14ac:dyDescent="0.25">
      <c r="A182" t="s">
        <v>41</v>
      </c>
      <c r="B182" t="s">
        <v>19</v>
      </c>
      <c r="C182">
        <v>4358485.042735043</v>
      </c>
      <c r="D182" s="6">
        <f>IF(_original_lifestyles!D182=0,_original_lifestyles!$C182,_original_lifestyles!D182)</f>
        <v>5247345.7653803416</v>
      </c>
      <c r="E182" s="6">
        <f>IF(_original_lifestyles!E182=0,_original_lifestyles!$C182,_original_lifestyles!E182)</f>
        <v>1842763.117583333</v>
      </c>
      <c r="F182" s="6">
        <f>IF(_original_lifestyles!F182=0,_original_lifestyles!$C182,_original_lifestyles!F182)</f>
        <v>4236447.461538462</v>
      </c>
      <c r="G182" s="6">
        <f>IF(_original_lifestyles!G182=0,_original_lifestyles!$C182/3,_original_lifestyles!G182)</f>
        <v>1452828.3475783477</v>
      </c>
      <c r="H182" s="6">
        <f>IF(_original_lifestyles!H182=0,_original_lifestyles!$C182*3*2,_original_lifestyles!H182)</f>
        <v>1189866.416666667</v>
      </c>
      <c r="I182" s="6">
        <f>IF(_original_lifestyles!I182=0,_original_lifestyles!$C182/10,_original_lifestyles!I182)</f>
        <v>435848.50427350431</v>
      </c>
      <c r="J182" s="6">
        <f>IF(_original_lifestyles!J182=0,_original_lifestyles!$C182*1.2,_original_lifestyles!J182)</f>
        <v>5783931.9344465816</v>
      </c>
      <c r="K182" s="6">
        <f>IF(_original_lifestyles!K182=0,_original_lifestyles!$C182,_original_lifestyles!K182)</f>
        <v>4358485.042735043</v>
      </c>
      <c r="L182" s="6">
        <f>IF(_original_lifestyles!L182=0,_original_lifestyles!$C182/3*2,_original_lifestyles!L182)</f>
        <v>3050939.52991453</v>
      </c>
      <c r="M182">
        <f>IF(_original_lifestyles!M182&lt;&gt;0,_original_lifestyles!M182,'_new names_lifestyles'!$C$2*INDEX('_hours per hh'!B$2:B$9,MATCH(_original_lifestyles!$B182,'_hours per hh'!$A$2:$A$9,1)))</f>
        <v>45966748904.731789</v>
      </c>
      <c r="N182">
        <f>IF(_original_lifestyles!N182&lt;&gt;0,_original_lifestyles!N182,'_new names_lifestyles'!$C$2*INDEX('_hours per hh'!C$2:C$9,MATCH(_original_lifestyles!$B182,'_hours per hh'!$A$2:$A$9,1)))</f>
        <v>16142604910.030001</v>
      </c>
      <c r="O182">
        <f>IF(_original_lifestyles!O182&lt;&gt;0,_original_lifestyles!O182,'_new names_lifestyles'!$C$2*INDEX('_hours per hh'!D$2:D$9,MATCH(_original_lifestyles!$B182,'_hours per hh'!$A$2:$A$9,1)))</f>
        <v>633984362.61923075</v>
      </c>
      <c r="P182">
        <f>IF(_original_lifestyles!P182&lt;&gt;0,_original_lifestyles!P182,'_new names_lifestyles'!$C$2*INDEX('_hours per hh'!E$2:E$9,MATCH(_original_lifestyles!$B182,'_hours per hh'!$A$2:$A$9,1)))</f>
        <v>436846742.85714293</v>
      </c>
      <c r="Q182">
        <f>IF(_original_lifestyles!Q182&lt;&gt;0,_original_lifestyles!Q182,'_new names_lifestyles'!$C$2*INDEX('_hours per hh'!F$2:F$9,MATCH(_original_lifestyles!$B182,'_hours per hh'!$A$2:$A$9,1)))</f>
        <v>403900155.13749999</v>
      </c>
      <c r="R182">
        <f>IF(_original_lifestyles!R182&lt;&gt;0,_original_lifestyles!R182,'_new names_lifestyles'!$C$2*INDEX('_hours per hh'!G$2:G$9,MATCH(_original_lifestyles!$B182,'_hours per hh'!$A$2:$A$9,1)))</f>
        <v>101650122.84120461</v>
      </c>
      <c r="S182">
        <f>IF(_original_lifestyles!S182&lt;&gt;0,_original_lifestyles!S182,'_new names_lifestyles'!$C$2*INDEX('_hours per hh'!H$2:H$9,MATCH(_original_lifestyles!$B182,'_hours per hh'!$A$2:$A$9,1)))</f>
        <v>7248230702.5173073</v>
      </c>
      <c r="T182">
        <f>IF(_original_lifestyles!T182&lt;&gt;0,_original_lifestyles!T182,'_new names_lifestyles'!$C$2*INDEX('_hours per hh'!I$2:I$9,MATCH(_original_lifestyles!$B182,'_hours per hh'!$A$2:$A$9,1)))</f>
        <v>24530624791.208794</v>
      </c>
      <c r="U182">
        <f>IF(_original_lifestyles!U182&lt;&gt;0,_original_lifestyles!U182,'_new names_lifestyles'!$C$2*INDEX('_hours per hh'!J$2:J$9,MATCH(_original_lifestyles!$B182,'_hours per hh'!$A$2:$A$9,1)))</f>
        <v>1342413393.1623931</v>
      </c>
      <c r="V182">
        <v>19</v>
      </c>
      <c r="W182">
        <v>11</v>
      </c>
      <c r="X182">
        <v>335105.70492279163</v>
      </c>
      <c r="Y182">
        <f t="shared" si="12"/>
        <v>15</v>
      </c>
      <c r="Z182">
        <f t="shared" si="12"/>
        <v>15</v>
      </c>
      <c r="AA182">
        <f t="shared" si="12"/>
        <v>15</v>
      </c>
      <c r="AB182">
        <f t="shared" si="12"/>
        <v>10</v>
      </c>
      <c r="AC182">
        <f t="shared" si="12"/>
        <v>10</v>
      </c>
      <c r="AD182">
        <f t="shared" si="12"/>
        <v>15</v>
      </c>
      <c r="AE182">
        <f t="shared" si="12"/>
        <v>5</v>
      </c>
      <c r="AF182">
        <f t="shared" si="12"/>
        <v>3</v>
      </c>
      <c r="AG182">
        <f t="shared" si="12"/>
        <v>3</v>
      </c>
    </row>
    <row r="183" spans="1:33" x14ac:dyDescent="0.25">
      <c r="A183" t="s">
        <v>41</v>
      </c>
      <c r="B183" t="s">
        <v>20</v>
      </c>
      <c r="C183">
        <v>4395346.9475494418</v>
      </c>
      <c r="D183" s="6">
        <f>IF(_original_lifestyles!D183=0,_original_lifestyles!$C183,_original_lifestyles!D183)</f>
        <v>5291725.2133387793</v>
      </c>
      <c r="E183" s="6">
        <f>IF(_original_lifestyles!E183=0,_original_lifestyles!$C183,_original_lifestyles!E183)</f>
        <v>1858348.2940769561</v>
      </c>
      <c r="F183" s="6">
        <f>IF(_original_lifestyles!F183=0,_original_lifestyles!$C183,_original_lifestyles!F183)</f>
        <v>4272277.2330180574</v>
      </c>
      <c r="G183" s="6">
        <f>IF(_original_lifestyles!G183=0,_original_lifestyles!$C183/3,_original_lifestyles!G183)</f>
        <v>1465115.6491831474</v>
      </c>
      <c r="H183" s="6">
        <f>IF(_original_lifestyles!H183=0,_original_lifestyles!$C183*3*2,_original_lifestyles!H183)</f>
        <v>1199929.716680998</v>
      </c>
      <c r="I183" s="6">
        <f>IF(_original_lifestyles!I183=0,_original_lifestyles!$C183/10,_original_lifestyles!I183)</f>
        <v>439534.69475494418</v>
      </c>
      <c r="J183" s="6">
        <f>IF(_original_lifestyles!J183=0,_original_lifestyles!$C183*1.2,_original_lifestyles!J183)</f>
        <v>5832849.5620924346</v>
      </c>
      <c r="K183" s="6">
        <f>IF(_original_lifestyles!K183=0,_original_lifestyles!$C183,_original_lifestyles!K183)</f>
        <v>4395346.9475494418</v>
      </c>
      <c r="L183" s="6">
        <f>IF(_original_lifestyles!L183=0,_original_lifestyles!$C183/3*2,_original_lifestyles!L183)</f>
        <v>3472324.0885640592</v>
      </c>
      <c r="M183">
        <f>IF(_original_lifestyles!M183&lt;&gt;0,_original_lifestyles!M183,'_new names_lifestyles'!$C$2*INDEX('_hours per hh'!B$2:B$9,MATCH(_original_lifestyles!$B183,'_hours per hh'!$A$2:$A$9,1)))</f>
        <v>46355512868.84771</v>
      </c>
      <c r="N183">
        <f>IF(_original_lifestyles!N183&lt;&gt;0,_original_lifestyles!N183,'_new names_lifestyles'!$C$2*INDEX('_hours per hh'!C$2:C$9,MATCH(_original_lifestyles!$B183,'_hours per hh'!$A$2:$A$9,1)))</f>
        <v>16279131056.11414</v>
      </c>
      <c r="O183">
        <f>IF(_original_lifestyles!O183&lt;&gt;0,_original_lifestyles!O183,'_new names_lifestyles'!$C$2*INDEX('_hours per hh'!D$2:D$9,MATCH(_original_lifestyles!$B183,'_hours per hh'!$A$2:$A$9,1)))</f>
        <v>639346287.92115223</v>
      </c>
      <c r="P183">
        <f>IF(_original_lifestyles!P183&lt;&gt;0,_original_lifestyles!P183,'_new names_lifestyles'!$C$2*INDEX('_hours per hh'!E$2:E$9,MATCH(_original_lifestyles!$B183,'_hours per hh'!$A$2:$A$9,1)))</f>
        <v>436846742.85714293</v>
      </c>
      <c r="Q183">
        <f>IF(_original_lifestyles!Q183&lt;&gt;0,_original_lifestyles!Q183,'_new names_lifestyles'!$C$2*INDEX('_hours per hh'!F$2:F$9,MATCH(_original_lifestyles!$B183,'_hours per hh'!$A$2:$A$9,1)))</f>
        <v>407316142.32736468</v>
      </c>
      <c r="R183">
        <f>IF(_original_lifestyles!R183&lt;&gt;0,_original_lifestyles!R183,'_new names_lifestyles'!$C$2*INDEX('_hours per hh'!G$2:G$9,MATCH(_original_lifestyles!$B183,'_hours per hh'!$A$2:$A$9,1)))</f>
        <v>101650122.84120461</v>
      </c>
      <c r="S183">
        <f>IF(_original_lifestyles!S183&lt;&gt;0,_original_lifestyles!S183,'_new names_lifestyles'!$C$2*INDEX('_hours per hh'!H$2:H$9,MATCH(_original_lifestyles!$B183,'_hours per hh'!$A$2:$A$9,1)))</f>
        <v>7309532642.8955021</v>
      </c>
      <c r="T183">
        <f>IF(_original_lifestyles!T183&lt;&gt;0,_original_lifestyles!T183,'_new names_lifestyles'!$C$2*INDEX('_hours per hh'!I$2:I$9,MATCH(_original_lifestyles!$B183,'_hours per hh'!$A$2:$A$9,1)))</f>
        <v>24530624791.208794</v>
      </c>
      <c r="U183">
        <f>IF(_original_lifestyles!U183&lt;&gt;0,_original_lifestyles!U183,'_new names_lifestyles'!$C$2*INDEX('_hours per hh'!J$2:J$9,MATCH(_original_lifestyles!$B183,'_hours per hh'!$A$2:$A$9,1)))</f>
        <v>1527822598.9681859</v>
      </c>
      <c r="V183">
        <v>19</v>
      </c>
      <c r="W183">
        <v>11</v>
      </c>
      <c r="X183">
        <v>338234.95851283107</v>
      </c>
      <c r="Y183">
        <f t="shared" si="12"/>
        <v>15</v>
      </c>
      <c r="Z183">
        <f t="shared" si="12"/>
        <v>15</v>
      </c>
      <c r="AA183">
        <f t="shared" si="12"/>
        <v>15</v>
      </c>
      <c r="AB183">
        <f t="shared" si="12"/>
        <v>10</v>
      </c>
      <c r="AC183">
        <f t="shared" si="12"/>
        <v>10</v>
      </c>
      <c r="AD183">
        <f t="shared" si="12"/>
        <v>15</v>
      </c>
      <c r="AE183">
        <f t="shared" si="12"/>
        <v>5</v>
      </c>
      <c r="AF183">
        <f t="shared" si="12"/>
        <v>3</v>
      </c>
      <c r="AG183">
        <f t="shared" si="12"/>
        <v>3</v>
      </c>
    </row>
    <row r="184" spans="1:33" x14ac:dyDescent="0.25">
      <c r="A184" t="s">
        <v>41</v>
      </c>
      <c r="B184" t="s">
        <v>21</v>
      </c>
      <c r="C184">
        <v>4435221.8858131487</v>
      </c>
      <c r="D184" s="6">
        <f>IF(_original_lifestyles!D184=0,_original_lifestyles!$C184,_original_lifestyles!D184)</f>
        <v>5339732.1667621108</v>
      </c>
      <c r="E184" s="6">
        <f>IF(_original_lifestyles!E184=0,_original_lifestyles!$C184,_original_lifestyles!E184)</f>
        <v>1875207.378099913</v>
      </c>
      <c r="F184" s="6">
        <f>IF(_original_lifestyles!F184=0,_original_lifestyles!$C184,_original_lifestyles!F184)</f>
        <v>4311035.67301038</v>
      </c>
      <c r="G184" s="6">
        <f>IF(_original_lifestyles!G184=0,_original_lifestyles!$C184/3,_original_lifestyles!G184)</f>
        <v>1478407.2952710495</v>
      </c>
      <c r="H184" s="6">
        <f>IF(_original_lifestyles!H184=0,_original_lifestyles!$C184*3*2,_original_lifestyles!H184)</f>
        <v>1210815.57482699</v>
      </c>
      <c r="I184" s="6">
        <f>IF(_original_lifestyles!I184=0,_original_lifestyles!$C184/10,_original_lifestyles!I184)</f>
        <v>443522.18858131487</v>
      </c>
      <c r="J184" s="6">
        <f>IF(_original_lifestyles!J184=0,_original_lifestyles!$C184*1.2,_original_lifestyles!J184)</f>
        <v>5885765.6387902247</v>
      </c>
      <c r="K184" s="6">
        <f>IF(_original_lifestyles!K184=0,_original_lifestyles!$C184,_original_lifestyles!K184)</f>
        <v>929798.88337757741</v>
      </c>
      <c r="L184" s="6">
        <f>IF(_original_lifestyles!L184=0,_original_lifestyles!$C184/3*2,_original_lifestyles!L184)</f>
        <v>3947347.4783737031</v>
      </c>
      <c r="M184">
        <f>IF(_original_lifestyles!M184&lt;&gt;0,_original_lifestyles!M184,'_new names_lifestyles'!$C$2*INDEX('_hours per hh'!B$2:B$9,MATCH(_original_lifestyles!$B184,'_hours per hh'!$A$2:$A$9,1)))</f>
        <v>46776053780.83609</v>
      </c>
      <c r="N184">
        <f>IF(_original_lifestyles!N184&lt;&gt;0,_original_lifestyles!N184,'_new names_lifestyles'!$C$2*INDEX('_hours per hh'!C$2:C$9,MATCH(_original_lifestyles!$B184,'_hours per hh'!$A$2:$A$9,1)))</f>
        <v>16426816632.155239</v>
      </c>
      <c r="O184">
        <f>IF(_original_lifestyles!O184&lt;&gt;0,_original_lifestyles!O184,'_new names_lifestyles'!$C$2*INDEX('_hours per hh'!D$2:D$9,MATCH(_original_lifestyles!$B184,'_hours per hh'!$A$2:$A$9,1)))</f>
        <v>645146488.4660033</v>
      </c>
      <c r="P184">
        <f>IF(_original_lifestyles!P184&lt;&gt;0,_original_lifestyles!P184,'_new names_lifestyles'!$C$2*INDEX('_hours per hh'!E$2:E$9,MATCH(_original_lifestyles!$B184,'_hours per hh'!$A$2:$A$9,1)))</f>
        <v>436846742.85714293</v>
      </c>
      <c r="Q184">
        <f>IF(_original_lifestyles!Q184&lt;&gt;0,_original_lifestyles!Q184,'_new names_lifestyles'!$C$2*INDEX('_hours per hh'!F$2:F$9,MATCH(_original_lifestyles!$B184,'_hours per hh'!$A$2:$A$9,1)))</f>
        <v>411011346.8750217</v>
      </c>
      <c r="R184">
        <f>IF(_original_lifestyles!R184&lt;&gt;0,_original_lifestyles!R184,'_new names_lifestyles'!$C$2*INDEX('_hours per hh'!G$2:G$9,MATCH(_original_lifestyles!$B184,'_hours per hh'!$A$2:$A$9,1)))</f>
        <v>101650122.84120461</v>
      </c>
      <c r="S184">
        <f>IF(_original_lifestyles!S184&lt;&gt;0,_original_lifestyles!S184,'_new names_lifestyles'!$C$2*INDEX('_hours per hh'!H$2:H$9,MATCH(_original_lifestyles!$B184,'_hours per hh'!$A$2:$A$9,1)))</f>
        <v>7375845306.3439493</v>
      </c>
      <c r="T184">
        <f>IF(_original_lifestyles!T184&lt;&gt;0,_original_lifestyles!T184,'_new names_lifestyles'!$C$2*INDEX('_hours per hh'!I$2:I$9,MATCH(_original_lifestyles!$B184,'_hours per hh'!$A$2:$A$9,1)))</f>
        <v>8145038218.387578</v>
      </c>
      <c r="U184">
        <f>IF(_original_lifestyles!U184&lt;&gt;0,_original_lifestyles!U184,'_new names_lifestyles'!$C$2*INDEX('_hours per hh'!J$2:J$9,MATCH(_original_lifestyles!$B184,'_hours per hh'!$A$2:$A$9,1)))</f>
        <v>1736832890.4844289</v>
      </c>
      <c r="V184">
        <v>19</v>
      </c>
      <c r="W184">
        <v>11</v>
      </c>
      <c r="X184">
        <v>341573.08173364529</v>
      </c>
      <c r="Y184">
        <f t="shared" si="12"/>
        <v>15</v>
      </c>
      <c r="Z184">
        <f t="shared" si="12"/>
        <v>15</v>
      </c>
      <c r="AA184">
        <f t="shared" si="12"/>
        <v>15</v>
      </c>
      <c r="AB184">
        <f t="shared" si="12"/>
        <v>10</v>
      </c>
      <c r="AC184">
        <f t="shared" si="12"/>
        <v>10</v>
      </c>
      <c r="AD184">
        <f t="shared" si="12"/>
        <v>15</v>
      </c>
      <c r="AE184">
        <f t="shared" si="12"/>
        <v>5</v>
      </c>
      <c r="AF184">
        <f t="shared" si="12"/>
        <v>3</v>
      </c>
      <c r="AG184">
        <f t="shared" si="12"/>
        <v>3</v>
      </c>
    </row>
    <row r="185" spans="1:33" x14ac:dyDescent="0.25">
      <c r="A185" t="s">
        <v>41</v>
      </c>
      <c r="B185" t="s">
        <v>22</v>
      </c>
      <c r="C185">
        <v>4501053.9599651881</v>
      </c>
      <c r="D185" s="6">
        <f>IF(_original_lifestyles!D185=0,_original_lifestyles!$C185,_original_lifestyles!D185)</f>
        <v>5418989.9024525695</v>
      </c>
      <c r="E185" s="6">
        <f>IF(_original_lifestyles!E185=0,_original_lifestyles!$C185,_original_lifestyles!E185)</f>
        <v>1903041.113219321</v>
      </c>
      <c r="F185" s="6">
        <f>IF(_original_lifestyles!F185=0,_original_lifestyles!$C185,_original_lifestyles!F185)</f>
        <v>4375024.4490861623</v>
      </c>
      <c r="G185" s="6">
        <f>IF(_original_lifestyles!G185=0,_original_lifestyles!$C185/3,_original_lifestyles!G185)</f>
        <v>1500351.319988396</v>
      </c>
      <c r="H185" s="6">
        <f>IF(_original_lifestyles!H185=0,_original_lifestyles!$C185*3*2,_original_lifestyles!H185)</f>
        <v>1228787.7310704959</v>
      </c>
      <c r="I185" s="6">
        <f>IF(_original_lifestyles!I185=0,_original_lifestyles!$C185/10,_original_lifestyles!I185)</f>
        <v>450105.39599651878</v>
      </c>
      <c r="J185" s="6">
        <f>IF(_original_lifestyles!J185=0,_original_lifestyles!$C185*1.2,_original_lifestyles!J185)</f>
        <v>5973128.1586257629</v>
      </c>
      <c r="K185" s="6">
        <f>IF(_original_lifestyles!K185=0,_original_lifestyles!$C185,_original_lifestyles!K185)</f>
        <v>1171147.8152943</v>
      </c>
      <c r="L185" s="6">
        <f>IF(_original_lifestyles!L185=0,_original_lifestyles!$C185/3*2,_original_lifestyles!L185)</f>
        <v>4501053.9599651881</v>
      </c>
      <c r="M185">
        <f>IF(_original_lifestyles!M185&lt;&gt;0,_original_lifestyles!M185,'_new names_lifestyles'!$C$2*INDEX('_hours per hh'!B$2:B$9,MATCH(_original_lifestyles!$B185,'_hours per hh'!$A$2:$A$9,1)))</f>
        <v>47470351545.484497</v>
      </c>
      <c r="N185">
        <f>IF(_original_lifestyles!N185&lt;&gt;0,_original_lifestyles!N185,'_new names_lifestyles'!$C$2*INDEX('_hours per hh'!C$2:C$9,MATCH(_original_lifestyles!$B185,'_hours per hh'!$A$2:$A$9,1)))</f>
        <v>16670640151.80126</v>
      </c>
      <c r="O185">
        <f>IF(_original_lifestyles!O185&lt;&gt;0,_original_lifestyles!O185,'_new names_lifestyles'!$C$2*INDEX('_hours per hh'!D$2:D$9,MATCH(_original_lifestyles!$B185,'_hours per hh'!$A$2:$A$9,1)))</f>
        <v>654722408.80574405</v>
      </c>
      <c r="P185">
        <f>IF(_original_lifestyles!P185&lt;&gt;0,_original_lifestyles!P185,'_new names_lifestyles'!$C$2*INDEX('_hours per hh'!E$2:E$9,MATCH(_original_lifestyles!$B185,'_hours per hh'!$A$2:$A$9,1)))</f>
        <v>436846742.85714293</v>
      </c>
      <c r="Q185">
        <f>IF(_original_lifestyles!Q185&lt;&gt;0,_original_lifestyles!Q185,'_new names_lifestyles'!$C$2*INDEX('_hours per hh'!F$2:F$9,MATCH(_original_lifestyles!$B185,'_hours per hh'!$A$2:$A$9,1)))</f>
        <v>417111995.31187999</v>
      </c>
      <c r="R185">
        <f>IF(_original_lifestyles!R185&lt;&gt;0,_original_lifestyles!R185,'_new names_lifestyles'!$C$2*INDEX('_hours per hh'!G$2:G$9,MATCH(_original_lifestyles!$B185,'_hours per hh'!$A$2:$A$9,1)))</f>
        <v>101650122.84120461</v>
      </c>
      <c r="S185">
        <f>IF(_original_lifestyles!S185&lt;&gt;0,_original_lifestyles!S185,'_new names_lifestyles'!$C$2*INDEX('_hours per hh'!H$2:H$9,MATCH(_original_lifestyles!$B185,'_hours per hh'!$A$2:$A$9,1)))</f>
        <v>7485325104.1178513</v>
      </c>
      <c r="T185">
        <f>IF(_original_lifestyles!T185&lt;&gt;0,_original_lifestyles!T185,'_new names_lifestyles'!$C$2*INDEX('_hours per hh'!I$2:I$9,MATCH(_original_lifestyles!$B185,'_hours per hh'!$A$2:$A$9,1)))</f>
        <v>10259254861.978069</v>
      </c>
      <c r="U185">
        <f>IF(_original_lifestyles!U185&lt;&gt;0,_original_lifestyles!U185,'_new names_lifestyles'!$C$2*INDEX('_hours per hh'!J$2:J$9,MATCH(_original_lifestyles!$B185,'_hours per hh'!$A$2:$A$9,1)))</f>
        <v>1980463742.3846829</v>
      </c>
      <c r="V185">
        <v>19</v>
      </c>
      <c r="W185">
        <v>11</v>
      </c>
      <c r="X185">
        <v>346888.12567316077</v>
      </c>
      <c r="Y185">
        <f t="shared" si="12"/>
        <v>15</v>
      </c>
      <c r="Z185">
        <f t="shared" si="12"/>
        <v>15</v>
      </c>
      <c r="AA185">
        <f t="shared" si="12"/>
        <v>15</v>
      </c>
      <c r="AB185">
        <f t="shared" si="12"/>
        <v>10</v>
      </c>
      <c r="AC185">
        <f t="shared" si="12"/>
        <v>10</v>
      </c>
      <c r="AD185">
        <f t="shared" si="12"/>
        <v>15</v>
      </c>
      <c r="AE185">
        <f t="shared" si="12"/>
        <v>5</v>
      </c>
      <c r="AF185">
        <f t="shared" si="12"/>
        <v>3</v>
      </c>
      <c r="AG185">
        <f t="shared" si="12"/>
        <v>3</v>
      </c>
    </row>
    <row r="186" spans="1:33" x14ac:dyDescent="0.25">
      <c r="A186" t="s">
        <v>41</v>
      </c>
      <c r="B186" t="s">
        <v>23</v>
      </c>
      <c r="C186">
        <v>4564703.5901926449</v>
      </c>
      <c r="D186" s="6">
        <f>IF(_original_lifestyles!D186=0,_original_lifestyles!$C186,_original_lifestyles!D186)</f>
        <v>5495620.1109693525</v>
      </c>
      <c r="E186" s="6">
        <f>IF(_original_lifestyles!E186=0,_original_lifestyles!$C186,_original_lifestyles!E186)</f>
        <v>1929952.1132298601</v>
      </c>
      <c r="F186" s="6">
        <f>IF(_original_lifestyles!F186=0,_original_lifestyles!$C186,_original_lifestyles!F186)</f>
        <v>4436891.8896672511</v>
      </c>
      <c r="G186" s="6">
        <f>IF(_original_lifestyles!G186=0,_original_lifestyles!$C186/3,_original_lifestyles!G186)</f>
        <v>1521567.8633975482</v>
      </c>
      <c r="H186" s="6">
        <f>IF(_original_lifestyles!H186=0,_original_lifestyles!$C186*3*2,_original_lifestyles!H186)</f>
        <v>1246164.0801225919</v>
      </c>
      <c r="I186" s="6">
        <f>IF(_original_lifestyles!I186=0,_original_lifestyles!$C186/10,_original_lifestyles!I186)</f>
        <v>456470.35901926446</v>
      </c>
      <c r="J186" s="6">
        <f>IF(_original_lifestyles!J186=0,_original_lifestyles!$C186*1.2,_original_lifestyles!J186)</f>
        <v>6057594.4640687397</v>
      </c>
      <c r="K186" s="6">
        <f>IF(_original_lifestyles!K186=0,_original_lifestyles!$C186,_original_lifestyles!K186)</f>
        <v>1474068.888463231</v>
      </c>
      <c r="L186" s="6">
        <f>IF(_original_lifestyles!L186=0,_original_lifestyles!$C186/3*2,_original_lifestyles!L186)</f>
        <v>5066820.9851138359</v>
      </c>
      <c r="M186">
        <f>IF(_original_lifestyles!M186&lt;&gt;0,_original_lifestyles!M186,'_new names_lifestyles'!$C$2*INDEX('_hours per hh'!B$2:B$9,MATCH(_original_lifestyles!$B186,'_hours per hh'!$A$2:$A$9,1)))</f>
        <v>48141632172.09153</v>
      </c>
      <c r="N186">
        <f>IF(_original_lifestyles!N186&lt;&gt;0,_original_lifestyles!N186,'_new names_lifestyles'!$C$2*INDEX('_hours per hh'!C$2:C$9,MATCH(_original_lifestyles!$B186,'_hours per hh'!$A$2:$A$9,1)))</f>
        <v>16906380511.89357</v>
      </c>
      <c r="O186">
        <f>IF(_original_lifestyles!O186&lt;&gt;0,_original_lifestyles!O186,'_new names_lifestyles'!$C$2*INDEX('_hours per hh'!D$2:D$9,MATCH(_original_lifestyles!$B186,'_hours per hh'!$A$2:$A$9,1)))</f>
        <v>663980871.28870404</v>
      </c>
      <c r="P186">
        <f>IF(_original_lifestyles!P186&lt;&gt;0,_original_lifestyles!P186,'_new names_lifestyles'!$C$2*INDEX('_hours per hh'!E$2:E$9,MATCH(_original_lifestyles!$B186,'_hours per hh'!$A$2:$A$9,1)))</f>
        <v>436846742.85714293</v>
      </c>
      <c r="Q186">
        <f>IF(_original_lifestyles!Q186&lt;&gt;0,_original_lifestyles!Q186,'_new names_lifestyles'!$C$2*INDEX('_hours per hh'!F$2:F$9,MATCH(_original_lifestyles!$B186,'_hours per hh'!$A$2:$A$9,1)))</f>
        <v>423010396.99761391</v>
      </c>
      <c r="R186">
        <f>IF(_original_lifestyles!R186&lt;&gt;0,_original_lifestyles!R186,'_new names_lifestyles'!$C$2*INDEX('_hours per hh'!G$2:G$9,MATCH(_original_lifestyles!$B186,'_hours per hh'!$A$2:$A$9,1)))</f>
        <v>101650122.84120461</v>
      </c>
      <c r="S186">
        <f>IF(_original_lifestyles!S186&lt;&gt;0,_original_lifestyles!S186,'_new names_lifestyles'!$C$2*INDEX('_hours per hh'!H$2:H$9,MATCH(_original_lifestyles!$B186,'_hours per hh'!$A$2:$A$9,1)))</f>
        <v>7591175462.5554743</v>
      </c>
      <c r="T186">
        <f>IF(_original_lifestyles!T186&lt;&gt;0,_original_lifestyles!T186,'_new names_lifestyles'!$C$2*INDEX('_hours per hh'!I$2:I$9,MATCH(_original_lifestyles!$B186,'_hours per hh'!$A$2:$A$9,1)))</f>
        <v>12912843462.93791</v>
      </c>
      <c r="U186">
        <f>IF(_original_lifestyles!U186&lt;&gt;0,_original_lifestyles!U186,'_new names_lifestyles'!$C$2*INDEX('_hours per hh'!J$2:J$9,MATCH(_original_lifestyles!$B186,'_hours per hh'!$A$2:$A$9,1)))</f>
        <v>2229401233.450088</v>
      </c>
      <c r="V186">
        <v>19</v>
      </c>
      <c r="W186">
        <v>11</v>
      </c>
      <c r="X186">
        <v>352013.05665085168</v>
      </c>
      <c r="Y186">
        <f t="shared" si="12"/>
        <v>15</v>
      </c>
      <c r="Z186">
        <f t="shared" si="12"/>
        <v>15</v>
      </c>
      <c r="AA186">
        <f t="shared" si="12"/>
        <v>15</v>
      </c>
      <c r="AB186">
        <f t="shared" si="12"/>
        <v>10</v>
      </c>
      <c r="AC186">
        <f t="shared" si="12"/>
        <v>10</v>
      </c>
      <c r="AD186">
        <f t="shared" si="12"/>
        <v>15</v>
      </c>
      <c r="AE186">
        <f t="shared" si="12"/>
        <v>5</v>
      </c>
      <c r="AF186">
        <f t="shared" si="12"/>
        <v>3</v>
      </c>
      <c r="AG186">
        <f t="shared" si="12"/>
        <v>3</v>
      </c>
    </row>
    <row r="187" spans="1:33" x14ac:dyDescent="0.25">
      <c r="A187" t="s">
        <v>41</v>
      </c>
      <c r="B187" t="s">
        <v>24</v>
      </c>
      <c r="C187">
        <v>4608849.3392070495</v>
      </c>
      <c r="D187" s="6">
        <f>IF(_original_lifestyles!D187=0,_original_lifestyles!$C187,_original_lifestyles!D187)</f>
        <v>5548768.8557462553</v>
      </c>
      <c r="E187" s="6">
        <f>IF(_original_lifestyles!E187=0,_original_lifestyles!$C187,_original_lifestyles!E187)</f>
        <v>1948616.891767401</v>
      </c>
      <c r="F187" s="6">
        <f>IF(_original_lifestyles!F187=0,_original_lifestyles!$C187,_original_lifestyles!F187)</f>
        <v>4479801.5577092506</v>
      </c>
      <c r="G187" s="6">
        <f>IF(_original_lifestyles!G187=0,_original_lifestyles!$C187/3,_original_lifestyles!G187)</f>
        <v>1536283.1130690165</v>
      </c>
      <c r="H187" s="6">
        <f>IF(_original_lifestyles!H187=0,_original_lifestyles!$C187*3*2,_original_lifestyles!H187)</f>
        <v>1258215.869603524</v>
      </c>
      <c r="I187" s="6">
        <f>IF(_original_lifestyles!I187=0,_original_lifestyles!$C187/10,_original_lifestyles!I187)</f>
        <v>460884.93392070493</v>
      </c>
      <c r="J187" s="6">
        <f>IF(_original_lifestyles!J187=0,_original_lifestyles!$C187*1.2,_original_lifestyles!J187)</f>
        <v>6116178.1244440526</v>
      </c>
      <c r="K187" s="6">
        <f>IF(_original_lifestyles!K187=0,_original_lifestyles!$C187,_original_lifestyles!K187)</f>
        <v>1847094.42442574</v>
      </c>
      <c r="L187" s="6">
        <f>IF(_original_lifestyles!L187=0,_original_lifestyles!$C187/3*2,_original_lifestyles!L187)</f>
        <v>5392353.7268722467</v>
      </c>
      <c r="M187">
        <f>IF(_original_lifestyles!M187&lt;&gt;0,_original_lifestyles!M187,'_new names_lifestyles'!$C$2*INDEX('_hours per hh'!B$2:B$9,MATCH(_original_lifestyles!$B187,'_hours per hh'!$A$2:$A$9,1)))</f>
        <v>48607215176.337196</v>
      </c>
      <c r="N187">
        <f>IF(_original_lifestyles!N187&lt;&gt;0,_original_lifestyles!N187,'_new names_lifestyles'!$C$2*INDEX('_hours per hh'!C$2:C$9,MATCH(_original_lifestyles!$B187,'_hours per hh'!$A$2:$A$9,1)))</f>
        <v>17069883971.882429</v>
      </c>
      <c r="O187">
        <f>IF(_original_lifestyles!O187&lt;&gt;0,_original_lifestyles!O187,'_new names_lifestyles'!$C$2*INDEX('_hours per hh'!D$2:D$9,MATCH(_original_lifestyles!$B187,'_hours per hh'!$A$2:$A$9,1)))</f>
        <v>670402303.11118925</v>
      </c>
      <c r="P187">
        <f>IF(_original_lifestyles!P187&lt;&gt;0,_original_lifestyles!P187,'_new names_lifestyles'!$C$2*INDEX('_hours per hh'!E$2:E$9,MATCH(_original_lifestyles!$B187,'_hours per hh'!$A$2:$A$9,1)))</f>
        <v>436846742.85714293</v>
      </c>
      <c r="Q187">
        <f>IF(_original_lifestyles!Q187&lt;&gt;0,_original_lifestyles!Q187,'_new names_lifestyles'!$C$2*INDEX('_hours per hh'!F$2:F$9,MATCH(_original_lifestyles!$B187,'_hours per hh'!$A$2:$A$9,1)))</f>
        <v>427101376.93691641</v>
      </c>
      <c r="R187">
        <f>IF(_original_lifestyles!R187&lt;&gt;0,_original_lifestyles!R187,'_new names_lifestyles'!$C$2*INDEX('_hours per hh'!G$2:G$9,MATCH(_original_lifestyles!$B187,'_hours per hh'!$A$2:$A$9,1)))</f>
        <v>101650122.84120461</v>
      </c>
      <c r="S187">
        <f>IF(_original_lifestyles!S187&lt;&gt;0,_original_lifestyles!S187,'_new names_lifestyles'!$C$2*INDEX('_hours per hh'!H$2:H$9,MATCH(_original_lifestyles!$B187,'_hours per hh'!$A$2:$A$9,1)))</f>
        <v>7664590552.9491377</v>
      </c>
      <c r="T187">
        <f>IF(_original_lifestyles!T187&lt;&gt;0,_original_lifestyles!T187,'_new names_lifestyles'!$C$2*INDEX('_hours per hh'!I$2:I$9,MATCH(_original_lifestyles!$B187,'_hours per hh'!$A$2:$A$9,1)))</f>
        <v>16180547157.969481</v>
      </c>
      <c r="U187">
        <f>IF(_original_lifestyles!U187&lt;&gt;0,_original_lifestyles!U187,'_new names_lifestyles'!$C$2*INDEX('_hours per hh'!J$2:J$9,MATCH(_original_lifestyles!$B187,'_hours per hh'!$A$2:$A$9,1)))</f>
        <v>2372635639.8237891</v>
      </c>
      <c r="V187">
        <v>19</v>
      </c>
      <c r="W187">
        <v>11</v>
      </c>
      <c r="X187">
        <v>355609.85959982628</v>
      </c>
      <c r="Y187">
        <f t="shared" si="12"/>
        <v>15</v>
      </c>
      <c r="Z187">
        <f t="shared" si="12"/>
        <v>15</v>
      </c>
      <c r="AA187">
        <f t="shared" si="12"/>
        <v>15</v>
      </c>
      <c r="AB187">
        <f t="shared" si="12"/>
        <v>10</v>
      </c>
      <c r="AC187">
        <f t="shared" si="12"/>
        <v>10</v>
      </c>
      <c r="AD187">
        <f t="shared" si="12"/>
        <v>15</v>
      </c>
      <c r="AE187">
        <f t="shared" si="12"/>
        <v>5</v>
      </c>
      <c r="AF187">
        <f t="shared" si="12"/>
        <v>3</v>
      </c>
      <c r="AG187">
        <f t="shared" si="12"/>
        <v>3</v>
      </c>
    </row>
    <row r="188" spans="1:33" x14ac:dyDescent="0.25">
      <c r="A188" t="s">
        <v>41</v>
      </c>
      <c r="B188" t="s">
        <v>25</v>
      </c>
      <c r="C188">
        <v>4640146.4601769913</v>
      </c>
      <c r="D188" s="6">
        <f>IF(_original_lifestyles!D188=0,_original_lifestyles!$C188,_original_lifestyles!D188)</f>
        <v>5647684.6618075212</v>
      </c>
      <c r="E188" s="6">
        <f>IF(_original_lifestyles!E188=0,_original_lifestyles!$C188,_original_lifestyles!E188)</f>
        <v>1983351.721912832</v>
      </c>
      <c r="F188" s="6">
        <f>IF(_original_lifestyles!F188=0,_original_lifestyles!$C188,_original_lifestyles!F188)</f>
        <v>4538063.2380530974</v>
      </c>
      <c r="G188" s="6">
        <f>IF(_original_lifestyles!G188=0,_original_lifestyles!$C188/3,_original_lifestyles!G188)</f>
        <v>1546715.4867256638</v>
      </c>
      <c r="H188" s="6">
        <f>IF(_original_lifestyles!H188=0,_original_lifestyles!$C188*3*2,_original_lifestyles!H188)</f>
        <v>1373483.3522123899</v>
      </c>
      <c r="I188" s="6">
        <f>IF(_original_lifestyles!I188=0,_original_lifestyles!$C188/10,_original_lifestyles!I188)</f>
        <v>464014.64601769915</v>
      </c>
      <c r="J188" s="6">
        <f>IF(_original_lifestyles!J188=0,_original_lifestyles!$C188*1.2,_original_lifestyles!J188)</f>
        <v>6214125.9007871682</v>
      </c>
      <c r="K188" s="6">
        <f>IF(_original_lifestyles!K188=0,_original_lifestyles!$C188,_original_lifestyles!K188)</f>
        <v>2311918.320227738</v>
      </c>
      <c r="L188" s="6">
        <f>IF(_original_lifestyles!L188=0,_original_lifestyles!$C188/3*2,_original_lifestyles!L188)</f>
        <v>5846584.5398230087</v>
      </c>
      <c r="M188">
        <f>IF(_original_lifestyles!M188&lt;&gt;0,_original_lifestyles!M188,'_new names_lifestyles'!$C$2*INDEX('_hours per hh'!B$2:B$9,MATCH(_original_lifestyles!$B188,'_hours per hh'!$A$2:$A$9,1)))</f>
        <v>49473717637.433884</v>
      </c>
      <c r="N188">
        <f>IF(_original_lifestyles!N188&lt;&gt;0,_original_lifestyles!N188,'_new names_lifestyles'!$C$2*INDEX('_hours per hh'!C$2:C$9,MATCH(_original_lifestyles!$B188,'_hours per hh'!$A$2:$A$9,1)))</f>
        <v>17374161083.956409</v>
      </c>
      <c r="O188">
        <f>IF(_original_lifestyles!O188&lt;&gt;0,_original_lifestyles!O188,'_new names_lifestyles'!$C$2*INDEX('_hours per hh'!D$2:D$9,MATCH(_original_lifestyles!$B188,'_hours per hh'!$A$2:$A$9,1)))</f>
        <v>679121163.57464588</v>
      </c>
      <c r="P188">
        <f>IF(_original_lifestyles!P188&lt;&gt;0,_original_lifestyles!P188,'_new names_lifestyles'!$C$2*INDEX('_hours per hh'!E$2:E$9,MATCH(_original_lifestyles!$B188,'_hours per hh'!$A$2:$A$9,1)))</f>
        <v>436846742.85714293</v>
      </c>
      <c r="Q188">
        <f>IF(_original_lifestyles!Q188&lt;&gt;0,_original_lifestyles!Q188,'_new names_lifestyles'!$C$2*INDEX('_hours per hh'!F$2:F$9,MATCH(_original_lifestyles!$B188,'_hours per hh'!$A$2:$A$9,1)))</f>
        <v>466228923.90849572</v>
      </c>
      <c r="R188">
        <f>IF(_original_lifestyles!R188&lt;&gt;0,_original_lifestyles!R188,'_new names_lifestyles'!$C$2*INDEX('_hours per hh'!G$2:G$9,MATCH(_original_lifestyles!$B188,'_hours per hh'!$A$2:$A$9,1)))</f>
        <v>101650122.84120461</v>
      </c>
      <c r="S188">
        <f>IF(_original_lifestyles!S188&lt;&gt;0,_original_lifestyles!S188,'_new names_lifestyles'!$C$2*INDEX('_hours per hh'!H$2:H$9,MATCH(_original_lifestyles!$B188,'_hours per hh'!$A$2:$A$9,1)))</f>
        <v>7787335441.3364515</v>
      </c>
      <c r="T188">
        <f>IF(_original_lifestyles!T188&lt;&gt;0,_original_lifestyles!T188,'_new names_lifestyles'!$C$2*INDEX('_hours per hh'!I$2:I$9,MATCH(_original_lifestyles!$B188,'_hours per hh'!$A$2:$A$9,1)))</f>
        <v>20252404485.194981</v>
      </c>
      <c r="U188">
        <f>IF(_original_lifestyles!U188&lt;&gt;0,_original_lifestyles!U188,'_new names_lifestyles'!$C$2*INDEX('_hours per hh'!J$2:J$9,MATCH(_original_lifestyles!$B188,'_hours per hh'!$A$2:$A$9,1)))</f>
        <v>2572497197.5221238</v>
      </c>
      <c r="V188">
        <v>19</v>
      </c>
      <c r="W188">
        <v>11</v>
      </c>
      <c r="X188">
        <v>358824.07985935791</v>
      </c>
      <c r="Y188">
        <f t="shared" si="12"/>
        <v>15</v>
      </c>
      <c r="Z188">
        <f t="shared" si="12"/>
        <v>15</v>
      </c>
      <c r="AA188">
        <f t="shared" si="12"/>
        <v>15</v>
      </c>
      <c r="AB188">
        <f t="shared" si="12"/>
        <v>10</v>
      </c>
      <c r="AC188">
        <f t="shared" si="12"/>
        <v>10</v>
      </c>
      <c r="AD188">
        <f t="shared" si="12"/>
        <v>15</v>
      </c>
      <c r="AE188">
        <f t="shared" si="12"/>
        <v>5</v>
      </c>
      <c r="AF188">
        <f t="shared" si="12"/>
        <v>3</v>
      </c>
      <c r="AG188">
        <f t="shared" si="12"/>
        <v>3</v>
      </c>
    </row>
    <row r="189" spans="1:33" x14ac:dyDescent="0.25">
      <c r="A189" t="s">
        <v>41</v>
      </c>
      <c r="B189" t="s">
        <v>26</v>
      </c>
      <c r="C189">
        <v>4669086.666666667</v>
      </c>
      <c r="D189" s="6">
        <f>IF(_original_lifestyles!D189=0,_original_lifestyles!$C189,_original_lifestyles!D189)</f>
        <v>5638104.24438</v>
      </c>
      <c r="E189" s="6">
        <f>IF(_original_lifestyles!E189=0,_original_lifestyles!$C189,_original_lifestyles!E189)</f>
        <v>2001623.44674</v>
      </c>
      <c r="F189" s="6">
        <f>IF(_original_lifestyles!F189=0,_original_lifestyles!$C189,_original_lifestyles!F189)</f>
        <v>4566366.76</v>
      </c>
      <c r="G189" s="6">
        <f>IF(_original_lifestyles!G189=0,_original_lifestyles!$C189/3,_original_lifestyles!G189)</f>
        <v>1556362.2222222222</v>
      </c>
      <c r="H189" s="6">
        <f>IF(_original_lifestyles!H189=0,_original_lifestyles!$C189*3*2,_original_lifestyles!H189)</f>
        <v>1433409.6066666669</v>
      </c>
      <c r="I189" s="6">
        <f>IF(_original_lifestyles!I189=0,_original_lifestyles!$C189/10,_original_lifestyles!I189)</f>
        <v>466908.66666666669</v>
      </c>
      <c r="J189" s="6">
        <f>IF(_original_lifestyles!J189=0,_original_lifestyles!$C189*1.2,_original_lifestyles!J189)</f>
        <v>6097038.1110200007</v>
      </c>
      <c r="K189" s="6">
        <f>IF(_original_lifestyles!K189=0,_original_lifestyles!$C189,_original_lifestyles!K189)</f>
        <v>2892067.6124021742</v>
      </c>
      <c r="L189" s="6">
        <f>IF(_original_lifestyles!L189=0,_original_lifestyles!$C189/3*2,_original_lifestyles!L189)</f>
        <v>6256576.1333333338</v>
      </c>
      <c r="M189">
        <f>IF(_original_lifestyles!M189&lt;&gt;0,_original_lifestyles!M189,'_new names_lifestyles'!$C$2*INDEX('_hours per hh'!B$2:B$9,MATCH(_original_lifestyles!$B189,'_hours per hh'!$A$2:$A$9,1)))</f>
        <v>49389793180.768799</v>
      </c>
      <c r="N189">
        <f>IF(_original_lifestyles!N189&lt;&gt;0,_original_lifestyles!N189,'_new names_lifestyles'!$C$2*INDEX('_hours per hh'!C$2:C$9,MATCH(_original_lifestyles!$B189,'_hours per hh'!$A$2:$A$9,1)))</f>
        <v>17534221393.442402</v>
      </c>
      <c r="O189">
        <f>IF(_original_lifestyles!O189&lt;&gt;0,_original_lifestyles!O189,'_new names_lifestyles'!$C$2*INDEX('_hours per hh'!D$2:D$9,MATCH(_original_lifestyles!$B189,'_hours per hh'!$A$2:$A$9,1)))</f>
        <v>683356785.63399982</v>
      </c>
      <c r="P189">
        <f>IF(_original_lifestyles!P189&lt;&gt;0,_original_lifestyles!P189,'_new names_lifestyles'!$C$2*INDEX('_hours per hh'!E$2:E$9,MATCH(_original_lifestyles!$B189,'_hours per hh'!$A$2:$A$9,1)))</f>
        <v>436846742.85714293</v>
      </c>
      <c r="Q189">
        <f>IF(_original_lifestyles!Q189&lt;&gt;0,_original_lifestyles!Q189,'_new names_lifestyles'!$C$2*INDEX('_hours per hh'!F$2:F$9,MATCH(_original_lifestyles!$B189,'_hours per hh'!$A$2:$A$9,1)))</f>
        <v>486570890.98299998</v>
      </c>
      <c r="R189">
        <f>IF(_original_lifestyles!R189&lt;&gt;0,_original_lifestyles!R189,'_new names_lifestyles'!$C$2*INDEX('_hours per hh'!G$2:G$9,MATCH(_original_lifestyles!$B189,'_hours per hh'!$A$2:$A$9,1)))</f>
        <v>101650122.84120461</v>
      </c>
      <c r="S189">
        <f>IF(_original_lifestyles!S189&lt;&gt;0,_original_lifestyles!S189,'_new names_lifestyles'!$C$2*INDEX('_hours per hh'!H$2:H$9,MATCH(_original_lifestyles!$B189,'_hours per hh'!$A$2:$A$9,1)))</f>
        <v>7640604926.1265631</v>
      </c>
      <c r="T189">
        <f>IF(_original_lifestyles!T189&lt;&gt;0,_original_lifestyles!T189,'_new names_lifestyles'!$C$2*INDEX('_hours per hh'!I$2:I$9,MATCH(_original_lifestyles!$B189,'_hours per hh'!$A$2:$A$9,1)))</f>
        <v>25334512284.64304</v>
      </c>
      <c r="U189">
        <f>IF(_original_lifestyles!U189&lt;&gt;0,_original_lifestyles!U189,'_new names_lifestyles'!$C$2*INDEX('_hours per hh'!J$2:J$9,MATCH(_original_lifestyles!$B189,'_hours per hh'!$A$2:$A$9,1)))</f>
        <v>2752893498.666667</v>
      </c>
      <c r="V189">
        <v>19</v>
      </c>
      <c r="W189">
        <v>11</v>
      </c>
      <c r="X189">
        <v>361845.25369896833</v>
      </c>
      <c r="Y189">
        <f t="shared" si="12"/>
        <v>15</v>
      </c>
      <c r="Z189">
        <f t="shared" si="12"/>
        <v>15</v>
      </c>
      <c r="AA189">
        <f t="shared" si="12"/>
        <v>15</v>
      </c>
      <c r="AB189">
        <f t="shared" si="12"/>
        <v>10</v>
      </c>
      <c r="AC189">
        <f t="shared" si="12"/>
        <v>10</v>
      </c>
      <c r="AD189">
        <f t="shared" si="12"/>
        <v>15</v>
      </c>
      <c r="AE189">
        <f t="shared" si="12"/>
        <v>5</v>
      </c>
      <c r="AF189">
        <f t="shared" si="12"/>
        <v>3</v>
      </c>
      <c r="AG189">
        <f t="shared" si="12"/>
        <v>3</v>
      </c>
    </row>
    <row r="190" spans="1:33" x14ac:dyDescent="0.25">
      <c r="A190" t="s">
        <v>41</v>
      </c>
      <c r="B190" t="s">
        <v>27</v>
      </c>
      <c r="C190">
        <v>4694698.6607142864</v>
      </c>
      <c r="D190" s="6">
        <f>IF(_original_lifestyles!D190=0,_original_lifestyles!$C190,_original_lifestyles!D190)</f>
        <v>5620037.8508370547</v>
      </c>
      <c r="E190" s="6">
        <f>IF(_original_lifestyles!E190=0,_original_lifestyles!$C190,_original_lifestyles!E190)</f>
        <v>2018720.424107143</v>
      </c>
      <c r="F190" s="6">
        <f>IF(_original_lifestyles!F190=0,_original_lifestyles!$C190,_original_lifestyles!F190)</f>
        <v>4582025.8928571437</v>
      </c>
      <c r="G190" s="6">
        <f>IF(_original_lifestyles!G190=0,_original_lifestyles!$C190/3,_original_lifestyles!G190)</f>
        <v>1564899.5535714289</v>
      </c>
      <c r="H190" s="6">
        <f>IF(_original_lifestyles!H190=0,_original_lifestyles!$C190*3*2,_original_lifestyles!H190)</f>
        <v>1539861.1607142859</v>
      </c>
      <c r="I190" s="6">
        <f>IF(_original_lifestyles!I190=0,_original_lifestyles!$C190/10,_original_lifestyles!I190)</f>
        <v>469469.86607142864</v>
      </c>
      <c r="J190" s="6">
        <f>IF(_original_lifestyles!J190=0,_original_lifestyles!$C190*1.2,_original_lifestyles!J190)</f>
        <v>6048025.3595424108</v>
      </c>
      <c r="K190" s="6">
        <f>IF(_original_lifestyles!K190=0,_original_lifestyles!$C190,_original_lifestyles!K190)</f>
        <v>3615025.4421150871</v>
      </c>
      <c r="L190" s="6">
        <f>IF(_original_lifestyles!L190=0,_original_lifestyles!$C190/3*2,_original_lifestyles!L190)</f>
        <v>6290896.2053571446</v>
      </c>
      <c r="M190">
        <f>IF(_original_lifestyles!M190&lt;&gt;0,_original_lifestyles!M190,'_new names_lifestyles'!$C$2*INDEX('_hours per hh'!B$2:B$9,MATCH(_original_lifestyles!$B190,'_hours per hh'!$A$2:$A$9,1)))</f>
        <v>49231531573.332603</v>
      </c>
      <c r="N190">
        <f>IF(_original_lifestyles!N190&lt;&gt;0,_original_lifestyles!N190,'_new names_lifestyles'!$C$2*INDEX('_hours per hh'!C$2:C$9,MATCH(_original_lifestyles!$B190,'_hours per hh'!$A$2:$A$9,1)))</f>
        <v>17683990915.17857</v>
      </c>
      <c r="O190">
        <f>IF(_original_lifestyles!O190&lt;&gt;0,_original_lifestyles!O190,'_new names_lifestyles'!$C$2*INDEX('_hours per hh'!D$2:D$9,MATCH(_original_lifestyles!$B190,'_hours per hh'!$A$2:$A$9,1)))</f>
        <v>685700174.86607146</v>
      </c>
      <c r="P190">
        <f>IF(_original_lifestyles!P190&lt;&gt;0,_original_lifestyles!P190,'_new names_lifestyles'!$C$2*INDEX('_hours per hh'!E$2:E$9,MATCH(_original_lifestyles!$B190,'_hours per hh'!$A$2:$A$9,1)))</f>
        <v>436846742.85714293</v>
      </c>
      <c r="Q190">
        <f>IF(_original_lifestyles!Q190&lt;&gt;0,_original_lifestyles!Q190,'_new names_lifestyles'!$C$2*INDEX('_hours per hh'!F$2:F$9,MATCH(_original_lifestyles!$B190,'_hours per hh'!$A$2:$A$9,1)))</f>
        <v>522705871.00446433</v>
      </c>
      <c r="R190">
        <f>IF(_original_lifestyles!R190&lt;&gt;0,_original_lifestyles!R190,'_new names_lifestyles'!$C$2*INDEX('_hours per hh'!G$2:G$9,MATCH(_original_lifestyles!$B190,'_hours per hh'!$A$2:$A$9,1)))</f>
        <v>101650122.84120461</v>
      </c>
      <c r="S190">
        <f>IF(_original_lifestyles!S190&lt;&gt;0,_original_lifestyles!S190,'_new names_lifestyles'!$C$2*INDEX('_hours per hh'!H$2:H$9,MATCH(_original_lifestyles!$B190,'_hours per hh'!$A$2:$A$9,1)))</f>
        <v>7579183779.7332306</v>
      </c>
      <c r="T190">
        <f>IF(_original_lifestyles!T190&lt;&gt;0,_original_lifestyles!T190,'_new names_lifestyles'!$C$2*INDEX('_hours per hh'!I$2:I$9,MATCH(_original_lifestyles!$B190,'_hours per hh'!$A$2:$A$9,1)))</f>
        <v>31667622872.928162</v>
      </c>
      <c r="U190">
        <f>IF(_original_lifestyles!U190&lt;&gt;0,_original_lifestyles!U190,'_new names_lifestyles'!$C$2*INDEX('_hours per hh'!J$2:J$9,MATCH(_original_lifestyles!$B190,'_hours per hh'!$A$2:$A$9,1)))</f>
        <v>2767994330.3571429</v>
      </c>
      <c r="V190">
        <v>19</v>
      </c>
      <c r="W190">
        <v>11</v>
      </c>
      <c r="X190">
        <v>364596.36925664748</v>
      </c>
      <c r="Y190">
        <f t="shared" si="12"/>
        <v>15</v>
      </c>
      <c r="Z190">
        <f t="shared" si="12"/>
        <v>15</v>
      </c>
      <c r="AA190">
        <f t="shared" si="12"/>
        <v>15</v>
      </c>
      <c r="AB190">
        <f t="shared" si="12"/>
        <v>10</v>
      </c>
      <c r="AC190">
        <f t="shared" si="12"/>
        <v>10</v>
      </c>
      <c r="AD190">
        <f t="shared" si="12"/>
        <v>15</v>
      </c>
      <c r="AE190">
        <f t="shared" si="12"/>
        <v>5</v>
      </c>
      <c r="AF190">
        <f t="shared" si="12"/>
        <v>3</v>
      </c>
      <c r="AG190">
        <f t="shared" si="12"/>
        <v>3</v>
      </c>
    </row>
    <row r="191" spans="1:33" x14ac:dyDescent="0.25">
      <c r="A191" t="s">
        <v>41</v>
      </c>
      <c r="B191" t="s">
        <v>28</v>
      </c>
      <c r="C191">
        <v>4714089.2376681613</v>
      </c>
      <c r="D191" s="6">
        <f>IF(_original_lifestyles!D191=0,_original_lifestyles!$C191,_original_lifestyles!D191)</f>
        <v>5866349.3559421524</v>
      </c>
      <c r="E191" s="6">
        <f>IF(_original_lifestyles!E191=0,_original_lifestyles!$C191,_original_lifestyles!E191)</f>
        <v>2102483.7999999998</v>
      </c>
      <c r="F191" s="6">
        <f>IF(_original_lifestyles!F191=0,_original_lifestyles!$C191,_original_lifestyles!F191)</f>
        <v>4624521.5421524663</v>
      </c>
      <c r="G191" s="6">
        <f>IF(_original_lifestyles!G191=0,_original_lifestyles!$C191/3,_original_lifestyles!G191)</f>
        <v>1571363.0792227203</v>
      </c>
      <c r="H191" s="6">
        <f>IF(_original_lifestyles!H191=0,_original_lifestyles!$C191*3*2,_original_lifestyles!H191)</f>
        <v>1631074.876233184</v>
      </c>
      <c r="I191" s="6">
        <f>IF(_original_lifestyles!I191=0,_original_lifestyles!$C191/10,_original_lifestyles!I191)</f>
        <v>471408.92376681615</v>
      </c>
      <c r="J191" s="6">
        <f>IF(_original_lifestyles!J191=0,_original_lifestyles!$C191*1.2,_original_lifestyles!J191)</f>
        <v>6153673.094978027</v>
      </c>
      <c r="K191" s="6">
        <f>IF(_original_lifestyles!K191=0,_original_lifestyles!$C191,_original_lifestyles!K191)</f>
        <v>4512528.0122342557</v>
      </c>
      <c r="L191" s="6">
        <f>IF(_original_lifestyles!L191=0,_original_lifestyles!$C191/3*2,_original_lifestyles!L191)</f>
        <v>6316879.5784753365</v>
      </c>
      <c r="M191">
        <f>IF(_original_lifestyles!M191&lt;&gt;0,_original_lifestyles!M191,'_new names_lifestyles'!$C$2*INDEX('_hours per hh'!B$2:B$9,MATCH(_original_lifestyles!$B191,'_hours per hh'!$A$2:$A$9,1)))</f>
        <v>51389220358.053253</v>
      </c>
      <c r="N191">
        <f>IF(_original_lifestyles!N191&lt;&gt;0,_original_lifestyles!N191,'_new names_lifestyles'!$C$2*INDEX('_hours per hh'!C$2:C$9,MATCH(_original_lifestyles!$B191,'_hours per hh'!$A$2:$A$9,1)))</f>
        <v>18417758088</v>
      </c>
      <c r="O191">
        <f>IF(_original_lifestyles!O191&lt;&gt;0,_original_lifestyles!O191,'_new names_lifestyles'!$C$2*INDEX('_hours per hh'!D$2:D$9,MATCH(_original_lifestyles!$B191,'_hours per hh'!$A$2:$A$9,1)))</f>
        <v>692059648.78311646</v>
      </c>
      <c r="P191">
        <f>IF(_original_lifestyles!P191&lt;&gt;0,_original_lifestyles!P191,'_new names_lifestyles'!$C$2*INDEX('_hours per hh'!E$2:E$9,MATCH(_original_lifestyles!$B191,'_hours per hh'!$A$2:$A$9,1)))</f>
        <v>436846742.85714293</v>
      </c>
      <c r="Q191">
        <f>IF(_original_lifestyles!Q191&lt;&gt;0,_original_lifestyles!Q191,'_new names_lifestyles'!$C$2*INDEX('_hours per hh'!F$2:F$9,MATCH(_original_lifestyles!$B191,'_hours per hh'!$A$2:$A$9,1)))</f>
        <v>553668366.73735428</v>
      </c>
      <c r="R191">
        <f>IF(_original_lifestyles!R191&lt;&gt;0,_original_lifestyles!R191,'_new names_lifestyles'!$C$2*INDEX('_hours per hh'!G$2:G$9,MATCH(_original_lifestyles!$B191,'_hours per hh'!$A$2:$A$9,1)))</f>
        <v>101650122.84120461</v>
      </c>
      <c r="S191">
        <f>IF(_original_lifestyles!S191&lt;&gt;0,_original_lifestyles!S191,'_new names_lifestyles'!$C$2*INDEX('_hours per hh'!H$2:H$9,MATCH(_original_lifestyles!$B191,'_hours per hh'!$A$2:$A$9,1)))</f>
        <v>7711578000.1899633</v>
      </c>
      <c r="T191">
        <f>IF(_original_lifestyles!T191&lt;&gt;0,_original_lifestyles!T191,'_new names_lifestyles'!$C$2*INDEX('_hours per hh'!I$2:I$9,MATCH(_original_lifestyles!$B191,'_hours per hh'!$A$2:$A$9,1)))</f>
        <v>39529745387.172081</v>
      </c>
      <c r="U191">
        <f>IF(_original_lifestyles!U191&lt;&gt;0,_original_lifestyles!U191,'_new names_lifestyles'!$C$2*INDEX('_hours per hh'!J$2:J$9,MATCH(_original_lifestyles!$B191,'_hours per hh'!$A$2:$A$9,1)))</f>
        <v>2779427014.5291481</v>
      </c>
      <c r="V191">
        <v>19</v>
      </c>
      <c r="W191">
        <v>11</v>
      </c>
      <c r="X191">
        <v>366850.29953678249</v>
      </c>
      <c r="Y191">
        <f t="shared" si="12"/>
        <v>15</v>
      </c>
      <c r="Z191">
        <f t="shared" si="12"/>
        <v>15</v>
      </c>
      <c r="AA191">
        <f t="shared" si="12"/>
        <v>15</v>
      </c>
      <c r="AB191">
        <f t="shared" si="12"/>
        <v>10</v>
      </c>
      <c r="AC191">
        <f t="shared" si="12"/>
        <v>10</v>
      </c>
      <c r="AD191">
        <f t="shared" si="12"/>
        <v>15</v>
      </c>
      <c r="AE191">
        <f t="shared" si="12"/>
        <v>5</v>
      </c>
      <c r="AF191">
        <f t="shared" si="12"/>
        <v>3</v>
      </c>
      <c r="AG191">
        <f t="shared" si="12"/>
        <v>3</v>
      </c>
    </row>
    <row r="192" spans="1:33" x14ac:dyDescent="0.25">
      <c r="A192" t="s">
        <v>41</v>
      </c>
      <c r="B192" t="s">
        <v>29</v>
      </c>
      <c r="C192">
        <v>4746970.7207207195</v>
      </c>
      <c r="D192" s="6">
        <f>IF(_original_lifestyles!D192=0,_original_lifestyles!$C192,_original_lifestyles!D192)</f>
        <v>5893606.2452815305</v>
      </c>
      <c r="E192" s="6">
        <f>IF(_original_lifestyles!E192=0,_original_lifestyles!$C192,_original_lifestyles!E192)</f>
        <v>2117148.941441441</v>
      </c>
      <c r="F192" s="6">
        <f>IF(_original_lifestyles!F192=0,_original_lifestyles!$C192,_original_lifestyles!F192)</f>
        <v>4656778.2770270268</v>
      </c>
      <c r="G192" s="6">
        <f>IF(_original_lifestyles!G192=0,_original_lifestyles!$C192/3,_original_lifestyles!G192)</f>
        <v>1582323.5735735733</v>
      </c>
      <c r="H192" s="6">
        <f>IF(_original_lifestyles!H192=0,_original_lifestyles!$C192*3*2,_original_lifestyles!H192)</f>
        <v>1718403.4009009011</v>
      </c>
      <c r="I192" s="6">
        <f>IF(_original_lifestyles!I192=0,_original_lifestyles!$C192/10,_original_lifestyles!I192)</f>
        <v>474697.07207207195</v>
      </c>
      <c r="J192" s="6">
        <f>IF(_original_lifestyles!J192=0,_original_lifestyles!$C192*1.2,_original_lifestyles!J192)</f>
        <v>6580488.1615990987</v>
      </c>
      <c r="K192" s="6">
        <f>IF(_original_lifestyles!K192=0,_original_lifestyles!$C192,_original_lifestyles!K192)</f>
        <v>5648698.6419589687</v>
      </c>
      <c r="L192" s="6">
        <f>IF(_original_lifestyles!L192=0,_original_lifestyles!$C192/3*2,_original_lifestyles!L192)</f>
        <v>6360940.7657657657</v>
      </c>
      <c r="M192">
        <f>IF(_original_lifestyles!M192&lt;&gt;0,_original_lifestyles!M192,'_new names_lifestyles'!$C$2*INDEX('_hours per hh'!B$2:B$9,MATCH(_original_lifestyles!$B192,'_hours per hh'!$A$2:$A$9,1)))</f>
        <v>51627990708.666206</v>
      </c>
      <c r="N192">
        <f>IF(_original_lifestyles!N192&lt;&gt;0,_original_lifestyles!N192,'_new names_lifestyles'!$C$2*INDEX('_hours per hh'!C$2:C$9,MATCH(_original_lifestyles!$B192,'_hours per hh'!$A$2:$A$9,1)))</f>
        <v>18546224727.027031</v>
      </c>
      <c r="O192">
        <f>IF(_original_lifestyles!O192&lt;&gt;0,_original_lifestyles!O192,'_new names_lifestyles'!$C$2*INDEX('_hours per hh'!D$2:D$9,MATCH(_original_lifestyles!$B192,'_hours per hh'!$A$2:$A$9,1)))</f>
        <v>696886869.15709448</v>
      </c>
      <c r="P192">
        <f>IF(_original_lifestyles!P192&lt;&gt;0,_original_lifestyles!P192,'_new names_lifestyles'!$C$2*INDEX('_hours per hh'!E$2:E$9,MATCH(_original_lifestyles!$B192,'_hours per hh'!$A$2:$A$9,1)))</f>
        <v>436846742.85714293</v>
      </c>
      <c r="Q192">
        <f>IF(_original_lifestyles!Q192&lt;&gt;0,_original_lifestyles!Q192,'_new names_lifestyles'!$C$2*INDEX('_hours per hh'!F$2:F$9,MATCH(_original_lifestyles!$B192,'_hours per hh'!$A$2:$A$9,1)))</f>
        <v>583312034.4358108</v>
      </c>
      <c r="R192">
        <f>IF(_original_lifestyles!R192&lt;&gt;0,_original_lifestyles!R192,'_new names_lifestyles'!$C$2*INDEX('_hours per hh'!G$2:G$9,MATCH(_original_lifestyles!$B192,'_hours per hh'!$A$2:$A$9,1)))</f>
        <v>101650122.84120461</v>
      </c>
      <c r="S192">
        <f>IF(_original_lifestyles!S192&lt;&gt;0,_original_lifestyles!S192,'_new names_lifestyles'!$C$2*INDEX('_hours per hh'!H$2:H$9,MATCH(_original_lifestyles!$B192,'_hours per hh'!$A$2:$A$9,1)))</f>
        <v>8246448414.510603</v>
      </c>
      <c r="T192">
        <f>IF(_original_lifestyles!T192&lt;&gt;0,_original_lifestyles!T192,'_new names_lifestyles'!$C$2*INDEX('_hours per hh'!I$2:I$9,MATCH(_original_lifestyles!$B192,'_hours per hh'!$A$2:$A$9,1)))</f>
        <v>49482600103.560562</v>
      </c>
      <c r="U192">
        <f>IF(_original_lifestyles!U192&lt;&gt;0,_original_lifestyles!U192,'_new names_lifestyles'!$C$2*INDEX('_hours per hh'!J$2:J$9,MATCH(_original_lifestyles!$B192,'_hours per hh'!$A$2:$A$9,1)))</f>
        <v>2798813936.9369369</v>
      </c>
      <c r="V192">
        <v>19</v>
      </c>
      <c r="W192">
        <v>11</v>
      </c>
      <c r="X192">
        <v>370140.87030053779</v>
      </c>
      <c r="Y192">
        <f t="shared" si="12"/>
        <v>15</v>
      </c>
      <c r="Z192">
        <f t="shared" si="12"/>
        <v>15</v>
      </c>
      <c r="AA192">
        <f t="shared" si="12"/>
        <v>15</v>
      </c>
      <c r="AB192">
        <f t="shared" si="12"/>
        <v>10</v>
      </c>
      <c r="AC192">
        <f t="shared" si="12"/>
        <v>10</v>
      </c>
      <c r="AD192">
        <f t="shared" si="12"/>
        <v>15</v>
      </c>
      <c r="AE192">
        <f t="shared" si="12"/>
        <v>5</v>
      </c>
      <c r="AF192">
        <f t="shared" si="12"/>
        <v>3</v>
      </c>
      <c r="AG192">
        <f t="shared" si="12"/>
        <v>3</v>
      </c>
    </row>
    <row r="193" spans="1:33" x14ac:dyDescent="0.25">
      <c r="A193" t="s">
        <v>41</v>
      </c>
      <c r="B193" t="s">
        <v>30</v>
      </c>
      <c r="C193">
        <v>4861935.5855855849</v>
      </c>
      <c r="D193" s="6">
        <f>IF(_original_lifestyles!D193=0,_original_lifestyles!$C193,_original_lifestyles!D193)</f>
        <v>6036340.9882193673</v>
      </c>
      <c r="E193" s="6">
        <f>IF(_original_lifestyles!E193=0,_original_lifestyles!$C193,_original_lifestyles!E193)</f>
        <v>2168423.2711711712</v>
      </c>
      <c r="F193" s="6">
        <f>IF(_original_lifestyles!F193=0,_original_lifestyles!$C193,_original_lifestyles!F193)</f>
        <v>4769558.809459459</v>
      </c>
      <c r="G193" s="6">
        <f>IF(_original_lifestyles!G193=0,_original_lifestyles!$C193/3,_original_lifestyles!G193)</f>
        <v>1620645.195195195</v>
      </c>
      <c r="H193" s="6">
        <f>IF(_original_lifestyles!H193=0,_original_lifestyles!$C193*3*2,_original_lifestyles!H193)</f>
        <v>1760020.681981982</v>
      </c>
      <c r="I193" s="6">
        <f>IF(_original_lifestyles!I193=0,_original_lifestyles!$C193/10,_original_lifestyles!I193)</f>
        <v>486193.55855855846</v>
      </c>
      <c r="J193" s="6">
        <f>IF(_original_lifestyles!J193=0,_original_lifestyles!$C193*1.2,_original_lifestyles!J193)</f>
        <v>6739858.2055180166</v>
      </c>
      <c r="K193" s="6">
        <f>IF(_original_lifestyles!K193=0,_original_lifestyles!$C193,_original_lifestyles!K193)</f>
        <v>5785502.0718180342</v>
      </c>
      <c r="L193" s="6">
        <f>IF(_original_lifestyles!L193=0,_original_lifestyles!$C193/3*2,_original_lifestyles!L193)</f>
        <v>6514993.6846846826</v>
      </c>
      <c r="M193">
        <f>IF(_original_lifestyles!M193&lt;&gt;0,_original_lifestyles!M193,'_new names_lifestyles'!$C$2*INDEX('_hours per hh'!B$2:B$9,MATCH(_original_lifestyles!$B193,'_hours per hh'!$A$2:$A$9,1)))</f>
        <v>52878347056.801659</v>
      </c>
      <c r="N193">
        <f>IF(_original_lifestyles!N193&lt;&gt;0,_original_lifestyles!N193,'_new names_lifestyles'!$C$2*INDEX('_hours per hh'!C$2:C$9,MATCH(_original_lifestyles!$B193,'_hours per hh'!$A$2:$A$9,1)))</f>
        <v>18995387855.459461</v>
      </c>
      <c r="O193">
        <f>IF(_original_lifestyles!O193&lt;&gt;0,_original_lifestyles!O193,'_new names_lifestyles'!$C$2*INDEX('_hours per hh'!D$2:D$9,MATCH(_original_lifestyles!$B193,'_hours per hh'!$A$2:$A$9,1)))</f>
        <v>713764475.83560777</v>
      </c>
      <c r="P193">
        <f>IF(_original_lifestyles!P193&lt;&gt;0,_original_lifestyles!P193,'_new names_lifestyles'!$C$2*INDEX('_hours per hh'!E$2:E$9,MATCH(_original_lifestyles!$B193,'_hours per hh'!$A$2:$A$9,1)))</f>
        <v>436846742.85714293</v>
      </c>
      <c r="Q193">
        <f>IF(_original_lifestyles!Q193&lt;&gt;0,_original_lifestyles!Q193,'_new names_lifestyles'!$C$2*INDEX('_hours per hh'!F$2:F$9,MATCH(_original_lifestyles!$B193,'_hours per hh'!$A$2:$A$9,1)))</f>
        <v>597439020.49878359</v>
      </c>
      <c r="R193">
        <f>IF(_original_lifestyles!R193&lt;&gt;0,_original_lifestyles!R193,'_new names_lifestyles'!$C$2*INDEX('_hours per hh'!G$2:G$9,MATCH(_original_lifestyles!$B193,'_hours per hh'!$A$2:$A$9,1)))</f>
        <v>101650122.84120461</v>
      </c>
      <c r="S193">
        <f>IF(_original_lifestyles!S193&lt;&gt;0,_original_lifestyles!S193,'_new names_lifestyles'!$C$2*INDEX('_hours per hh'!H$2:H$9,MATCH(_original_lifestyles!$B193,'_hours per hh'!$A$2:$A$9,1)))</f>
        <v>8569168053.4656973</v>
      </c>
      <c r="T193">
        <f>IF(_original_lifestyles!T193&lt;&gt;0,_original_lifestyles!T193,'_new names_lifestyles'!$C$2*INDEX('_hours per hh'!I$2:I$9,MATCH(_original_lifestyles!$B193,'_hours per hh'!$A$2:$A$9,1)))</f>
        <v>50680998149.125977</v>
      </c>
      <c r="U193">
        <f>IF(_original_lifestyles!U193&lt;&gt;0,_original_lifestyles!U193,'_new names_lifestyles'!$C$2*INDEX('_hours per hh'!J$2:J$9,MATCH(_original_lifestyles!$B193,'_hours per hh'!$A$2:$A$9,1)))</f>
        <v>2866597221.2612591</v>
      </c>
      <c r="V193">
        <v>19</v>
      </c>
      <c r="W193">
        <v>11</v>
      </c>
      <c r="X193">
        <v>462895.60177776898</v>
      </c>
      <c r="Y193">
        <f t="shared" si="12"/>
        <v>15</v>
      </c>
      <c r="Z193">
        <f t="shared" si="12"/>
        <v>15</v>
      </c>
      <c r="AA193">
        <f t="shared" si="12"/>
        <v>15</v>
      </c>
      <c r="AB193">
        <f t="shared" si="12"/>
        <v>10</v>
      </c>
      <c r="AC193">
        <f t="shared" si="12"/>
        <v>10</v>
      </c>
      <c r="AD193">
        <f t="shared" si="12"/>
        <v>15</v>
      </c>
      <c r="AE193">
        <f t="shared" si="12"/>
        <v>5</v>
      </c>
      <c r="AF193">
        <f t="shared" si="12"/>
        <v>3</v>
      </c>
      <c r="AG193">
        <f t="shared" si="12"/>
        <v>3</v>
      </c>
    </row>
    <row r="194" spans="1:33" x14ac:dyDescent="0.25">
      <c r="A194" t="s">
        <v>41</v>
      </c>
      <c r="B194" t="s">
        <v>31</v>
      </c>
      <c r="C194">
        <v>4877469.3693693681</v>
      </c>
      <c r="D194" s="6">
        <f>IF(_original_lifestyles!D194=0,_original_lifestyles!$C194,_original_lifestyles!D194)</f>
        <v>5853772.740576243</v>
      </c>
      <c r="E194" s="6">
        <f>IF(_original_lifestyles!E194=0,_original_lifestyles!$C194,_original_lifestyles!E194)</f>
        <v>2102839.6274474459</v>
      </c>
      <c r="F194" s="6">
        <f>IF(_original_lifestyles!F194=0,_original_lifestyles!$C194,_original_lifestyles!F194)</f>
        <v>4625304.2029729709</v>
      </c>
      <c r="G194" s="6">
        <f>IF(_original_lifestyles!G194=0,_original_lifestyles!$C194/3,_original_lifestyles!G194)</f>
        <v>1625823.1231231226</v>
      </c>
      <c r="H194" s="6">
        <f>IF(_original_lifestyles!H194=0,_original_lifestyles!$C194*3*2,_original_lifestyles!H194)</f>
        <v>1706789.1146546539</v>
      </c>
      <c r="I194" s="6">
        <f>IF(_original_lifestyles!I194=0,_original_lifestyles!$C194/10,_original_lifestyles!I194)</f>
        <v>487746.93693693681</v>
      </c>
      <c r="J194" s="6">
        <f>IF(_original_lifestyles!J194=0,_original_lifestyles!$C194*1.2,_original_lifestyles!J194)</f>
        <v>6536012.1828453438</v>
      </c>
      <c r="K194" s="6">
        <f>IF(_original_lifestyles!K194=0,_original_lifestyles!$C194,_original_lifestyles!K194)</f>
        <v>5610520.4104028046</v>
      </c>
      <c r="L194" s="6">
        <f>IF(_original_lifestyles!L194=0,_original_lifestyles!$C194/3*2,_original_lifestyles!L194)</f>
        <v>6317948.6564564575</v>
      </c>
      <c r="M194">
        <f>IF(_original_lifestyles!M194&lt;&gt;0,_original_lifestyles!M194,'_new names_lifestyles'!$C$2*INDEX('_hours per hh'!B$2:B$9,MATCH(_original_lifestyles!$B194,'_hours per hh'!$A$2:$A$9,1)))</f>
        <v>51279049207.447891</v>
      </c>
      <c r="N194">
        <f>IF(_original_lifestyles!N194&lt;&gt;0,_original_lifestyles!N194,'_new names_lifestyles'!$C$2*INDEX('_hours per hh'!C$2:C$9,MATCH(_original_lifestyles!$B194,'_hours per hh'!$A$2:$A$9,1)))</f>
        <v>18420875136.439629</v>
      </c>
      <c r="O194">
        <f>IF(_original_lifestyles!O194&lt;&gt;0,_original_lifestyles!O194,'_new names_lifestyles'!$C$2*INDEX('_hours per hh'!D$2:D$9,MATCH(_original_lifestyles!$B194,'_hours per hh'!$A$2:$A$9,1)))</f>
        <v>669104214.84240806</v>
      </c>
      <c r="P194">
        <f>IF(_original_lifestyles!P194&lt;&gt;0,_original_lifestyles!P194,'_new names_lifestyles'!$C$2*INDEX('_hours per hh'!E$2:E$9,MATCH(_original_lifestyles!$B194,'_hours per hh'!$A$2:$A$9,1)))</f>
        <v>451408300.95238107</v>
      </c>
      <c r="Q194">
        <f>IF(_original_lifestyles!Q194&lt;&gt;0,_original_lifestyles!Q194,'_new names_lifestyles'!$C$2*INDEX('_hours per hh'!F$2:F$9,MATCH(_original_lifestyles!$B194,'_hours per hh'!$A$2:$A$9,1)))</f>
        <v>560057246.137205</v>
      </c>
      <c r="R194">
        <f>IF(_original_lifestyles!R194&lt;&gt;0,_original_lifestyles!R194,'_new names_lifestyles'!$C$2*INDEX('_hours per hh'!G$2:G$9,MATCH(_original_lifestyles!$B194,'_hours per hh'!$A$2:$A$9,1)))</f>
        <v>105038460.26924476</v>
      </c>
      <c r="S194">
        <f>IF(_original_lifestyles!S194&lt;&gt;0,_original_lifestyles!S194,'_new names_lifestyles'!$C$2*INDEX('_hours per hh'!H$2:H$9,MATCH(_original_lifestyles!$B194,'_hours per hh'!$A$2:$A$9,1)))</f>
        <v>8032994995.3790855</v>
      </c>
      <c r="T194">
        <f>IF(_original_lifestyles!T194&lt;&gt;0,_original_lifestyles!T194,'_new names_lifestyles'!$C$2*INDEX('_hours per hh'!I$2:I$9,MATCH(_original_lifestyles!$B194,'_hours per hh'!$A$2:$A$9,1)))</f>
        <v>46690750855.372139</v>
      </c>
      <c r="U194">
        <f>IF(_original_lifestyles!U194&lt;&gt;0,_original_lifestyles!U194,'_new names_lifestyles'!$C$2*INDEX('_hours per hh'!J$2:J$9,MATCH(_original_lifestyles!$B194,'_hours per hh'!$A$2:$A$9,1)))</f>
        <v>2687234161.8794799</v>
      </c>
      <c r="V194">
        <v>18.524999999999999</v>
      </c>
      <c r="W194">
        <v>10.63333333333334</v>
      </c>
      <c r="X194">
        <v>468197.06895853131</v>
      </c>
      <c r="Y194">
        <f t="shared" si="12"/>
        <v>15</v>
      </c>
      <c r="Z194">
        <f t="shared" si="12"/>
        <v>15</v>
      </c>
      <c r="AA194">
        <f t="shared" si="12"/>
        <v>15</v>
      </c>
      <c r="AB194">
        <f t="shared" si="12"/>
        <v>10</v>
      </c>
      <c r="AC194">
        <f t="shared" si="12"/>
        <v>10</v>
      </c>
      <c r="AD194">
        <f t="shared" si="12"/>
        <v>15</v>
      </c>
      <c r="AE194">
        <f t="shared" si="12"/>
        <v>5</v>
      </c>
      <c r="AF194">
        <f t="shared" si="12"/>
        <v>3</v>
      </c>
      <c r="AG194">
        <f t="shared" si="12"/>
        <v>3</v>
      </c>
    </row>
    <row r="195" spans="1:33" x14ac:dyDescent="0.25">
      <c r="A195" t="s">
        <v>41</v>
      </c>
      <c r="B195" t="s">
        <v>32</v>
      </c>
      <c r="C195">
        <v>4857300.4504504502</v>
      </c>
      <c r="D195" s="6">
        <f>IF(_original_lifestyles!D195=0,_original_lifestyles!$C195,_original_lifestyles!D195)</f>
        <v>5628547.149453395</v>
      </c>
      <c r="E195" s="6">
        <f>IF(_original_lifestyles!E195=0,_original_lifestyles!$C195,_original_lifestyles!E195)</f>
        <v>2021932.267507507</v>
      </c>
      <c r="F195" s="6">
        <f>IF(_original_lifestyles!F195=0,_original_lifestyles!$C195,_original_lifestyles!F195)</f>
        <v>4447344.292432433</v>
      </c>
      <c r="G195" s="6">
        <f>IF(_original_lifestyles!G195=0,_original_lifestyles!$C195/3,_original_lifestyles!G195)</f>
        <v>1619100.1501501501</v>
      </c>
      <c r="H195" s="6">
        <f>IF(_original_lifestyles!H195=0,_original_lifestyles!$C195*3*2,_original_lifestyles!H195)</f>
        <v>1641119.9121921931</v>
      </c>
      <c r="I195" s="6">
        <f>IF(_original_lifestyles!I195=0,_original_lifestyles!$C195/10,_original_lifestyles!I195)</f>
        <v>485730.04504504503</v>
      </c>
      <c r="J195" s="6">
        <f>IF(_original_lifestyles!J195=0,_original_lifestyles!$C195*1.2,_original_lifestyles!J195)</f>
        <v>6284537.2328078076</v>
      </c>
      <c r="K195" s="6">
        <f>IF(_original_lifestyles!K195=0,_original_lifestyles!$C195,_original_lifestyles!K195)</f>
        <v>5394654.0227002632</v>
      </c>
      <c r="L195" s="6">
        <f>IF(_original_lifestyles!L195=0,_original_lifestyles!$C195/3*2,_original_lifestyles!L195)</f>
        <v>6074863.7633633623</v>
      </c>
      <c r="M195">
        <f>IF(_original_lifestyles!M195&lt;&gt;0,_original_lifestyles!M195,'_new names_lifestyles'!$C$2*INDEX('_hours per hh'!B$2:B$9,MATCH(_original_lifestyles!$B195,'_hours per hh'!$A$2:$A$9,1)))</f>
        <v>49306073029.211739</v>
      </c>
      <c r="N195">
        <f>IF(_original_lifestyles!N195&lt;&gt;0,_original_lifestyles!N195,'_new names_lifestyles'!$C$2*INDEX('_hours per hh'!C$2:C$9,MATCH(_original_lifestyles!$B195,'_hours per hh'!$A$2:$A$9,1)))</f>
        <v>17712126663.365761</v>
      </c>
      <c r="O195">
        <f>IF(_original_lifestyles!O195&lt;&gt;0,_original_lifestyles!O195,'_new names_lifestyles'!$C$2*INDEX('_hours per hh'!D$2:D$9,MATCH(_original_lifestyles!$B195,'_hours per hh'!$A$2:$A$9,1)))</f>
        <v>621175401.80501246</v>
      </c>
      <c r="P195">
        <f>IF(_original_lifestyles!P195&lt;&gt;0,_original_lifestyles!P195,'_new names_lifestyles'!$C$2*INDEX('_hours per hh'!E$2:E$9,MATCH(_original_lifestyles!$B195,'_hours per hh'!$A$2:$A$9,1)))</f>
        <v>465969859.0476191</v>
      </c>
      <c r="Q195">
        <f>IF(_original_lifestyles!Q195&lt;&gt;0,_original_lifestyles!Q195,'_new names_lifestyles'!$C$2*INDEX('_hours per hh'!F$2:F$9,MATCH(_original_lifestyles!$B195,'_hours per hh'!$A$2:$A$9,1)))</f>
        <v>519939610.58073038</v>
      </c>
      <c r="R195">
        <f>IF(_original_lifestyles!R195&lt;&gt;0,_original_lifestyles!R195,'_new names_lifestyles'!$C$2*INDEX('_hours per hh'!G$2:G$9,MATCH(_original_lifestyles!$B195,'_hours per hh'!$A$2:$A$9,1)))</f>
        <v>108426797.69728494</v>
      </c>
      <c r="S195">
        <f>IF(_original_lifestyles!S195&lt;&gt;0,_original_lifestyles!S195,'_new names_lifestyles'!$C$2*INDEX('_hours per hh'!H$2:H$9,MATCH(_original_lifestyles!$B195,'_hours per hh'!$A$2:$A$9,1)))</f>
        <v>7457581021.4071226</v>
      </c>
      <c r="T195">
        <f>IF(_original_lifestyles!T195&lt;&gt;0,_original_lifestyles!T195,'_new names_lifestyles'!$C$2*INDEX('_hours per hh'!I$2:I$9,MATCH(_original_lifestyles!$B195,'_hours per hh'!$A$2:$A$9,1)))</f>
        <v>42531452314.968872</v>
      </c>
      <c r="U195">
        <f>IF(_original_lifestyles!U195&lt;&gt;0,_original_lifestyles!U195,'_new names_lifestyles'!$C$2*INDEX('_hours per hh'!J$2:J$9,MATCH(_original_lifestyles!$B195,'_hours per hh'!$A$2:$A$9,1)))</f>
        <v>2494744052.1545539</v>
      </c>
      <c r="V195">
        <v>18.05</v>
      </c>
      <c r="W195">
        <v>10.266666666666669</v>
      </c>
      <c r="X195">
        <v>470535.43179080827</v>
      </c>
      <c r="Y195">
        <f t="shared" si="12"/>
        <v>15</v>
      </c>
      <c r="Z195">
        <f t="shared" si="12"/>
        <v>15</v>
      </c>
      <c r="AA195">
        <f t="shared" si="12"/>
        <v>15</v>
      </c>
      <c r="AB195">
        <f t="shared" si="12"/>
        <v>10</v>
      </c>
      <c r="AC195">
        <f t="shared" si="12"/>
        <v>10</v>
      </c>
      <c r="AD195">
        <f t="shared" si="12"/>
        <v>15</v>
      </c>
      <c r="AE195">
        <f t="shared" si="12"/>
        <v>5</v>
      </c>
      <c r="AF195">
        <f t="shared" si="12"/>
        <v>3</v>
      </c>
      <c r="AG195">
        <f t="shared" si="12"/>
        <v>3</v>
      </c>
    </row>
    <row r="196" spans="1:33" x14ac:dyDescent="0.25">
      <c r="A196" t="s">
        <v>41</v>
      </c>
      <c r="B196" t="s">
        <v>33</v>
      </c>
      <c r="C196">
        <v>4813424.3243243238</v>
      </c>
      <c r="D196" s="6">
        <f>IF(_original_lifestyles!D196=0,_original_lifestyles!$C196,_original_lifestyles!D196)</f>
        <v>5378500.6049602693</v>
      </c>
      <c r="E196" s="6">
        <f>IF(_original_lifestyles!E196=0,_original_lifestyles!$C196,_original_lifestyles!E196)</f>
        <v>1932108.523783783</v>
      </c>
      <c r="F196" s="6">
        <f>IF(_original_lifestyles!F196=0,_original_lifestyles!$C196,_original_lifestyles!F196)</f>
        <v>4249772.3359459452</v>
      </c>
      <c r="G196" s="6">
        <f>IF(_original_lifestyles!G196=0,_original_lifestyles!$C196/3,_original_lifestyles!G196)</f>
        <v>1604474.7747747747</v>
      </c>
      <c r="H196" s="6">
        <f>IF(_original_lifestyles!H196=0,_original_lifestyles!$C196*3*2,_original_lifestyles!H196)</f>
        <v>1568213.6448648651</v>
      </c>
      <c r="I196" s="6">
        <f>IF(_original_lifestyles!I196=0,_original_lifestyles!$C196/10,_original_lifestyles!I196)</f>
        <v>481342.43243243237</v>
      </c>
      <c r="J196" s="6">
        <f>IF(_original_lifestyles!J196=0,_original_lifestyles!$C196*1.2,_original_lifestyles!J196)</f>
        <v>6005348.5226351358</v>
      </c>
      <c r="K196" s="6">
        <f>IF(_original_lifestyles!K196=0,_original_lifestyles!$C196,_original_lifestyles!K196)</f>
        <v>5154998.1112732571</v>
      </c>
      <c r="L196" s="6">
        <f>IF(_original_lifestyles!L196=0,_original_lifestyles!$C196/3*2,_original_lifestyles!L196)</f>
        <v>5804989.7351351334</v>
      </c>
      <c r="M196">
        <f>IF(_original_lifestyles!M196&lt;&gt;0,_original_lifestyles!M196,'_new names_lifestyles'!$C$2*INDEX('_hours per hh'!B$2:B$9,MATCH(_original_lifestyles!$B196,'_hours per hh'!$A$2:$A$9,1)))</f>
        <v>47115665299.451958</v>
      </c>
      <c r="N196">
        <f>IF(_original_lifestyles!N196&lt;&gt;0,_original_lifestyles!N196,'_new names_lifestyles'!$C$2*INDEX('_hours per hh'!C$2:C$9,MATCH(_original_lifestyles!$B196,'_hours per hh'!$A$2:$A$9,1)))</f>
        <v>16925270668.34594</v>
      </c>
      <c r="O196">
        <f>IF(_original_lifestyles!O196&lt;&gt;0,_original_lifestyles!O196,'_new names_lifestyles'!$C$2*INDEX('_hours per hh'!D$2:D$9,MATCH(_original_lifestyles!$B196,'_hours per hh'!$A$2:$A$9,1)))</f>
        <v>572380587.06687963</v>
      </c>
      <c r="P196">
        <f>IF(_original_lifestyles!P196&lt;&gt;0,_original_lifestyles!P196,'_new names_lifestyles'!$C$2*INDEX('_hours per hh'!E$2:E$9,MATCH(_original_lifestyles!$B196,'_hours per hh'!$A$2:$A$9,1)))</f>
        <v>480531417.14285719</v>
      </c>
      <c r="Q196">
        <f>IF(_original_lifestyles!Q196&lt;&gt;0,_original_lifestyles!Q196,'_new names_lifestyles'!$C$2*INDEX('_hours per hh'!F$2:F$9,MATCH(_original_lifestyles!$B196,'_hours per hh'!$A$2:$A$9,1)))</f>
        <v>479097109.57444048</v>
      </c>
      <c r="R196">
        <f>IF(_original_lifestyles!R196&lt;&gt;0,_original_lifestyles!R196,'_new names_lifestyles'!$C$2*INDEX('_hours per hh'!G$2:G$9,MATCH(_original_lifestyles!$B196,'_hours per hh'!$A$2:$A$9,1)))</f>
        <v>111815135.12532508</v>
      </c>
      <c r="S196">
        <f>IF(_original_lifestyles!S196&lt;&gt;0,_original_lifestyles!S196,'_new names_lifestyles'!$C$2*INDEX('_hours per hh'!H$2:H$9,MATCH(_original_lifestyles!$B196,'_hours per hh'!$A$2:$A$9,1)))</f>
        <v>6871770180.7383204</v>
      </c>
      <c r="T196">
        <f>IF(_original_lifestyles!T196&lt;&gt;0,_original_lifestyles!T196,'_new names_lifestyles'!$C$2*INDEX('_hours per hh'!I$2:I$9,MATCH(_original_lifestyles!$B196,'_hours per hh'!$A$2:$A$9,1)))</f>
        <v>38384115936.540657</v>
      </c>
      <c r="U196">
        <f>IF(_original_lifestyles!U196&lt;&gt;0,_original_lifestyles!U196,'_new names_lifestyles'!$C$2*INDEX('_hours per hh'!J$2:J$9,MATCH(_original_lifestyles!$B196,'_hours per hh'!$A$2:$A$9,1)))</f>
        <v>2298775935.113513</v>
      </c>
      <c r="V196">
        <v>17.574999999999999</v>
      </c>
      <c r="W196">
        <v>9.9</v>
      </c>
      <c r="X196">
        <v>469662.09694234899</v>
      </c>
      <c r="Y196">
        <f t="shared" ref="Y196:AG211" si="13">Y195</f>
        <v>15</v>
      </c>
      <c r="Z196">
        <f t="shared" si="13"/>
        <v>15</v>
      </c>
      <c r="AA196">
        <f t="shared" si="13"/>
        <v>15</v>
      </c>
      <c r="AB196">
        <f t="shared" si="13"/>
        <v>10</v>
      </c>
      <c r="AC196">
        <f t="shared" si="13"/>
        <v>10</v>
      </c>
      <c r="AD196">
        <f t="shared" si="13"/>
        <v>15</v>
      </c>
      <c r="AE196">
        <f t="shared" si="13"/>
        <v>5</v>
      </c>
      <c r="AF196">
        <f t="shared" si="13"/>
        <v>3</v>
      </c>
      <c r="AG196">
        <f t="shared" si="13"/>
        <v>3</v>
      </c>
    </row>
    <row r="197" spans="1:33" x14ac:dyDescent="0.25">
      <c r="A197" t="s">
        <v>41</v>
      </c>
      <c r="B197" t="s">
        <v>34</v>
      </c>
      <c r="C197">
        <v>4762146.3963963967</v>
      </c>
      <c r="D197" s="6">
        <f>IF(_original_lifestyles!D197=0,_original_lifestyles!$C197,_original_lifestyles!D197)</f>
        <v>5124121.27118003</v>
      </c>
      <c r="E197" s="6">
        <f>IF(_original_lifestyles!E197=0,_original_lifestyles!$C197,_original_lifestyles!E197)</f>
        <v>1840728.32042042</v>
      </c>
      <c r="F197" s="6">
        <f>IF(_original_lifestyles!F197=0,_original_lifestyles!$C197,_original_lifestyles!F197)</f>
        <v>4048776.8662162158</v>
      </c>
      <c r="G197" s="6">
        <f>IF(_original_lifestyles!G197=0,_original_lifestyles!$C197/3,_original_lifestyles!G197)</f>
        <v>1587382.1321321323</v>
      </c>
      <c r="H197" s="6">
        <f>IF(_original_lifestyles!H197=0,_original_lifestyles!$C197*3*2,_original_lifestyles!H197)</f>
        <v>1494044.0627627629</v>
      </c>
      <c r="I197" s="6">
        <f>IF(_original_lifestyles!I197=0,_original_lifestyles!$C197/10,_original_lifestyles!I197)</f>
        <v>476214.63963963964</v>
      </c>
      <c r="J197" s="6">
        <f>IF(_original_lifestyles!J197=0,_original_lifestyles!$C197*1.2,_original_lifestyles!J197)</f>
        <v>5721322.0497372346</v>
      </c>
      <c r="K197" s="6">
        <f>IF(_original_lifestyles!K197=0,_original_lifestyles!$C197,_original_lifestyles!K197)</f>
        <v>4911189.458732672</v>
      </c>
      <c r="L197" s="6">
        <f>IF(_original_lifestyles!L197=0,_original_lifestyles!$C197/3*2,_original_lifestyles!L197)</f>
        <v>5530439.3483483493</v>
      </c>
      <c r="M197">
        <f>IF(_original_lifestyles!M197&lt;&gt;0,_original_lifestyles!M197,'_new names_lifestyles'!$C$2*INDEX('_hours per hh'!B$2:B$9,MATCH(_original_lifestyles!$B197,'_hours per hh'!$A$2:$A$9,1)))</f>
        <v>44887302335.537064</v>
      </c>
      <c r="N197">
        <f>IF(_original_lifestyles!N197&lt;&gt;0,_original_lifestyles!N197,'_new names_lifestyles'!$C$2*INDEX('_hours per hh'!C$2:C$9,MATCH(_original_lifestyles!$B197,'_hours per hh'!$A$2:$A$9,1)))</f>
        <v>16124780086.882879</v>
      </c>
      <c r="O197">
        <f>IF(_original_lifestyles!O197&lt;&gt;0,_original_lifestyles!O197,'_new names_lifestyles'!$C$2*INDEX('_hours per hh'!D$2:D$9,MATCH(_original_lifestyles!$B197,'_hours per hh'!$A$2:$A$9,1)))</f>
        <v>525112863.6253556</v>
      </c>
      <c r="P197">
        <f>IF(_original_lifestyles!P197&lt;&gt;0,_original_lifestyles!P197,'_new names_lifestyles'!$C$2*INDEX('_hours per hh'!E$2:E$9,MATCH(_original_lifestyles!$B197,'_hours per hh'!$A$2:$A$9,1)))</f>
        <v>495092975.23809534</v>
      </c>
      <c r="Q197">
        <f>IF(_original_lifestyles!Q197&lt;&gt;0,_original_lifestyles!Q197,'_new names_lifestyles'!$C$2*INDEX('_hours per hh'!F$2:F$9,MATCH(_original_lifestyles!$B197,'_hours per hh'!$A$2:$A$9,1)))</f>
        <v>439532822.82417709</v>
      </c>
      <c r="R197">
        <f>IF(_original_lifestyles!R197&lt;&gt;0,_original_lifestyles!R197,'_new names_lifestyles'!$C$2*INDEX('_hours per hh'!G$2:G$9,MATCH(_original_lifestyles!$B197,'_hours per hh'!$A$2:$A$9,1)))</f>
        <v>115203472.55336523</v>
      </c>
      <c r="S197">
        <f>IF(_original_lifestyles!S197&lt;&gt;0,_original_lifestyles!S197,'_new names_lifestyles'!$C$2*INDEX('_hours per hh'!H$2:H$9,MATCH(_original_lifestyles!$B197,'_hours per hh'!$A$2:$A$9,1)))</f>
        <v>6304292981.4829597</v>
      </c>
      <c r="T197">
        <f>IF(_original_lifestyles!T197&lt;&gt;0,_original_lifestyles!T197,'_new names_lifestyles'!$C$2*INDEX('_hours per hh'!I$2:I$9,MATCH(_original_lifestyles!$B197,'_hours per hh'!$A$2:$A$9,1)))</f>
        <v>34417615726.798569</v>
      </c>
      <c r="U197">
        <f>IF(_original_lifestyles!U197&lt;&gt;0,_original_lifestyles!U197,'_new names_lifestyles'!$C$2*INDEX('_hours per hh'!J$2:J$9,MATCH(_original_lifestyles!$B197,'_hours per hh'!$A$2:$A$9,1)))</f>
        <v>2108940871.503504</v>
      </c>
      <c r="V197">
        <v>17.100000000000001</v>
      </c>
      <c r="W197">
        <v>9.5333333333333314</v>
      </c>
      <c r="X197">
        <v>466888.91329842171</v>
      </c>
      <c r="Y197">
        <f t="shared" si="13"/>
        <v>15</v>
      </c>
      <c r="Z197">
        <f t="shared" si="13"/>
        <v>15</v>
      </c>
      <c r="AA197">
        <f t="shared" si="13"/>
        <v>15</v>
      </c>
      <c r="AB197">
        <f t="shared" si="13"/>
        <v>10</v>
      </c>
      <c r="AC197">
        <f t="shared" si="13"/>
        <v>10</v>
      </c>
      <c r="AD197">
        <f t="shared" si="13"/>
        <v>15</v>
      </c>
      <c r="AE197">
        <f t="shared" si="13"/>
        <v>5</v>
      </c>
      <c r="AF197">
        <f t="shared" si="13"/>
        <v>3</v>
      </c>
      <c r="AG197">
        <f t="shared" si="13"/>
        <v>3</v>
      </c>
    </row>
    <row r="198" spans="1:33" x14ac:dyDescent="0.25">
      <c r="A198" t="s">
        <v>41</v>
      </c>
      <c r="B198" t="s">
        <v>35</v>
      </c>
      <c r="C198">
        <v>4710777.0270270277</v>
      </c>
      <c r="D198" s="6">
        <f>IF(_original_lifestyles!D198=0,_original_lifestyles!$C198,_original_lifestyles!D198)</f>
        <v>4873891.60723536</v>
      </c>
      <c r="E198" s="6">
        <f>IF(_original_lifestyles!E198=0,_original_lifestyles!$C198,_original_lifestyles!E198)</f>
        <v>1750838.795045045</v>
      </c>
      <c r="F198" s="6">
        <f>IF(_original_lifestyles!F198=0,_original_lifestyles!$C198,_original_lifestyles!F198)</f>
        <v>3851060.219594595</v>
      </c>
      <c r="G198" s="6">
        <f>IF(_original_lifestyles!G198=0,_original_lifestyles!$C198/3,_original_lifestyles!G198)</f>
        <v>1570259.0090090092</v>
      </c>
      <c r="H198" s="6">
        <f>IF(_original_lifestyles!H198=0,_original_lifestyles!$C198*3*2,_original_lifestyles!H198)</f>
        <v>1421084.4031531529</v>
      </c>
      <c r="I198" s="6">
        <f>IF(_original_lifestyles!I198=0,_original_lifestyles!$C198/10,_original_lifestyles!I198)</f>
        <v>471077.70270270278</v>
      </c>
      <c r="J198" s="6">
        <f>IF(_original_lifestyles!J198=0,_original_lifestyles!$C198*1.2,_original_lifestyles!J198)</f>
        <v>5441928.8780968478</v>
      </c>
      <c r="K198" s="6">
        <f>IF(_original_lifestyles!K198=0,_original_lifestyles!$C198,_original_lifestyles!K198)</f>
        <v>4671358.0373455146</v>
      </c>
      <c r="L198" s="6">
        <f>IF(_original_lifestyles!L198=0,_original_lifestyles!$C198/3*2,_original_lifestyles!L198)</f>
        <v>5260367.6801801808</v>
      </c>
      <c r="M198">
        <f>IF(_original_lifestyles!M198&lt;&gt;0,_original_lifestyles!M198,'_new names_lifestyles'!$C$2*INDEX('_hours per hh'!B$2:B$9,MATCH(_original_lifestyles!$B198,'_hours per hh'!$A$2:$A$9,1)))</f>
        <v>42695290479.381752</v>
      </c>
      <c r="N198">
        <f>IF(_original_lifestyles!N198&lt;&gt;0,_original_lifestyles!N198,'_new names_lifestyles'!$C$2*INDEX('_hours per hh'!C$2:C$9,MATCH(_original_lifestyles!$B198,'_hours per hh'!$A$2:$A$9,1)))</f>
        <v>15337347844.594601</v>
      </c>
      <c r="O198">
        <f>IF(_original_lifestyles!O198&lt;&gt;0,_original_lifestyles!O198,'_new names_lifestyles'!$C$2*INDEX('_hours per hh'!D$2:D$9,MATCH(_original_lifestyles!$B198,'_hours per hh'!$A$2:$A$9,1)))</f>
        <v>480259301.55194253</v>
      </c>
      <c r="P198">
        <f>IF(_original_lifestyles!P198&lt;&gt;0,_original_lifestyles!P198,'_new names_lifestyles'!$C$2*INDEX('_hours per hh'!E$2:E$9,MATCH(_original_lifestyles!$B198,'_hours per hh'!$A$2:$A$9,1)))</f>
        <v>509654533.33333343</v>
      </c>
      <c r="Q198">
        <f>IF(_original_lifestyles!Q198&lt;&gt;0,_original_lifestyles!Q198,'_new names_lifestyles'!$C$2*INDEX('_hours per hh'!F$2:F$9,MATCH(_original_lifestyles!$B198,'_hours per hh'!$A$2:$A$9,1)))</f>
        <v>401989250.5419482</v>
      </c>
      <c r="R198">
        <f>IF(_original_lifestyles!R198&lt;&gt;0,_original_lifestyles!R198,'_new names_lifestyles'!$C$2*INDEX('_hours per hh'!G$2:G$9,MATCH(_original_lifestyles!$B198,'_hours per hh'!$A$2:$A$9,1)))</f>
        <v>118591809.98140538</v>
      </c>
      <c r="S198">
        <f>IF(_original_lifestyles!S198&lt;&gt;0,_original_lifestyles!S198,'_new names_lifestyles'!$C$2*INDEX('_hours per hh'!H$2:H$9,MATCH(_original_lifestyles!$B198,'_hours per hh'!$A$2:$A$9,1)))</f>
        <v>5765799228.6891394</v>
      </c>
      <c r="T198">
        <f>IF(_original_lifestyles!T198&lt;&gt;0,_original_lifestyles!T198,'_new names_lifestyles'!$C$2*INDEX('_hours per hh'!I$2:I$9,MATCH(_original_lifestyles!$B198,'_hours per hh'!$A$2:$A$9,1)))</f>
        <v>30690822305.360031</v>
      </c>
      <c r="U198">
        <f>IF(_original_lifestyles!U198&lt;&gt;0,_original_lifestyles!U198,'_new names_lifestyles'!$C$2*INDEX('_hours per hh'!J$2:J$9,MATCH(_original_lifestyles!$B198,'_hours per hh'!$A$2:$A$9,1)))</f>
        <v>1928801482.732733</v>
      </c>
      <c r="V198">
        <v>16.625</v>
      </c>
      <c r="W198">
        <v>9.1666666666666679</v>
      </c>
      <c r="X198">
        <v>463785.37632347242</v>
      </c>
      <c r="Y198">
        <f t="shared" si="13"/>
        <v>15</v>
      </c>
      <c r="Z198">
        <f t="shared" si="13"/>
        <v>15</v>
      </c>
      <c r="AA198">
        <f t="shared" si="13"/>
        <v>15</v>
      </c>
      <c r="AB198">
        <f t="shared" si="13"/>
        <v>10</v>
      </c>
      <c r="AC198">
        <f t="shared" si="13"/>
        <v>10</v>
      </c>
      <c r="AD198">
        <f t="shared" si="13"/>
        <v>15</v>
      </c>
      <c r="AE198">
        <f t="shared" si="13"/>
        <v>5</v>
      </c>
      <c r="AF198">
        <f t="shared" si="13"/>
        <v>3</v>
      </c>
      <c r="AG198">
        <f t="shared" si="13"/>
        <v>3</v>
      </c>
    </row>
    <row r="199" spans="1:33" x14ac:dyDescent="0.25">
      <c r="A199" t="s">
        <v>41</v>
      </c>
      <c r="B199" t="s">
        <v>36</v>
      </c>
      <c r="C199">
        <v>4649154.5045045037</v>
      </c>
      <c r="D199" s="6">
        <f>IF(_original_lifestyles!D199=0,_original_lifestyles!$C199,_original_lifestyles!D199)</f>
        <v>4617729.9393776571</v>
      </c>
      <c r="E199" s="6">
        <f>IF(_original_lifestyles!E199=0,_original_lifestyles!$C199,_original_lifestyles!E199)</f>
        <v>1658818.327207207</v>
      </c>
      <c r="F199" s="6">
        <f>IF(_original_lifestyles!F199=0,_original_lifestyles!$C199,_original_lifestyles!F199)</f>
        <v>3648656.455135135</v>
      </c>
      <c r="G199" s="6">
        <f>IF(_original_lifestyles!G199=0,_original_lifestyles!$C199/3,_original_lifestyles!G199)</f>
        <v>1549718.1681681678</v>
      </c>
      <c r="H199" s="6">
        <f>IF(_original_lifestyles!H199=0,_original_lifestyles!$C199*3*2,_original_lifestyles!H199)</f>
        <v>1346395.144504504</v>
      </c>
      <c r="I199" s="6">
        <f>IF(_original_lifestyles!I199=0,_original_lifestyles!$C199/10,_original_lifestyles!I199)</f>
        <v>464915.45045045036</v>
      </c>
      <c r="J199" s="6">
        <f>IF(_original_lifestyles!J199=0,_original_lifestyles!$C199*1.2,_original_lifestyles!J199)</f>
        <v>5155912.3454954941</v>
      </c>
      <c r="K199" s="6">
        <f>IF(_original_lifestyles!K199=0,_original_lifestyles!$C199,_original_lifestyles!K199)</f>
        <v>4425841.1152558811</v>
      </c>
      <c r="L199" s="6">
        <f>IF(_original_lifestyles!L199=0,_original_lifestyles!$C199/3*2,_original_lifestyles!L199)</f>
        <v>4983893.6288288282</v>
      </c>
      <c r="M199">
        <f>IF(_original_lifestyles!M199&lt;&gt;0,_original_lifestyles!M199,'_new names_lifestyles'!$C$2*INDEX('_hours per hh'!B$2:B$9,MATCH(_original_lifestyles!$B199,'_hours per hh'!$A$2:$A$9,1)))</f>
        <v>40451314268.94828</v>
      </c>
      <c r="N199">
        <f>IF(_original_lifestyles!N199&lt;&gt;0,_original_lifestyles!N199,'_new names_lifestyles'!$C$2*INDEX('_hours per hh'!C$2:C$9,MATCH(_original_lifestyles!$B199,'_hours per hh'!$A$2:$A$9,1)))</f>
        <v>14531248546.335131</v>
      </c>
      <c r="O199">
        <f>IF(_original_lifestyles!O199&lt;&gt;0,_original_lifestyles!O199,'_new names_lifestyles'!$C$2*INDEX('_hours per hh'!D$2:D$9,MATCH(_original_lifestyles!$B199,'_hours per hh'!$A$2:$A$9,1)))</f>
        <v>436817150.80877823</v>
      </c>
      <c r="P199">
        <f>IF(_original_lifestyles!P199&lt;&gt;0,_original_lifestyles!P199,'_new names_lifestyles'!$C$2*INDEX('_hours per hh'!E$2:E$9,MATCH(_original_lifestyles!$B199,'_hours per hh'!$A$2:$A$9,1)))</f>
        <v>524216091.42857146</v>
      </c>
      <c r="Q199">
        <f>IF(_original_lifestyles!Q199&lt;&gt;0,_original_lifestyles!Q199,'_new names_lifestyles'!$C$2*INDEX('_hours per hh'!F$2:F$9,MATCH(_original_lifestyles!$B199,'_hours per hh'!$A$2:$A$9,1)))</f>
        <v>365627065.44164312</v>
      </c>
      <c r="R199">
        <f>IF(_original_lifestyles!R199&lt;&gt;0,_original_lifestyles!R199,'_new names_lifestyles'!$C$2*INDEX('_hours per hh'!G$2:G$9,MATCH(_original_lifestyles!$B199,'_hours per hh'!$A$2:$A$9,1)))</f>
        <v>121980147.40944552</v>
      </c>
      <c r="S199">
        <f>IF(_original_lifestyles!S199&lt;&gt;0,_original_lifestyles!S199,'_new names_lifestyles'!$C$2*INDEX('_hours per hh'!H$2:H$9,MATCH(_original_lifestyles!$B199,'_hours per hh'!$A$2:$A$9,1)))</f>
        <v>5244250310.3483171</v>
      </c>
      <c r="T199">
        <f>IF(_original_lifestyles!T199&lt;&gt;0,_original_lifestyles!T199,'_new names_lifestyles'!$C$2*INDEX('_hours per hh'!I$2:I$9,MATCH(_original_lifestyles!$B199,'_hours per hh'!$A$2:$A$9,1)))</f>
        <v>27139257718.749062</v>
      </c>
      <c r="U199">
        <f>IF(_original_lifestyles!U199&lt;&gt;0,_original_lifestyles!U199,'_new names_lifestyles'!$C$2*INDEX('_hours per hh'!J$2:J$9,MATCH(_original_lifestyles!$B199,'_hours per hh'!$A$2:$A$9,1)))</f>
        <v>1754330557.3477471</v>
      </c>
      <c r="V199">
        <v>16.149999999999999</v>
      </c>
      <c r="W199">
        <v>8.8000000000000007</v>
      </c>
      <c r="X199">
        <v>459133.30836654402</v>
      </c>
      <c r="Y199">
        <f t="shared" si="13"/>
        <v>15</v>
      </c>
      <c r="Z199">
        <f t="shared" si="13"/>
        <v>15</v>
      </c>
      <c r="AA199">
        <f t="shared" si="13"/>
        <v>15</v>
      </c>
      <c r="AB199">
        <f t="shared" si="13"/>
        <v>10</v>
      </c>
      <c r="AC199">
        <f t="shared" si="13"/>
        <v>10</v>
      </c>
      <c r="AD199">
        <f t="shared" si="13"/>
        <v>15</v>
      </c>
      <c r="AE199">
        <f t="shared" si="13"/>
        <v>5</v>
      </c>
      <c r="AF199">
        <f t="shared" si="13"/>
        <v>3</v>
      </c>
      <c r="AG199">
        <f t="shared" si="13"/>
        <v>3</v>
      </c>
    </row>
    <row r="200" spans="1:33" x14ac:dyDescent="0.25">
      <c r="A200" t="s">
        <v>42</v>
      </c>
      <c r="B200" t="s">
        <v>4</v>
      </c>
      <c r="C200">
        <v>2433843.127962085</v>
      </c>
      <c r="D200" s="6">
        <f>IF(_original_lifestyles!D200=0,_original_lifestyles!$C200,_original_lifestyles!D200)</f>
        <v>2419240.0691943131</v>
      </c>
      <c r="E200" s="6">
        <f>IF(_original_lifestyles!E200=0,_original_lifestyles!$C200,_original_lifestyles!E200)</f>
        <v>1389724.4260663509</v>
      </c>
      <c r="F200" s="6">
        <f>IF(_original_lifestyles!F200=0,_original_lifestyles!$C200,_original_lifestyles!F200)</f>
        <v>1990883.6786729861</v>
      </c>
      <c r="G200" s="6">
        <f>IF(_original_lifestyles!G200=0,_original_lifestyles!$C200/3,_original_lifestyles!G200)</f>
        <v>1314275.2890995259</v>
      </c>
      <c r="H200" s="6">
        <f>IF(_original_lifestyles!H200=0,_original_lifestyles!$C200*3*2,_original_lifestyles!H200)</f>
        <v>1635542.5819905209</v>
      </c>
      <c r="I200" s="6">
        <f>IF(_original_lifestyles!I200=0,_original_lifestyles!$C200/10,_original_lifestyles!I200)</f>
        <v>243384.31279620848</v>
      </c>
      <c r="J200" s="6">
        <f>IF(_original_lifestyles!J200=0,_original_lifestyles!$C200*1.2,_original_lifestyles!J200)</f>
        <v>4933322.1373990523</v>
      </c>
      <c r="K200" s="6">
        <f>IF(_original_lifestyles!K200=0,_original_lifestyles!$C200,_original_lifestyles!K200)</f>
        <v>2433843.127962085</v>
      </c>
      <c r="L200" s="6">
        <f>IF(_original_lifestyles!L200=0,_original_lifestyles!$C200/3*2,_original_lifestyles!L200)</f>
        <v>1925439.5466283881</v>
      </c>
      <c r="M200">
        <f>IF(_original_lifestyles!M200&lt;&gt;0,_original_lifestyles!M200,'_new names_lifestyles'!$C$2*INDEX('_hours per hh'!B$2:B$9,MATCH(_original_lifestyles!$B200,'_hours per hh'!$A$2:$A$9,1)))</f>
        <v>21192543006.142181</v>
      </c>
      <c r="N200">
        <f>IF(_original_lifestyles!N200&lt;&gt;0,_original_lifestyles!N200,'_new names_lifestyles'!$C$2*INDEX('_hours per hh'!C$2:C$9,MATCH(_original_lifestyles!$B200,'_hours per hh'!$A$2:$A$9,1)))</f>
        <v>12173985972.34123</v>
      </c>
      <c r="O200">
        <f>IF(_original_lifestyles!O200&lt;&gt;0,_original_lifestyles!O200,'_new names_lifestyles'!$C$2*INDEX('_hours per hh'!D$2:D$9,MATCH(_original_lifestyles!$B200,'_hours per hh'!$A$2:$A$9,1)))</f>
        <v>370602996.7849763</v>
      </c>
      <c r="P200">
        <f>IF(_original_lifestyles!P200&lt;&gt;0,_original_lifestyles!P200,'_new names_lifestyles'!$C$2*INDEX('_hours per hh'!E$2:E$9,MATCH(_original_lifestyles!$B200,'_hours per hh'!$A$2:$A$9,1)))</f>
        <v>205026945.09952611</v>
      </c>
      <c r="Q200">
        <f>IF(_original_lifestyles!Q200&lt;&gt;0,_original_lifestyles!Q200,'_new names_lifestyles'!$C$2*INDEX('_hours per hh'!F$2:F$9,MATCH(_original_lifestyles!$B200,'_hours per hh'!$A$2:$A$9,1)))</f>
        <v>662640077.09345973</v>
      </c>
      <c r="R200">
        <f>IF(_original_lifestyles!R200&lt;&gt;0,_original_lifestyles!R200,'_new names_lifestyles'!$C$2*INDEX('_hours per hh'!G$2:G$9,MATCH(_original_lifestyles!$B200,'_hours per hh'!$A$2:$A$9,1)))</f>
        <v>101650122.84120461</v>
      </c>
      <c r="S200">
        <f>IF(_original_lifestyles!S200&lt;&gt;0,_original_lifestyles!S200,'_new names_lifestyles'!$C$2*INDEX('_hours per hh'!H$2:H$9,MATCH(_original_lifestyles!$B200,'_hours per hh'!$A$2:$A$9,1)))</f>
        <v>5161899396.4318743</v>
      </c>
      <c r="T200">
        <f>IF(_original_lifestyles!T200&lt;&gt;0,_original_lifestyles!T200,'_new names_lifestyles'!$C$2*INDEX('_hours per hh'!I$2:I$9,MATCH(_original_lifestyles!$B200,'_hours per hh'!$A$2:$A$9,1)))</f>
        <v>24530624791.208794</v>
      </c>
      <c r="U200">
        <f>IF(_original_lifestyles!U200&lt;&gt;0,_original_lifestyles!U200,'_new names_lifestyles'!$C$2*INDEX('_hours per hh'!J$2:J$9,MATCH(_original_lifestyles!$B200,'_hours per hh'!$A$2:$A$9,1)))</f>
        <v>847193400.51649082</v>
      </c>
      <c r="V200">
        <v>19</v>
      </c>
      <c r="W200">
        <v>11</v>
      </c>
      <c r="X200">
        <v>251050.8046015341</v>
      </c>
      <c r="Y200">
        <f t="shared" si="13"/>
        <v>15</v>
      </c>
      <c r="Z200">
        <f t="shared" si="13"/>
        <v>15</v>
      </c>
      <c r="AA200">
        <f t="shared" si="13"/>
        <v>15</v>
      </c>
      <c r="AB200">
        <f t="shared" si="13"/>
        <v>10</v>
      </c>
      <c r="AC200">
        <f t="shared" si="13"/>
        <v>10</v>
      </c>
      <c r="AD200">
        <f t="shared" si="13"/>
        <v>15</v>
      </c>
      <c r="AE200">
        <f t="shared" si="13"/>
        <v>5</v>
      </c>
      <c r="AF200">
        <f t="shared" si="13"/>
        <v>3</v>
      </c>
      <c r="AG200">
        <f t="shared" si="13"/>
        <v>3</v>
      </c>
    </row>
    <row r="201" spans="1:33" x14ac:dyDescent="0.25">
      <c r="A201" t="s">
        <v>42</v>
      </c>
      <c r="B201" t="s">
        <v>5</v>
      </c>
      <c r="C201">
        <v>2439084.8341232231</v>
      </c>
      <c r="D201" s="6">
        <f>IF(_original_lifestyles!D201=0,_original_lifestyles!$C201,_original_lifestyles!D201)</f>
        <v>2424450.325118484</v>
      </c>
      <c r="E201" s="6">
        <f>IF(_original_lifestyles!E201=0,_original_lifestyles!$C201,_original_lifestyles!E201)</f>
        <v>1392717.44028436</v>
      </c>
      <c r="F201" s="6">
        <f>IF(_original_lifestyles!F201=0,_original_lifestyles!$C201,_original_lifestyles!F201)</f>
        <v>1995171.394312796</v>
      </c>
      <c r="G201" s="6">
        <f>IF(_original_lifestyles!G201=0,_original_lifestyles!$C201/3,_original_lifestyles!G201)</f>
        <v>1317105.81042654</v>
      </c>
      <c r="H201" s="6">
        <f>IF(_original_lifestyles!H201=0,_original_lifestyles!$C201*3*2,_original_lifestyles!H201)</f>
        <v>1639065.0085308061</v>
      </c>
      <c r="I201" s="6">
        <f>IF(_original_lifestyles!I201=0,_original_lifestyles!$C201/10,_original_lifestyles!I201)</f>
        <v>243908.4834123223</v>
      </c>
      <c r="J201" s="6">
        <f>IF(_original_lifestyles!J201=0,_original_lifestyles!$C201*1.2,_original_lifestyles!J201)</f>
        <v>4943946.9080530806</v>
      </c>
      <c r="K201" s="6">
        <f>IF(_original_lifestyles!K201=0,_original_lifestyles!$C201,_original_lifestyles!K201)</f>
        <v>2439084.8341232231</v>
      </c>
      <c r="L201" s="6">
        <f>IF(_original_lifestyles!L201=0,_original_lifestyles!$C201/3*2,_original_lifestyles!L201)</f>
        <v>2063507.9851377669</v>
      </c>
      <c r="M201">
        <f>IF(_original_lifestyles!M201&lt;&gt;0,_original_lifestyles!M201,'_new names_lifestyles'!$C$2*INDEX('_hours per hh'!B$2:B$9,MATCH(_original_lifestyles!$B201,'_hours per hh'!$A$2:$A$9,1)))</f>
        <v>21238184848.037922</v>
      </c>
      <c r="N201">
        <f>IF(_original_lifestyles!N201&lt;&gt;0,_original_lifestyles!N201,'_new names_lifestyles'!$C$2*INDEX('_hours per hh'!C$2:C$9,MATCH(_original_lifestyles!$B201,'_hours per hh'!$A$2:$A$9,1)))</f>
        <v>12200204776.891001</v>
      </c>
      <c r="O201">
        <f>IF(_original_lifestyles!O201&lt;&gt;0,_original_lifestyles!O201,'_new names_lifestyles'!$C$2*INDEX('_hours per hh'!D$2:D$9,MATCH(_original_lifestyles!$B201,'_hours per hh'!$A$2:$A$9,1)))</f>
        <v>371401155.05132699</v>
      </c>
      <c r="P201">
        <f>IF(_original_lifestyles!P201&lt;&gt;0,_original_lifestyles!P201,'_new names_lifestyles'!$C$2*INDEX('_hours per hh'!E$2:E$9,MATCH(_original_lifestyles!$B201,'_hours per hh'!$A$2:$A$9,1)))</f>
        <v>205468506.42654029</v>
      </c>
      <c r="Q201">
        <f>IF(_original_lifestyles!Q201&lt;&gt;0,_original_lifestyles!Q201,'_new names_lifestyles'!$C$2*INDEX('_hours per hh'!F$2:F$9,MATCH(_original_lifestyles!$B201,'_hours per hh'!$A$2:$A$9,1)))</f>
        <v>664067188.20625603</v>
      </c>
      <c r="R201">
        <f>IF(_original_lifestyles!R201&lt;&gt;0,_original_lifestyles!R201,'_new names_lifestyles'!$C$2*INDEX('_hours per hh'!G$2:G$9,MATCH(_original_lifestyles!$B201,'_hours per hh'!$A$2:$A$9,1)))</f>
        <v>101650122.84120461</v>
      </c>
      <c r="S201">
        <f>IF(_original_lifestyles!S201&lt;&gt;0,_original_lifestyles!S201,'_new names_lifestyles'!$C$2*INDEX('_hours per hh'!H$2:H$9,MATCH(_original_lifestyles!$B201,'_hours per hh'!$A$2:$A$9,1)))</f>
        <v>5173016448.1262074</v>
      </c>
      <c r="T201">
        <f>IF(_original_lifestyles!T201&lt;&gt;0,_original_lifestyles!T201,'_new names_lifestyles'!$C$2*INDEX('_hours per hh'!I$2:I$9,MATCH(_original_lifestyles!$B201,'_hours per hh'!$A$2:$A$9,1)))</f>
        <v>24530624791.208794</v>
      </c>
      <c r="U201">
        <f>IF(_original_lifestyles!U201&lt;&gt;0,_original_lifestyles!U201,'_new names_lifestyles'!$C$2*INDEX('_hours per hh'!J$2:J$9,MATCH(_original_lifestyles!$B201,'_hours per hh'!$A$2:$A$9,1)))</f>
        <v>907943513.4606173</v>
      </c>
      <c r="V201">
        <v>19</v>
      </c>
      <c r="W201">
        <v>11</v>
      </c>
      <c r="X201">
        <v>254031.7310965324</v>
      </c>
      <c r="Y201">
        <f t="shared" si="13"/>
        <v>15</v>
      </c>
      <c r="Z201">
        <f t="shared" si="13"/>
        <v>15</v>
      </c>
      <c r="AA201">
        <f t="shared" si="13"/>
        <v>15</v>
      </c>
      <c r="AB201">
        <f t="shared" si="13"/>
        <v>10</v>
      </c>
      <c r="AC201">
        <f t="shared" si="13"/>
        <v>10</v>
      </c>
      <c r="AD201">
        <f t="shared" si="13"/>
        <v>15</v>
      </c>
      <c r="AE201">
        <f t="shared" si="13"/>
        <v>5</v>
      </c>
      <c r="AF201">
        <f t="shared" si="13"/>
        <v>3</v>
      </c>
      <c r="AG201">
        <f t="shared" si="13"/>
        <v>3</v>
      </c>
    </row>
    <row r="202" spans="1:33" x14ac:dyDescent="0.25">
      <c r="A202" t="s">
        <v>42</v>
      </c>
      <c r="B202" t="s">
        <v>6</v>
      </c>
      <c r="C202">
        <v>2446505.2132701422</v>
      </c>
      <c r="D202" s="6">
        <f>IF(_original_lifestyles!D202=0,_original_lifestyles!$C202,_original_lifestyles!D202)</f>
        <v>2431826.181990521</v>
      </c>
      <c r="E202" s="6">
        <f>IF(_original_lifestyles!E202=0,_original_lifestyles!$C202,_original_lifestyles!E202)</f>
        <v>1396954.4767772511</v>
      </c>
      <c r="F202" s="6">
        <f>IF(_original_lifestyles!F202=0,_original_lifestyles!$C202,_original_lifestyles!F202)</f>
        <v>2001241.264454976</v>
      </c>
      <c r="G202" s="6">
        <f>IF(_original_lifestyles!G202=0,_original_lifestyles!$C202/3,_original_lifestyles!G202)</f>
        <v>1321112.8151658771</v>
      </c>
      <c r="H202" s="6">
        <f>IF(_original_lifestyles!H202=0,_original_lifestyles!$C202*3*2,_original_lifestyles!H202)</f>
        <v>1644051.5033175361</v>
      </c>
      <c r="I202" s="6">
        <f>IF(_original_lifestyles!I202=0,_original_lifestyles!$C202/10,_original_lifestyles!I202)</f>
        <v>244650.52132701423</v>
      </c>
      <c r="J202" s="6">
        <f>IF(_original_lifestyles!J202=0,_original_lifestyles!$C202*1.2,_original_lifestyles!J202)</f>
        <v>4958987.7791317543</v>
      </c>
      <c r="K202" s="6">
        <f>IF(_original_lifestyles!K202=0,_original_lifestyles!$C202,_original_lifestyles!K202)</f>
        <v>2446505.2132701422</v>
      </c>
      <c r="L202" s="6">
        <f>IF(_original_lifestyles!L202=0,_original_lifestyles!$C202/3*2,_original_lifestyles!L202)</f>
        <v>2198181.5379595589</v>
      </c>
      <c r="M202">
        <f>IF(_original_lifestyles!M202&lt;&gt;0,_original_lifestyles!M202,'_new names_lifestyles'!$C$2*INDEX('_hours per hh'!B$2:B$9,MATCH(_original_lifestyles!$B202,'_hours per hh'!$A$2:$A$9,1)))</f>
        <v>21302797354.236969</v>
      </c>
      <c r="N202">
        <f>IF(_original_lifestyles!N202&lt;&gt;0,_original_lifestyles!N202,'_new names_lifestyles'!$C$2*INDEX('_hours per hh'!C$2:C$9,MATCH(_original_lifestyles!$B202,'_hours per hh'!$A$2:$A$9,1)))</f>
        <v>12237321216.56872</v>
      </c>
      <c r="O202">
        <f>IF(_original_lifestyles!O202&lt;&gt;0,_original_lifestyles!O202,'_new names_lifestyles'!$C$2*INDEX('_hours per hh'!D$2:D$9,MATCH(_original_lifestyles!$B202,'_hours per hh'!$A$2:$A$9,1)))</f>
        <v>372531061.37829381</v>
      </c>
      <c r="P202">
        <f>IF(_original_lifestyles!P202&lt;&gt;0,_original_lifestyles!P202,'_new names_lifestyles'!$C$2*INDEX('_hours per hh'!E$2:E$9,MATCH(_original_lifestyles!$B202,'_hours per hh'!$A$2:$A$9,1)))</f>
        <v>206093599.16587681</v>
      </c>
      <c r="Q202">
        <f>IF(_original_lifestyles!Q202&lt;&gt;0,_original_lifestyles!Q202,'_new names_lifestyles'!$C$2*INDEX('_hours per hh'!F$2:F$9,MATCH(_original_lifestyles!$B202,'_hours per hh'!$A$2:$A$9,1)))</f>
        <v>666087466.56909955</v>
      </c>
      <c r="R202">
        <f>IF(_original_lifestyles!R202&lt;&gt;0,_original_lifestyles!R202,'_new names_lifestyles'!$C$2*INDEX('_hours per hh'!G$2:G$9,MATCH(_original_lifestyles!$B202,'_hours per hh'!$A$2:$A$9,1)))</f>
        <v>101650122.84120461</v>
      </c>
      <c r="S202">
        <f>IF(_original_lifestyles!S202&lt;&gt;0,_original_lifestyles!S202,'_new names_lifestyles'!$C$2*INDEX('_hours per hh'!H$2:H$9,MATCH(_original_lifestyles!$B202,'_hours per hh'!$A$2:$A$9,1)))</f>
        <v>5188754212.8981915</v>
      </c>
      <c r="T202">
        <f>IF(_original_lifestyles!T202&lt;&gt;0,_original_lifestyles!T202,'_new names_lifestyles'!$C$2*INDEX('_hours per hh'!I$2:I$9,MATCH(_original_lifestyles!$B202,'_hours per hh'!$A$2:$A$9,1)))</f>
        <v>24530624791.208794</v>
      </c>
      <c r="U202">
        <f>IF(_original_lifestyles!U202&lt;&gt;0,_original_lifestyles!U202,'_new names_lifestyles'!$C$2*INDEX('_hours per hh'!J$2:J$9,MATCH(_original_lifestyles!$B202,'_hours per hh'!$A$2:$A$9,1)))</f>
        <v>967199876.70220613</v>
      </c>
      <c r="V202">
        <v>19</v>
      </c>
      <c r="W202">
        <v>11</v>
      </c>
      <c r="X202">
        <v>257252.2354237957</v>
      </c>
      <c r="Y202">
        <f t="shared" si="13"/>
        <v>15</v>
      </c>
      <c r="Z202">
        <f t="shared" si="13"/>
        <v>15</v>
      </c>
      <c r="AA202">
        <f t="shared" si="13"/>
        <v>15</v>
      </c>
      <c r="AB202">
        <f t="shared" si="13"/>
        <v>10</v>
      </c>
      <c r="AC202">
        <f t="shared" si="13"/>
        <v>10</v>
      </c>
      <c r="AD202">
        <f t="shared" si="13"/>
        <v>15</v>
      </c>
      <c r="AE202">
        <f t="shared" si="13"/>
        <v>5</v>
      </c>
      <c r="AF202">
        <f t="shared" si="13"/>
        <v>3</v>
      </c>
      <c r="AG202">
        <f t="shared" si="13"/>
        <v>3</v>
      </c>
    </row>
    <row r="203" spans="1:33" x14ac:dyDescent="0.25">
      <c r="A203" t="s">
        <v>42</v>
      </c>
      <c r="B203" t="s">
        <v>7</v>
      </c>
      <c r="C203">
        <v>2455267.298578199</v>
      </c>
      <c r="D203" s="6">
        <f>IF(_original_lifestyles!D203=0,_original_lifestyles!$C203,_original_lifestyles!D203)</f>
        <v>2440535.6947867302</v>
      </c>
      <c r="E203" s="6">
        <f>IF(_original_lifestyles!E203=0,_original_lifestyles!$C203,_original_lifestyles!E203)</f>
        <v>1401957.6274881519</v>
      </c>
      <c r="F203" s="6">
        <f>IF(_original_lifestyles!F203=0,_original_lifestyles!$C203,_original_lifestyles!F203)</f>
        <v>2008408.650236967</v>
      </c>
      <c r="G203" s="6">
        <f>IF(_original_lifestyles!G203=0,_original_lifestyles!$C203/3,_original_lifestyles!G203)</f>
        <v>1325844.3412322281</v>
      </c>
      <c r="H203" s="6">
        <f>IF(_original_lifestyles!H203=0,_original_lifestyles!$C203*3*2,_original_lifestyles!H203)</f>
        <v>1649939.62464455</v>
      </c>
      <c r="I203" s="6">
        <f>IF(_original_lifestyles!I203=0,_original_lifestyles!$C203/10,_original_lifestyles!I203)</f>
        <v>245526.72985781991</v>
      </c>
      <c r="J203" s="6">
        <f>IF(_original_lifestyles!J203=0,_original_lifestyles!$C203*1.2,_original_lifestyles!J203)</f>
        <v>4976748.245664455</v>
      </c>
      <c r="K203" s="6">
        <f>IF(_original_lifestyles!K203=0,_original_lifestyles!$C203,_original_lifestyles!K203)</f>
        <v>2455267.298578199</v>
      </c>
      <c r="L203" s="6">
        <f>IF(_original_lifestyles!L203=0,_original_lifestyles!$C203/3*2,_original_lifestyles!L203)</f>
        <v>2326865.0951877371</v>
      </c>
      <c r="M203">
        <f>IF(_original_lifestyles!M203&lt;&gt;0,_original_lifestyles!M203,'_new names_lifestyles'!$C$2*INDEX('_hours per hh'!B$2:B$9,MATCH(_original_lifestyles!$B203,'_hours per hh'!$A$2:$A$9,1)))</f>
        <v>21379092686.33176</v>
      </c>
      <c r="N203">
        <f>IF(_original_lifestyles!N203&lt;&gt;0,_original_lifestyles!N203,'_new names_lifestyles'!$C$2*INDEX('_hours per hh'!C$2:C$9,MATCH(_original_lifestyles!$B203,'_hours per hh'!$A$2:$A$9,1)))</f>
        <v>12281148816.796209</v>
      </c>
      <c r="O203">
        <f>IF(_original_lifestyles!O203&lt;&gt;0,_original_lifestyles!O203,'_new names_lifestyles'!$C$2*INDEX('_hours per hh'!D$2:D$9,MATCH(_original_lifestyles!$B203,'_hours per hh'!$A$2:$A$9,1)))</f>
        <v>373865270.24161142</v>
      </c>
      <c r="P203">
        <f>IF(_original_lifestyles!P203&lt;&gt;0,_original_lifestyles!P203,'_new names_lifestyles'!$C$2*INDEX('_hours per hh'!E$2:E$9,MATCH(_original_lifestyles!$B203,'_hours per hh'!$A$2:$A$9,1)))</f>
        <v>206831717.2322275</v>
      </c>
      <c r="Q203">
        <f>IF(_original_lifestyles!Q203&lt;&gt;0,_original_lifestyles!Q203,'_new names_lifestyles'!$C$2*INDEX('_hours per hh'!F$2:F$9,MATCH(_original_lifestyles!$B203,'_hours per hh'!$A$2:$A$9,1)))</f>
        <v>668473038.92473936</v>
      </c>
      <c r="R203">
        <f>IF(_original_lifestyles!R203&lt;&gt;0,_original_lifestyles!R203,'_new names_lifestyles'!$C$2*INDEX('_hours per hh'!G$2:G$9,MATCH(_original_lifestyles!$B203,'_hours per hh'!$A$2:$A$9,1)))</f>
        <v>101650122.84120461</v>
      </c>
      <c r="S203">
        <f>IF(_original_lifestyles!S203&lt;&gt;0,_original_lifestyles!S203,'_new names_lifestyles'!$C$2*INDEX('_hours per hh'!H$2:H$9,MATCH(_original_lifestyles!$B203,'_hours per hh'!$A$2:$A$9,1)))</f>
        <v>5207337581.0469074</v>
      </c>
      <c r="T203">
        <f>IF(_original_lifestyles!T203&lt;&gt;0,_original_lifestyles!T203,'_new names_lifestyles'!$C$2*INDEX('_hours per hh'!I$2:I$9,MATCH(_original_lifestyles!$B203,'_hours per hh'!$A$2:$A$9,1)))</f>
        <v>24530624791.208794</v>
      </c>
      <c r="U203">
        <f>IF(_original_lifestyles!U203&lt;&gt;0,_original_lifestyles!U203,'_new names_lifestyles'!$C$2*INDEX('_hours per hh'!J$2:J$9,MATCH(_original_lifestyles!$B203,'_hours per hh'!$A$2:$A$9,1)))</f>
        <v>1023820641.882604</v>
      </c>
      <c r="V203">
        <v>19</v>
      </c>
      <c r="W203">
        <v>11</v>
      </c>
      <c r="X203">
        <v>260630.0115272252</v>
      </c>
      <c r="Y203">
        <f t="shared" si="13"/>
        <v>15</v>
      </c>
      <c r="Z203">
        <f t="shared" si="13"/>
        <v>15</v>
      </c>
      <c r="AA203">
        <f t="shared" si="13"/>
        <v>15</v>
      </c>
      <c r="AB203">
        <f t="shared" si="13"/>
        <v>10</v>
      </c>
      <c r="AC203">
        <f t="shared" si="13"/>
        <v>10</v>
      </c>
      <c r="AD203">
        <f t="shared" si="13"/>
        <v>15</v>
      </c>
      <c r="AE203">
        <f t="shared" si="13"/>
        <v>5</v>
      </c>
      <c r="AF203">
        <f t="shared" si="13"/>
        <v>3</v>
      </c>
      <c r="AG203">
        <f t="shared" si="13"/>
        <v>3</v>
      </c>
    </row>
    <row r="204" spans="1:33" x14ac:dyDescent="0.25">
      <c r="A204" t="s">
        <v>42</v>
      </c>
      <c r="B204" t="s">
        <v>8</v>
      </c>
      <c r="C204">
        <v>2462863.507109005</v>
      </c>
      <c r="D204" s="6">
        <f>IF(_original_lifestyles!D204=0,_original_lifestyles!$C204,_original_lifestyles!D204)</f>
        <v>2448086.326066351</v>
      </c>
      <c r="E204" s="6">
        <f>IF(_original_lifestyles!E204=0,_original_lifestyles!$C204,_original_lifestyles!E204)</f>
        <v>1406295.0625592419</v>
      </c>
      <c r="F204" s="6">
        <f>IF(_original_lifestyles!F204=0,_original_lifestyles!$C204,_original_lifestyles!F204)</f>
        <v>2014622.3488151659</v>
      </c>
      <c r="G204" s="6">
        <f>IF(_original_lifestyles!G204=0,_original_lifestyles!$C204/3,_original_lifestyles!G204)</f>
        <v>1329946.293838863</v>
      </c>
      <c r="H204" s="6">
        <f>IF(_original_lifestyles!H204=0,_original_lifestyles!$C204*3*2,_original_lifestyles!H204)</f>
        <v>1655044.2767772509</v>
      </c>
      <c r="I204" s="6">
        <f>IF(_original_lifestyles!I204=0,_original_lifestyles!$C204/10,_original_lifestyles!I204)</f>
        <v>246286.3507109005</v>
      </c>
      <c r="J204" s="6">
        <f>IF(_original_lifestyles!J204=0,_original_lifestyles!$C204*1.2,_original_lifestyles!J204)</f>
        <v>4992145.517277726</v>
      </c>
      <c r="K204" s="6">
        <f>IF(_original_lifestyles!K204=0,_original_lifestyles!$C204,_original_lifestyles!K204)</f>
        <v>2462863.507109005</v>
      </c>
      <c r="L204" s="6">
        <f>IF(_original_lifestyles!L204=0,_original_lifestyles!$C204/3*2,_original_lifestyles!L204)</f>
        <v>2445147.0794368382</v>
      </c>
      <c r="M204">
        <f>IF(_original_lifestyles!M204&lt;&gt;0,_original_lifestyles!M204,'_new names_lifestyles'!$C$2*INDEX('_hours per hh'!B$2:B$9,MATCH(_original_lifestyles!$B204,'_hours per hh'!$A$2:$A$9,1)))</f>
        <v>21445236216.34124</v>
      </c>
      <c r="N204">
        <f>IF(_original_lifestyles!N204&lt;&gt;0,_original_lifestyles!N204,'_new names_lifestyles'!$C$2*INDEX('_hours per hh'!C$2:C$9,MATCH(_original_lifestyles!$B204,'_hours per hh'!$A$2:$A$9,1)))</f>
        <v>12319144748.018961</v>
      </c>
      <c r="O204">
        <f>IF(_original_lifestyles!O204&lt;&gt;0,_original_lifestyles!O204,'_new names_lifestyles'!$C$2*INDEX('_hours per hh'!D$2:D$9,MATCH(_original_lifestyles!$B204,'_hours per hh'!$A$2:$A$9,1)))</f>
        <v>375021950.23194307</v>
      </c>
      <c r="P204">
        <f>IF(_original_lifestyles!P204&lt;&gt;0,_original_lifestyles!P204,'_new names_lifestyles'!$C$2*INDEX('_hours per hh'!E$2:E$9,MATCH(_original_lifestyles!$B204,'_hours per hh'!$A$2:$A$9,1)))</f>
        <v>207471621.8388626</v>
      </c>
      <c r="Q204">
        <f>IF(_original_lifestyles!Q204&lt;&gt;0,_original_lifestyles!Q204,'_new names_lifestyles'!$C$2*INDEX('_hours per hh'!F$2:F$9,MATCH(_original_lifestyles!$B204,'_hours per hh'!$A$2:$A$9,1)))</f>
        <v>670541188.73630333</v>
      </c>
      <c r="R204">
        <f>IF(_original_lifestyles!R204&lt;&gt;0,_original_lifestyles!R204,'_new names_lifestyles'!$C$2*INDEX('_hours per hh'!G$2:G$9,MATCH(_original_lifestyles!$B204,'_hours per hh'!$A$2:$A$9,1)))</f>
        <v>101650122.84120461</v>
      </c>
      <c r="S204">
        <f>IF(_original_lifestyles!S204&lt;&gt;0,_original_lifestyles!S204,'_new names_lifestyles'!$C$2*INDEX('_hours per hh'!H$2:H$9,MATCH(_original_lifestyles!$B204,'_hours per hh'!$A$2:$A$9,1)))</f>
        <v>5223448259.5782604</v>
      </c>
      <c r="T204">
        <f>IF(_original_lifestyles!T204&lt;&gt;0,_original_lifestyles!T204,'_new names_lifestyles'!$C$2*INDEX('_hours per hh'!I$2:I$9,MATCH(_original_lifestyles!$B204,'_hours per hh'!$A$2:$A$9,1)))</f>
        <v>24530624791.208794</v>
      </c>
      <c r="U204">
        <f>IF(_original_lifestyles!U204&lt;&gt;0,_original_lifestyles!U204,'_new names_lifestyles'!$C$2*INDEX('_hours per hh'!J$2:J$9,MATCH(_original_lifestyles!$B204,'_hours per hh'!$A$2:$A$9,1)))</f>
        <v>1075864714.952209</v>
      </c>
      <c r="V204">
        <v>19</v>
      </c>
      <c r="W204">
        <v>11</v>
      </c>
      <c r="X204">
        <v>263900.39427515719</v>
      </c>
      <c r="Y204">
        <f t="shared" si="13"/>
        <v>15</v>
      </c>
      <c r="Z204">
        <f t="shared" si="13"/>
        <v>15</v>
      </c>
      <c r="AA204">
        <f t="shared" si="13"/>
        <v>15</v>
      </c>
      <c r="AB204">
        <f t="shared" si="13"/>
        <v>10</v>
      </c>
      <c r="AC204">
        <f t="shared" si="13"/>
        <v>10</v>
      </c>
      <c r="AD204">
        <f t="shared" si="13"/>
        <v>15</v>
      </c>
      <c r="AE204">
        <f t="shared" si="13"/>
        <v>5</v>
      </c>
      <c r="AF204">
        <f t="shared" si="13"/>
        <v>3</v>
      </c>
      <c r="AG204">
        <f t="shared" si="13"/>
        <v>3</v>
      </c>
    </row>
    <row r="205" spans="1:33" x14ac:dyDescent="0.25">
      <c r="A205" t="s">
        <v>42</v>
      </c>
      <c r="B205" t="s">
        <v>9</v>
      </c>
      <c r="C205">
        <v>2464895.085066163</v>
      </c>
      <c r="D205" s="6">
        <f>IF(_original_lifestyles!D205=0,_original_lifestyles!$C205,_original_lifestyles!D205)</f>
        <v>2450105.714555766</v>
      </c>
      <c r="E205" s="6">
        <f>IF(_original_lifestyles!E205=0,_original_lifestyles!$C205,_original_lifestyles!E205)</f>
        <v>1407455.0935727791</v>
      </c>
      <c r="F205" s="6">
        <f>IF(_original_lifestyles!F205=0,_original_lifestyles!$C205,_original_lifestyles!F205)</f>
        <v>2016284.1795841211</v>
      </c>
      <c r="G205" s="6">
        <f>IF(_original_lifestyles!G205=0,_original_lifestyles!$C205/3,_original_lifestyles!G205)</f>
        <v>1331043.3459357279</v>
      </c>
      <c r="H205" s="6">
        <f>IF(_original_lifestyles!H205=0,_original_lifestyles!$C205*3*2,_original_lifestyles!H205)</f>
        <v>1656409.497164462</v>
      </c>
      <c r="I205" s="6">
        <f>IF(_original_lifestyles!I205=0,_original_lifestyles!$C205/10,_original_lifestyles!I205)</f>
        <v>246489.50850661629</v>
      </c>
      <c r="J205" s="6">
        <f>IF(_original_lifestyles!J205=0,_original_lifestyles!$C205*1.2,_original_lifestyles!J205)</f>
        <v>4996263.4607863901</v>
      </c>
      <c r="K205" s="6">
        <f>IF(_original_lifestyles!K205=0,_original_lifestyles!$C205,_original_lifestyles!K205)</f>
        <v>2464895.085066163</v>
      </c>
      <c r="L205" s="6">
        <f>IF(_original_lifestyles!L205=0,_original_lifestyles!$C205/3*2,_original_lifestyles!L205)</f>
        <v>2546317.6527867541</v>
      </c>
      <c r="M205">
        <f>IF(_original_lifestyles!M205&lt;&gt;0,_original_lifestyles!M205,'_new names_lifestyles'!$C$2*INDEX('_hours per hh'!B$2:B$9,MATCH(_original_lifestyles!$B205,'_hours per hh'!$A$2:$A$9,1)))</f>
        <v>21462926059.508511</v>
      </c>
      <c r="N205">
        <f>IF(_original_lifestyles!N205&lt;&gt;0,_original_lifestyles!N205,'_new names_lifestyles'!$C$2*INDEX('_hours per hh'!C$2:C$9,MATCH(_original_lifestyles!$B205,'_hours per hh'!$A$2:$A$9,1)))</f>
        <v>12329306619.69755</v>
      </c>
      <c r="O205">
        <f>IF(_original_lifestyles!O205&lt;&gt;0,_original_lifestyles!O205,'_new names_lifestyles'!$C$2*INDEX('_hours per hh'!D$2:D$9,MATCH(_original_lifestyles!$B205,'_hours per hh'!$A$2:$A$9,1)))</f>
        <v>375331300.02958423</v>
      </c>
      <c r="P205">
        <f>IF(_original_lifestyles!P205&lt;&gt;0,_original_lifestyles!P205,'_new names_lifestyles'!$C$2*INDEX('_hours per hh'!E$2:E$9,MATCH(_original_lifestyles!$B205,'_hours per hh'!$A$2:$A$9,1)))</f>
        <v>207642761.96597359</v>
      </c>
      <c r="Q205">
        <f>IF(_original_lifestyles!Q205&lt;&gt;0,_original_lifestyles!Q205,'_new names_lifestyles'!$C$2*INDEX('_hours per hh'!F$2:F$9,MATCH(_original_lifestyles!$B205,'_hours per hh'!$A$2:$A$9,1)))</f>
        <v>671094307.77618158</v>
      </c>
      <c r="R205">
        <f>IF(_original_lifestyles!R205&lt;&gt;0,_original_lifestyles!R205,'_new names_lifestyles'!$C$2*INDEX('_hours per hh'!G$2:G$9,MATCH(_original_lifestyles!$B205,'_hours per hh'!$A$2:$A$9,1)))</f>
        <v>101650122.84120461</v>
      </c>
      <c r="S205">
        <f>IF(_original_lifestyles!S205&lt;&gt;0,_original_lifestyles!S205,'_new names_lifestyles'!$C$2*INDEX('_hours per hh'!H$2:H$9,MATCH(_original_lifestyles!$B205,'_hours per hh'!$A$2:$A$9,1)))</f>
        <v>5227757001.1361589</v>
      </c>
      <c r="T205">
        <f>IF(_original_lifestyles!T205&lt;&gt;0,_original_lifestyles!T205,'_new names_lifestyles'!$C$2*INDEX('_hours per hh'!I$2:I$9,MATCH(_original_lifestyles!$B205,'_hours per hh'!$A$2:$A$9,1)))</f>
        <v>24530624791.208794</v>
      </c>
      <c r="U205">
        <f>IF(_original_lifestyles!U205&lt;&gt;0,_original_lifestyles!U205,'_new names_lifestyles'!$C$2*INDEX('_hours per hh'!J$2:J$9,MATCH(_original_lifestyles!$B205,'_hours per hh'!$A$2:$A$9,1)))</f>
        <v>1120379767.226171</v>
      </c>
      <c r="V205">
        <v>19</v>
      </c>
      <c r="W205">
        <v>11</v>
      </c>
      <c r="X205">
        <v>267342.20808894897</v>
      </c>
      <c r="Y205">
        <f t="shared" si="13"/>
        <v>15</v>
      </c>
      <c r="Z205">
        <f t="shared" si="13"/>
        <v>15</v>
      </c>
      <c r="AA205">
        <f t="shared" si="13"/>
        <v>15</v>
      </c>
      <c r="AB205">
        <f t="shared" si="13"/>
        <v>10</v>
      </c>
      <c r="AC205">
        <f t="shared" si="13"/>
        <v>10</v>
      </c>
      <c r="AD205">
        <f t="shared" si="13"/>
        <v>15</v>
      </c>
      <c r="AE205">
        <f t="shared" si="13"/>
        <v>5</v>
      </c>
      <c r="AF205">
        <f t="shared" si="13"/>
        <v>3</v>
      </c>
      <c r="AG205">
        <f t="shared" si="13"/>
        <v>3</v>
      </c>
    </row>
    <row r="206" spans="1:33" x14ac:dyDescent="0.25">
      <c r="A206" t="s">
        <v>42</v>
      </c>
      <c r="B206" t="s">
        <v>10</v>
      </c>
      <c r="C206">
        <v>2474565.0329877469</v>
      </c>
      <c r="D206" s="6">
        <f>IF(_original_lifestyles!D206=0,_original_lifestyles!$C206,_original_lifestyles!D206)</f>
        <v>2459717.6427898211</v>
      </c>
      <c r="E206" s="6">
        <f>IF(_original_lifestyles!E206=0,_original_lifestyles!$C206,_original_lifestyles!E206)</f>
        <v>1412976.633836004</v>
      </c>
      <c r="F206" s="6">
        <f>IF(_original_lifestyles!F206=0,_original_lifestyles!$C206,_original_lifestyles!F206)</f>
        <v>2024194.196983977</v>
      </c>
      <c r="G206" s="6">
        <f>IF(_original_lifestyles!G206=0,_original_lifestyles!$C206/3,_original_lifestyles!G206)</f>
        <v>1336265.1178133839</v>
      </c>
      <c r="H206" s="6">
        <f>IF(_original_lifestyles!H206=0,_original_lifestyles!$C206*3*2,_original_lifestyles!H206)</f>
        <v>1662907.7021677659</v>
      </c>
      <c r="I206" s="6">
        <f>IF(_original_lifestyles!I206=0,_original_lifestyles!$C206/10,_original_lifestyles!I206)</f>
        <v>247456.50329877468</v>
      </c>
      <c r="J206" s="6">
        <f>IF(_original_lifestyles!J206=0,_original_lifestyles!$C206*1.2,_original_lifestyles!J206)</f>
        <v>5015864.1357851084</v>
      </c>
      <c r="K206" s="6">
        <f>IF(_original_lifestyles!K206=0,_original_lifestyles!$C206,_original_lifestyles!K206)</f>
        <v>2474565.0329877469</v>
      </c>
      <c r="L206" s="6">
        <f>IF(_original_lifestyles!L206=0,_original_lifestyles!$C206/3*2,_original_lifestyles!L206)</f>
        <v>2642041.2659557732</v>
      </c>
      <c r="M206">
        <f>IF(_original_lifestyles!M206&lt;&gt;0,_original_lifestyles!M206,'_new names_lifestyles'!$C$2*INDEX('_hours per hh'!B$2:B$9,MATCH(_original_lifestyles!$B206,'_hours per hh'!$A$2:$A$9,1)))</f>
        <v>21547126550.838829</v>
      </c>
      <c r="N206">
        <f>IF(_original_lifestyles!N206&lt;&gt;0,_original_lifestyles!N206,'_new names_lifestyles'!$C$2*INDEX('_hours per hh'!C$2:C$9,MATCH(_original_lifestyles!$B206,'_hours per hh'!$A$2:$A$9,1)))</f>
        <v>12377675312.403391</v>
      </c>
      <c r="O206">
        <f>IF(_original_lifestyles!O206&lt;&gt;0,_original_lifestyles!O206,'_new names_lifestyles'!$C$2*INDEX('_hours per hh'!D$2:D$9,MATCH(_original_lifestyles!$B206,'_hours per hh'!$A$2:$A$9,1)))</f>
        <v>376803749.76856738</v>
      </c>
      <c r="P206">
        <f>IF(_original_lifestyles!P206&lt;&gt;0,_original_lifestyles!P206,'_new names_lifestyles'!$C$2*INDEX('_hours per hh'!E$2:E$9,MATCH(_original_lifestyles!$B206,'_hours per hh'!$A$2:$A$9,1)))</f>
        <v>208457358.37888789</v>
      </c>
      <c r="Q206">
        <f>IF(_original_lifestyles!Q206&lt;&gt;0,_original_lifestyles!Q206,'_new names_lifestyles'!$C$2*INDEX('_hours per hh'!F$2:F$9,MATCH(_original_lifestyles!$B206,'_hours per hh'!$A$2:$A$9,1)))</f>
        <v>673727055.53327048</v>
      </c>
      <c r="R206">
        <f>IF(_original_lifestyles!R206&lt;&gt;0,_original_lifestyles!R206,'_new names_lifestyles'!$C$2*INDEX('_hours per hh'!G$2:G$9,MATCH(_original_lifestyles!$B206,'_hours per hh'!$A$2:$A$9,1)))</f>
        <v>101650122.84120461</v>
      </c>
      <c r="S206">
        <f>IF(_original_lifestyles!S206&lt;&gt;0,_original_lifestyles!S206,'_new names_lifestyles'!$C$2*INDEX('_hours per hh'!H$2:H$9,MATCH(_original_lifestyles!$B206,'_hours per hh'!$A$2:$A$9,1)))</f>
        <v>5248265840.7431517</v>
      </c>
      <c r="T206">
        <f>IF(_original_lifestyles!T206&lt;&gt;0,_original_lifestyles!T206,'_new names_lifestyles'!$C$2*INDEX('_hours per hh'!I$2:I$9,MATCH(_original_lifestyles!$B206,'_hours per hh'!$A$2:$A$9,1)))</f>
        <v>24530624791.208794</v>
      </c>
      <c r="U206">
        <f>IF(_original_lifestyles!U206&lt;&gt;0,_original_lifestyles!U206,'_new names_lifestyles'!$C$2*INDEX('_hours per hh'!J$2:J$9,MATCH(_original_lifestyles!$B206,'_hours per hh'!$A$2:$A$9,1)))</f>
        <v>1162498157.02054</v>
      </c>
      <c r="V206">
        <v>19</v>
      </c>
      <c r="W206">
        <v>11</v>
      </c>
      <c r="X206">
        <v>271641.86439120001</v>
      </c>
      <c r="Y206">
        <f t="shared" si="13"/>
        <v>15</v>
      </c>
      <c r="Z206">
        <f t="shared" si="13"/>
        <v>15</v>
      </c>
      <c r="AA206">
        <f t="shared" si="13"/>
        <v>15</v>
      </c>
      <c r="AB206">
        <f t="shared" si="13"/>
        <v>10</v>
      </c>
      <c r="AC206">
        <f t="shared" si="13"/>
        <v>10</v>
      </c>
      <c r="AD206">
        <f t="shared" si="13"/>
        <v>15</v>
      </c>
      <c r="AE206">
        <f t="shared" si="13"/>
        <v>5</v>
      </c>
      <c r="AF206">
        <f t="shared" si="13"/>
        <v>3</v>
      </c>
      <c r="AG206">
        <f t="shared" si="13"/>
        <v>3</v>
      </c>
    </row>
    <row r="207" spans="1:33" x14ac:dyDescent="0.25">
      <c r="A207" t="s">
        <v>42</v>
      </c>
      <c r="B207" t="s">
        <v>11</v>
      </c>
      <c r="C207">
        <v>2478910.2443609028</v>
      </c>
      <c r="D207" s="6">
        <f>IF(_original_lifestyles!D207=0,_original_lifestyles!$C207,_original_lifestyles!D207)</f>
        <v>2464036.782894738</v>
      </c>
      <c r="E207" s="6">
        <f>IF(_original_lifestyles!E207=0,_original_lifestyles!$C207,_original_lifestyles!E207)</f>
        <v>1415457.749530076</v>
      </c>
      <c r="F207" s="6">
        <f>IF(_original_lifestyles!F207=0,_original_lifestyles!$C207,_original_lifestyles!F207)</f>
        <v>2027748.5798872181</v>
      </c>
      <c r="G207" s="6">
        <f>IF(_original_lifestyles!G207=0,_original_lifestyles!$C207/3,_original_lifestyles!G207)</f>
        <v>1338611.531954888</v>
      </c>
      <c r="H207" s="6">
        <f>IF(_original_lifestyles!H207=0,_original_lifestyles!$C207*3*2,_original_lifestyles!H207)</f>
        <v>1665827.684210527</v>
      </c>
      <c r="I207" s="6">
        <f>IF(_original_lifestyles!I207=0,_original_lifestyles!$C207/10,_original_lifestyles!I207)</f>
        <v>247891.02443609029</v>
      </c>
      <c r="J207" s="6">
        <f>IF(_original_lifestyles!J207=0,_original_lifestyles!$C207*1.2,_original_lifestyles!J207)</f>
        <v>5024671.7401917307</v>
      </c>
      <c r="K207" s="6">
        <f>IF(_original_lifestyles!K207=0,_original_lifestyles!$C207,_original_lifestyles!K207)</f>
        <v>2478910.2443609028</v>
      </c>
      <c r="L207" s="6">
        <f>IF(_original_lifestyles!L207=0,_original_lifestyles!$C207/3*2,_original_lifestyles!L207)</f>
        <v>2717219.5773746432</v>
      </c>
      <c r="M207">
        <f>IF(_original_lifestyles!M207&lt;&gt;0,_original_lifestyles!M207,'_new names_lifestyles'!$C$2*INDEX('_hours per hh'!B$2:B$9,MATCH(_original_lifestyles!$B207,'_hours per hh'!$A$2:$A$9,1)))</f>
        <v>21584962218.157902</v>
      </c>
      <c r="N207">
        <f>IF(_original_lifestyles!N207&lt;&gt;0,_original_lifestyles!N207,'_new names_lifestyles'!$C$2*INDEX('_hours per hh'!C$2:C$9,MATCH(_original_lifestyles!$B207,'_hours per hh'!$A$2:$A$9,1)))</f>
        <v>12399409885.883459</v>
      </c>
      <c r="O207">
        <f>IF(_original_lifestyles!O207&lt;&gt;0,_original_lifestyles!O207,'_new names_lifestyles'!$C$2*INDEX('_hours per hh'!D$2:D$9,MATCH(_original_lifestyles!$B207,'_hours per hh'!$A$2:$A$9,1)))</f>
        <v>377465398.14600569</v>
      </c>
      <c r="P207">
        <f>IF(_original_lifestyles!P207&lt;&gt;0,_original_lifestyles!P207,'_new names_lifestyles'!$C$2*INDEX('_hours per hh'!E$2:E$9,MATCH(_original_lifestyles!$B207,'_hours per hh'!$A$2:$A$9,1)))</f>
        <v>208823398.98496249</v>
      </c>
      <c r="Q207">
        <f>IF(_original_lifestyles!Q207&lt;&gt;0,_original_lifestyles!Q207,'_new names_lifestyles'!$C$2*INDEX('_hours per hh'!F$2:F$9,MATCH(_original_lifestyles!$B207,'_hours per hh'!$A$2:$A$9,1)))</f>
        <v>674910086.25789487</v>
      </c>
      <c r="R207">
        <f>IF(_original_lifestyles!R207&lt;&gt;0,_original_lifestyles!R207,'_new names_lifestyles'!$C$2*INDEX('_hours per hh'!G$2:G$9,MATCH(_original_lifestyles!$B207,'_hours per hh'!$A$2:$A$9,1)))</f>
        <v>101650122.84120461</v>
      </c>
      <c r="S207">
        <f>IF(_original_lifestyles!S207&lt;&gt;0,_original_lifestyles!S207,'_new names_lifestyles'!$C$2*INDEX('_hours per hh'!H$2:H$9,MATCH(_original_lifestyles!$B207,'_hours per hh'!$A$2:$A$9,1)))</f>
        <v>5257481530.8206139</v>
      </c>
      <c r="T207">
        <f>IF(_original_lifestyles!T207&lt;&gt;0,_original_lifestyles!T207,'_new names_lifestyles'!$C$2*INDEX('_hours per hh'!I$2:I$9,MATCH(_original_lifestyles!$B207,'_hours per hh'!$A$2:$A$9,1)))</f>
        <v>24530624791.208794</v>
      </c>
      <c r="U207">
        <f>IF(_original_lifestyles!U207&lt;&gt;0,_original_lifestyles!U207,'_new names_lifestyles'!$C$2*INDEX('_hours per hh'!J$2:J$9,MATCH(_original_lifestyles!$B207,'_hours per hh'!$A$2:$A$9,1)))</f>
        <v>1195576614.044843</v>
      </c>
      <c r="V207">
        <v>19</v>
      </c>
      <c r="W207">
        <v>11</v>
      </c>
      <c r="X207">
        <v>275389.52189005387</v>
      </c>
      <c r="Y207">
        <f t="shared" si="13"/>
        <v>15</v>
      </c>
      <c r="Z207">
        <f t="shared" si="13"/>
        <v>15</v>
      </c>
      <c r="AA207">
        <f t="shared" si="13"/>
        <v>15</v>
      </c>
      <c r="AB207">
        <f t="shared" si="13"/>
        <v>10</v>
      </c>
      <c r="AC207">
        <f t="shared" si="13"/>
        <v>10</v>
      </c>
      <c r="AD207">
        <f t="shared" si="13"/>
        <v>15</v>
      </c>
      <c r="AE207">
        <f t="shared" si="13"/>
        <v>5</v>
      </c>
      <c r="AF207">
        <f t="shared" si="13"/>
        <v>3</v>
      </c>
      <c r="AG207">
        <f t="shared" si="13"/>
        <v>3</v>
      </c>
    </row>
    <row r="208" spans="1:33" x14ac:dyDescent="0.25">
      <c r="A208" t="s">
        <v>42</v>
      </c>
      <c r="B208" t="s">
        <v>12</v>
      </c>
      <c r="C208">
        <v>2481190.2530459231</v>
      </c>
      <c r="D208" s="6">
        <f>IF(_original_lifestyles!D208=0,_original_lifestyles!$C208,_original_lifestyles!D208)</f>
        <v>2466303.1115276478</v>
      </c>
      <c r="E208" s="6">
        <f>IF(_original_lifestyles!E208=0,_original_lifestyles!$C208,_original_lifestyles!E208)</f>
        <v>1416759.634489222</v>
      </c>
      <c r="F208" s="6">
        <f>IF(_original_lifestyles!F208=0,_original_lifestyles!$C208,_original_lifestyles!F208)</f>
        <v>2029613.6269915651</v>
      </c>
      <c r="G208" s="6">
        <f>IF(_original_lifestyles!G208=0,_original_lifestyles!$C208/3,_original_lifestyles!G208)</f>
        <v>1339842.7366447989</v>
      </c>
      <c r="H208" s="6">
        <f>IF(_original_lifestyles!H208=0,_original_lifestyles!$C208*3*2,_original_lifestyles!H208)</f>
        <v>1667359.850046861</v>
      </c>
      <c r="I208" s="6">
        <f>IF(_original_lifestyles!I208=0,_original_lifestyles!$C208/10,_original_lifestyles!I208)</f>
        <v>248119.0253045923</v>
      </c>
      <c r="J208" s="6">
        <f>IF(_original_lifestyles!J208=0,_original_lifestyles!$C208*1.2,_original_lifestyles!J208)</f>
        <v>5029293.2448359886</v>
      </c>
      <c r="K208" s="6">
        <f>IF(_original_lifestyles!K208=0,_original_lifestyles!$C208,_original_lifestyles!K208)</f>
        <v>2481190.2530459231</v>
      </c>
      <c r="L208" s="6">
        <f>IF(_original_lifestyles!L208=0,_original_lifestyles!$C208/3*2,_original_lifestyles!L208)</f>
        <v>2773723.1640517921</v>
      </c>
      <c r="M208">
        <f>IF(_original_lifestyles!M208&lt;&gt;0,_original_lifestyles!M208,'_new names_lifestyles'!$C$2*INDEX('_hours per hh'!B$2:B$9,MATCH(_original_lifestyles!$B208,'_hours per hh'!$A$2:$A$9,1)))</f>
        <v>21604815256.982201</v>
      </c>
      <c r="N208">
        <f>IF(_original_lifestyles!N208&lt;&gt;0,_original_lifestyles!N208,'_new names_lifestyles'!$C$2*INDEX('_hours per hh'!C$2:C$9,MATCH(_original_lifestyles!$B208,'_hours per hh'!$A$2:$A$9,1)))</f>
        <v>12410814398.125589</v>
      </c>
      <c r="O208">
        <f>IF(_original_lifestyles!O208&lt;&gt;0,_original_lifestyles!O208,'_new names_lifestyles'!$C$2*INDEX('_hours per hh'!D$2:D$9,MATCH(_original_lifestyles!$B208,'_hours per hh'!$A$2:$A$9,1)))</f>
        <v>377812576.66447979</v>
      </c>
      <c r="P208">
        <f>IF(_original_lifestyles!P208&lt;&gt;0,_original_lifestyles!P208,'_new names_lifestyles'!$C$2*INDEX('_hours per hh'!E$2:E$9,MATCH(_original_lifestyles!$B208,'_hours per hh'!$A$2:$A$9,1)))</f>
        <v>209015466.9165886</v>
      </c>
      <c r="Q208">
        <f>IF(_original_lifestyles!Q208&lt;&gt;0,_original_lifestyles!Q208,'_new names_lifestyles'!$C$2*INDEX('_hours per hh'!F$2:F$9,MATCH(_original_lifestyles!$B208,'_hours per hh'!$A$2:$A$9,1)))</f>
        <v>675530843.24648547</v>
      </c>
      <c r="R208">
        <f>IF(_original_lifestyles!R208&lt;&gt;0,_original_lifestyles!R208,'_new names_lifestyles'!$C$2*INDEX('_hours per hh'!G$2:G$9,MATCH(_original_lifestyles!$B208,'_hours per hh'!$A$2:$A$9,1)))</f>
        <v>101650122.84120461</v>
      </c>
      <c r="S208">
        <f>IF(_original_lifestyles!S208&lt;&gt;0,_original_lifestyles!S208,'_new names_lifestyles'!$C$2*INDEX('_hours per hh'!H$2:H$9,MATCH(_original_lifestyles!$B208,'_hours per hh'!$A$2:$A$9,1)))</f>
        <v>5262317165.1800556</v>
      </c>
      <c r="T208">
        <f>IF(_original_lifestyles!T208&lt;&gt;0,_original_lifestyles!T208,'_new names_lifestyles'!$C$2*INDEX('_hours per hh'!I$2:I$9,MATCH(_original_lifestyles!$B208,'_hours per hh'!$A$2:$A$9,1)))</f>
        <v>24530624791.208794</v>
      </c>
      <c r="U208">
        <f>IF(_original_lifestyles!U208&lt;&gt;0,_original_lifestyles!U208,'_new names_lifestyles'!$C$2*INDEX('_hours per hh'!J$2:J$9,MATCH(_original_lifestyles!$B208,'_hours per hh'!$A$2:$A$9,1)))</f>
        <v>1220438192.1827879</v>
      </c>
      <c r="V208">
        <v>19</v>
      </c>
      <c r="W208">
        <v>11</v>
      </c>
      <c r="X208">
        <v>278930.60891580989</v>
      </c>
      <c r="Y208">
        <f t="shared" si="13"/>
        <v>15</v>
      </c>
      <c r="Z208">
        <f t="shared" si="13"/>
        <v>15</v>
      </c>
      <c r="AA208">
        <f t="shared" si="13"/>
        <v>15</v>
      </c>
      <c r="AB208">
        <f t="shared" si="13"/>
        <v>10</v>
      </c>
      <c r="AC208">
        <f t="shared" si="13"/>
        <v>10</v>
      </c>
      <c r="AD208">
        <f t="shared" si="13"/>
        <v>15</v>
      </c>
      <c r="AE208">
        <f t="shared" si="13"/>
        <v>5</v>
      </c>
      <c r="AF208">
        <f t="shared" si="13"/>
        <v>3</v>
      </c>
      <c r="AG208">
        <f t="shared" si="13"/>
        <v>3</v>
      </c>
    </row>
    <row r="209" spans="1:33" x14ac:dyDescent="0.25">
      <c r="A209" t="s">
        <v>42</v>
      </c>
      <c r="B209" t="s">
        <v>13</v>
      </c>
      <c r="C209">
        <v>2482979.9065420558</v>
      </c>
      <c r="D209" s="6">
        <f>IF(_original_lifestyles!D209=0,_original_lifestyles!$C209,_original_lifestyles!D209)</f>
        <v>2468082.0271028038</v>
      </c>
      <c r="E209" s="6">
        <f>IF(_original_lifestyles!E209=0,_original_lifestyles!$C209,_original_lifestyles!E209)</f>
        <v>1417781.5266355141</v>
      </c>
      <c r="F209" s="6">
        <f>IF(_original_lifestyles!F209=0,_original_lifestyles!$C209,_original_lifestyles!F209)</f>
        <v>2031077.563551401</v>
      </c>
      <c r="G209" s="6">
        <f>IF(_original_lifestyles!G209=0,_original_lifestyles!$C209/3,_original_lifestyles!G209)</f>
        <v>1340809.14953271</v>
      </c>
      <c r="H209" s="6">
        <f>IF(_original_lifestyles!H209=0,_original_lifestyles!$C209*3*2,_original_lifestyles!H209)</f>
        <v>1668562.497196262</v>
      </c>
      <c r="I209" s="6">
        <f>IF(_original_lifestyles!I209=0,_original_lifestyles!$C209/10,_original_lifestyles!I209)</f>
        <v>248297.99065420558</v>
      </c>
      <c r="J209" s="6">
        <f>IF(_original_lifestyles!J209=0,_original_lifestyles!$C209*1.2,_original_lifestyles!J209)</f>
        <v>5032920.8152037384</v>
      </c>
      <c r="K209" s="6">
        <f>IF(_original_lifestyles!K209=0,_original_lifestyles!$C209,_original_lifestyles!K209)</f>
        <v>2482979.9065420558</v>
      </c>
      <c r="L209" s="6">
        <f>IF(_original_lifestyles!L209=0,_original_lifestyles!$C209/3*2,_original_lifestyles!L209)</f>
        <v>2812226.518321401</v>
      </c>
      <c r="M209">
        <f>IF(_original_lifestyles!M209&lt;&gt;0,_original_lifestyles!M209,'_new names_lifestyles'!$C$2*INDEX('_hours per hh'!B$2:B$9,MATCH(_original_lifestyles!$B209,'_hours per hh'!$A$2:$A$9,1)))</f>
        <v>21620398557.420559</v>
      </c>
      <c r="N209">
        <f>IF(_original_lifestyles!N209&lt;&gt;0,_original_lifestyles!N209,'_new names_lifestyles'!$C$2*INDEX('_hours per hh'!C$2:C$9,MATCH(_original_lifestyles!$B209,'_hours per hh'!$A$2:$A$9,1)))</f>
        <v>12419766173.327101</v>
      </c>
      <c r="O209">
        <f>IF(_original_lifestyles!O209&lt;&gt;0,_original_lifestyles!O209,'_new names_lifestyles'!$C$2*INDEX('_hours per hh'!D$2:D$9,MATCH(_original_lifestyles!$B209,'_hours per hh'!$A$2:$A$9,1)))</f>
        <v>378085088.45509338</v>
      </c>
      <c r="P209">
        <f>IF(_original_lifestyles!P209&lt;&gt;0,_original_lifestyles!P209,'_new names_lifestyles'!$C$2*INDEX('_hours per hh'!E$2:E$9,MATCH(_original_lifestyles!$B209,'_hours per hh'!$A$2:$A$9,1)))</f>
        <v>209166227.32710281</v>
      </c>
      <c r="Q209">
        <f>IF(_original_lifestyles!Q209&lt;&gt;0,_original_lifestyles!Q209,'_new names_lifestyles'!$C$2*INDEX('_hours per hh'!F$2:F$9,MATCH(_original_lifestyles!$B209,'_hours per hh'!$A$2:$A$9,1)))</f>
        <v>676018095.73906529</v>
      </c>
      <c r="R209">
        <f>IF(_original_lifestyles!R209&lt;&gt;0,_original_lifestyles!R209,'_new names_lifestyles'!$C$2*INDEX('_hours per hh'!G$2:G$9,MATCH(_original_lifestyles!$B209,'_hours per hh'!$A$2:$A$9,1)))</f>
        <v>101650122.84120461</v>
      </c>
      <c r="S209">
        <f>IF(_original_lifestyles!S209&lt;&gt;0,_original_lifestyles!S209,'_new names_lifestyles'!$C$2*INDEX('_hours per hh'!H$2:H$9,MATCH(_original_lifestyles!$B209,'_hours per hh'!$A$2:$A$9,1)))</f>
        <v>5266112812.9748449</v>
      </c>
      <c r="T209">
        <f>IF(_original_lifestyles!T209&lt;&gt;0,_original_lifestyles!T209,'_new names_lifestyles'!$C$2*INDEX('_hours per hh'!I$2:I$9,MATCH(_original_lifestyles!$B209,'_hours per hh'!$A$2:$A$9,1)))</f>
        <v>24530624791.208794</v>
      </c>
      <c r="U209">
        <f>IF(_original_lifestyles!U209&lt;&gt;0,_original_lifestyles!U209,'_new names_lifestyles'!$C$2*INDEX('_hours per hh'!J$2:J$9,MATCH(_original_lifestyles!$B209,'_hours per hh'!$A$2:$A$9,1)))</f>
        <v>1237379668.0614171</v>
      </c>
      <c r="V209">
        <v>19</v>
      </c>
      <c r="W209">
        <v>11</v>
      </c>
      <c r="X209">
        <v>282436.09174614318</v>
      </c>
      <c r="Y209">
        <f t="shared" si="13"/>
        <v>15</v>
      </c>
      <c r="Z209">
        <f t="shared" si="13"/>
        <v>15</v>
      </c>
      <c r="AA209">
        <f t="shared" si="13"/>
        <v>15</v>
      </c>
      <c r="AB209">
        <f t="shared" si="13"/>
        <v>10</v>
      </c>
      <c r="AC209">
        <f t="shared" si="13"/>
        <v>10</v>
      </c>
      <c r="AD209">
        <f t="shared" si="13"/>
        <v>15</v>
      </c>
      <c r="AE209">
        <f t="shared" si="13"/>
        <v>5</v>
      </c>
      <c r="AF209">
        <f t="shared" si="13"/>
        <v>3</v>
      </c>
      <c r="AG209">
        <f t="shared" si="13"/>
        <v>3</v>
      </c>
    </row>
    <row r="210" spans="1:33" x14ac:dyDescent="0.25">
      <c r="A210" t="s">
        <v>42</v>
      </c>
      <c r="B210" t="s">
        <v>14</v>
      </c>
      <c r="C210">
        <v>2498446.875</v>
      </c>
      <c r="D210" s="6">
        <f>IF(_original_lifestyles!D210=0,_original_lifestyles!$C210,_original_lifestyles!D210)</f>
        <v>2483456.1937500001</v>
      </c>
      <c r="E210" s="6">
        <f>IF(_original_lifestyles!E210=0,_original_lifestyles!$C210,_original_lifestyles!E210)</f>
        <v>1426613.1656249999</v>
      </c>
      <c r="F210" s="6">
        <f>IF(_original_lifestyles!F210=0,_original_lifestyles!$C210,_original_lifestyles!F210)</f>
        <v>2043729.543749999</v>
      </c>
      <c r="G210" s="6">
        <f>IF(_original_lifestyles!G210=0,_original_lifestyles!$C210/3,_original_lifestyles!G210)</f>
        <v>1349161.3125</v>
      </c>
      <c r="H210" s="6">
        <f>IF(_original_lifestyles!H210=0,_original_lifestyles!$C210*3*2,_original_lifestyles!H210)</f>
        <v>1678956.3</v>
      </c>
      <c r="I210" s="6">
        <f>IF(_original_lifestyles!I210=0,_original_lifestyles!$C210/10,_original_lifestyles!I210)</f>
        <v>249844.6875</v>
      </c>
      <c r="J210" s="6">
        <f>IF(_original_lifestyles!J210=0,_original_lifestyles!$C210*1.2,_original_lifestyles!J210)</f>
        <v>5064271.8653249992</v>
      </c>
      <c r="K210" s="6">
        <f>IF(_original_lifestyles!K210=0,_original_lifestyles!$C210,_original_lifestyles!K210)</f>
        <v>2498446.875</v>
      </c>
      <c r="L210" s="6">
        <f>IF(_original_lifestyles!L210=0,_original_lifestyles!$C210/3*2,_original_lifestyles!L210)</f>
        <v>2848229.4374999991</v>
      </c>
      <c r="M210">
        <f>IF(_original_lifestyles!M210&lt;&gt;0,_original_lifestyles!M210,'_new names_lifestyles'!$C$2*INDEX('_hours per hh'!B$2:B$9,MATCH(_original_lifestyles!$B210,'_hours per hh'!$A$2:$A$9,1)))</f>
        <v>21755076257.25</v>
      </c>
      <c r="N210">
        <f>IF(_original_lifestyles!N210&lt;&gt;0,_original_lifestyles!N210,'_new names_lifestyles'!$C$2*INDEX('_hours per hh'!C$2:C$9,MATCH(_original_lifestyles!$B210,'_hours per hh'!$A$2:$A$9,1)))</f>
        <v>12497131330.875</v>
      </c>
      <c r="O210">
        <f>IF(_original_lifestyles!O210&lt;&gt;0,_original_lifestyles!O210,'_new names_lifestyles'!$C$2*INDEX('_hours per hh'!D$2:D$9,MATCH(_original_lifestyles!$B210,'_hours per hh'!$A$2:$A$9,1)))</f>
        <v>380440254.56906241</v>
      </c>
      <c r="P210">
        <f>IF(_original_lifestyles!P210&lt;&gt;0,_original_lifestyles!P210,'_new names_lifestyles'!$C$2*INDEX('_hours per hh'!E$2:E$9,MATCH(_original_lifestyles!$B210,'_hours per hh'!$A$2:$A$9,1)))</f>
        <v>210469164.75</v>
      </c>
      <c r="Q210">
        <f>IF(_original_lifestyles!Q210&lt;&gt;0,_original_lifestyles!Q210,'_new names_lifestyles'!$C$2*INDEX('_hours per hh'!F$2:F$9,MATCH(_original_lifestyles!$B210,'_hours per hh'!$A$2:$A$9,1)))</f>
        <v>680229144.94499993</v>
      </c>
      <c r="R210">
        <f>IF(_original_lifestyles!R210&lt;&gt;0,_original_lifestyles!R210,'_new names_lifestyles'!$C$2*INDEX('_hours per hh'!G$2:G$9,MATCH(_original_lifestyles!$B210,'_hours per hh'!$A$2:$A$9,1)))</f>
        <v>101650122.84120461</v>
      </c>
      <c r="S210">
        <f>IF(_original_lifestyles!S210&lt;&gt;0,_original_lifestyles!S210,'_new names_lifestyles'!$C$2*INDEX('_hours per hh'!H$2:H$9,MATCH(_original_lifestyles!$B210,'_hours per hh'!$A$2:$A$9,1)))</f>
        <v>5298916461.7517242</v>
      </c>
      <c r="T210">
        <f>IF(_original_lifestyles!T210&lt;&gt;0,_original_lifestyles!T210,'_new names_lifestyles'!$C$2*INDEX('_hours per hh'!I$2:I$9,MATCH(_original_lifestyles!$B210,'_hours per hh'!$A$2:$A$9,1)))</f>
        <v>24530624791.208794</v>
      </c>
      <c r="U210">
        <f>IF(_original_lifestyles!U210&lt;&gt;0,_original_lifestyles!U210,'_new names_lifestyles'!$C$2*INDEX('_hours per hh'!J$2:J$9,MATCH(_original_lifestyles!$B210,'_hours per hh'!$A$2:$A$9,1)))</f>
        <v>1253220952.5</v>
      </c>
      <c r="V210">
        <v>19</v>
      </c>
      <c r="W210">
        <v>11</v>
      </c>
      <c r="X210">
        <v>285837.37457379617</v>
      </c>
      <c r="Y210">
        <f t="shared" si="13"/>
        <v>15</v>
      </c>
      <c r="Z210">
        <f t="shared" si="13"/>
        <v>15</v>
      </c>
      <c r="AA210">
        <f t="shared" si="13"/>
        <v>15</v>
      </c>
      <c r="AB210">
        <f t="shared" si="13"/>
        <v>10</v>
      </c>
      <c r="AC210">
        <f t="shared" si="13"/>
        <v>10</v>
      </c>
      <c r="AD210">
        <f t="shared" si="13"/>
        <v>15</v>
      </c>
      <c r="AE210">
        <f t="shared" si="13"/>
        <v>5</v>
      </c>
      <c r="AF210">
        <f t="shared" si="13"/>
        <v>3</v>
      </c>
      <c r="AG210">
        <f t="shared" si="13"/>
        <v>3</v>
      </c>
    </row>
    <row r="211" spans="1:33" x14ac:dyDescent="0.25">
      <c r="A211" t="s">
        <v>42</v>
      </c>
      <c r="B211" t="s">
        <v>15</v>
      </c>
      <c r="C211">
        <v>2515303.4482758618</v>
      </c>
      <c r="D211" s="6">
        <f>IF(_original_lifestyles!D211=0,_original_lifestyles!$C211,_original_lifestyles!D211)</f>
        <v>2500211.6275862069</v>
      </c>
      <c r="E211" s="6">
        <f>IF(_original_lifestyles!E211=0,_original_lifestyles!$C211,_original_lifestyles!E211)</f>
        <v>1436238.2689655169</v>
      </c>
      <c r="F211" s="6">
        <f>IF(_original_lifestyles!F211=0,_original_lifestyles!$C211,_original_lifestyles!F211)</f>
        <v>2057518.220689655</v>
      </c>
      <c r="G211" s="6">
        <f>IF(_original_lifestyles!G211=0,_original_lifestyles!$C211/3,_original_lifestyles!G211)</f>
        <v>1358263.862068966</v>
      </c>
      <c r="H211" s="6">
        <f>IF(_original_lifestyles!H211=0,_original_lifestyles!$C211*3*2,_original_lifestyles!H211)</f>
        <v>1690283.9172413789</v>
      </c>
      <c r="I211" s="6">
        <f>IF(_original_lifestyles!I211=0,_original_lifestyles!$C211/10,_original_lifestyles!I211)</f>
        <v>251530.34482758617</v>
      </c>
      <c r="J211" s="6">
        <f>IF(_original_lifestyles!J211=0,_original_lifestyles!$C211*1.2,_original_lifestyles!J211)</f>
        <v>5098439.5999448271</v>
      </c>
      <c r="K211" s="6">
        <f>IF(_original_lifestyles!K211=0,_original_lifestyles!$C211,_original_lifestyles!K211)</f>
        <v>2515303.4482758618</v>
      </c>
      <c r="L211" s="6">
        <f>IF(_original_lifestyles!L211=0,_original_lifestyles!$C211/3*2,_original_lifestyles!L211)</f>
        <v>3068670.206896551</v>
      </c>
      <c r="M211">
        <f>IF(_original_lifestyles!M211&lt;&gt;0,_original_lifestyles!M211,'_new names_lifestyles'!$C$2*INDEX('_hours per hh'!B$2:B$9,MATCH(_original_lifestyles!$B211,'_hours per hh'!$A$2:$A$9,1)))</f>
        <v>21901853857.65517</v>
      </c>
      <c r="N211">
        <f>IF(_original_lifestyles!N211&lt;&gt;0,_original_lifestyles!N211,'_new names_lifestyles'!$C$2*INDEX('_hours per hh'!C$2:C$9,MATCH(_original_lifestyles!$B211,'_hours per hh'!$A$2:$A$9,1)))</f>
        <v>12581447236.13793</v>
      </c>
      <c r="O211">
        <f>IF(_original_lifestyles!O211&lt;&gt;0,_original_lifestyles!O211,'_new names_lifestyles'!$C$2*INDEX('_hours per hh'!D$2:D$9,MATCH(_original_lifestyles!$B211,'_hours per hh'!$A$2:$A$9,1)))</f>
        <v>383007016.78137928</v>
      </c>
      <c r="P211">
        <f>IF(_original_lifestyles!P211&lt;&gt;0,_original_lifestyles!P211,'_new names_lifestyles'!$C$2*INDEX('_hours per hh'!E$2:E$9,MATCH(_original_lifestyles!$B211,'_hours per hh'!$A$2:$A$9,1)))</f>
        <v>211889162.48275861</v>
      </c>
      <c r="Q211">
        <f>IF(_original_lifestyles!Q211&lt;&gt;0,_original_lifestyles!Q211,'_new names_lifestyles'!$C$2*INDEX('_hours per hh'!F$2:F$9,MATCH(_original_lifestyles!$B211,'_hours per hh'!$A$2:$A$9,1)))</f>
        <v>684818529.07034469</v>
      </c>
      <c r="R211">
        <f>IF(_original_lifestyles!R211&lt;&gt;0,_original_lifestyles!R211,'_new names_lifestyles'!$C$2*INDEX('_hours per hh'!G$2:G$9,MATCH(_original_lifestyles!$B211,'_hours per hh'!$A$2:$A$9,1)))</f>
        <v>101650122.84120461</v>
      </c>
      <c r="S211">
        <f>IF(_original_lifestyles!S211&lt;&gt;0,_original_lifestyles!S211,'_new names_lifestyles'!$C$2*INDEX('_hours per hh'!H$2:H$9,MATCH(_original_lifestyles!$B211,'_hours per hh'!$A$2:$A$9,1)))</f>
        <v>5334667301.4089375</v>
      </c>
      <c r="T211">
        <f>IF(_original_lifestyles!T211&lt;&gt;0,_original_lifestyles!T211,'_new names_lifestyles'!$C$2*INDEX('_hours per hh'!I$2:I$9,MATCH(_original_lifestyles!$B211,'_hours per hh'!$A$2:$A$9,1)))</f>
        <v>24530624791.208794</v>
      </c>
      <c r="U211">
        <f>IF(_original_lifestyles!U211&lt;&gt;0,_original_lifestyles!U211,'_new names_lifestyles'!$C$2*INDEX('_hours per hh'!J$2:J$9,MATCH(_original_lifestyles!$B211,'_hours per hh'!$A$2:$A$9,1)))</f>
        <v>1350214891.034483</v>
      </c>
      <c r="V211">
        <v>19</v>
      </c>
      <c r="W211">
        <v>11</v>
      </c>
      <c r="X211">
        <v>289402.97694671719</v>
      </c>
      <c r="Y211">
        <f t="shared" si="13"/>
        <v>15</v>
      </c>
      <c r="Z211">
        <f t="shared" si="13"/>
        <v>15</v>
      </c>
      <c r="AA211">
        <f t="shared" si="13"/>
        <v>15</v>
      </c>
      <c r="AB211">
        <f t="shared" si="13"/>
        <v>10</v>
      </c>
      <c r="AC211">
        <f t="shared" si="13"/>
        <v>10</v>
      </c>
      <c r="AD211">
        <f t="shared" si="13"/>
        <v>15</v>
      </c>
      <c r="AE211">
        <f t="shared" si="13"/>
        <v>5</v>
      </c>
      <c r="AF211">
        <f t="shared" si="13"/>
        <v>3</v>
      </c>
      <c r="AG211">
        <f t="shared" si="13"/>
        <v>3</v>
      </c>
    </row>
    <row r="212" spans="1:33" x14ac:dyDescent="0.25">
      <c r="A212" t="s">
        <v>42</v>
      </c>
      <c r="B212" t="s">
        <v>16</v>
      </c>
      <c r="C212">
        <v>2532242.452830188</v>
      </c>
      <c r="D212" s="6">
        <f>IF(_original_lifestyles!D212=0,_original_lifestyles!$C212,_original_lifestyles!D212)</f>
        <v>2517048.998113208</v>
      </c>
      <c r="E212" s="6">
        <f>IF(_original_lifestyles!E212=0,_original_lifestyles!$C212,_original_lifestyles!E212)</f>
        <v>1445910.440566038</v>
      </c>
      <c r="F212" s="6">
        <f>IF(_original_lifestyles!F212=0,_original_lifestyles!$C212,_original_lifestyles!F212)</f>
        <v>2071374.3264150941</v>
      </c>
      <c r="G212" s="6">
        <f>IF(_original_lifestyles!G212=0,_original_lifestyles!$C212/3,_original_lifestyles!G212)</f>
        <v>1367410.9245283019</v>
      </c>
      <c r="H212" s="6">
        <f>IF(_original_lifestyles!H212=0,_original_lifestyles!$C212*3*2,_original_lifestyles!H212)</f>
        <v>1701666.9283018869</v>
      </c>
      <c r="I212" s="6">
        <f>IF(_original_lifestyles!I212=0,_original_lifestyles!$C212/10,_original_lifestyles!I212)</f>
        <v>253224.2452830188</v>
      </c>
      <c r="J212" s="6">
        <f>IF(_original_lifestyles!J212=0,_original_lifestyles!$C212*1.2,_original_lifestyles!J212)</f>
        <v>5132774.4201283017</v>
      </c>
      <c r="K212" s="6">
        <f>IF(_original_lifestyles!K212=0,_original_lifestyles!$C212,_original_lifestyles!K212)</f>
        <v>2532242.452830188</v>
      </c>
      <c r="L212" s="6">
        <f>IF(_original_lifestyles!L212=0,_original_lifestyles!$C212/3*2,_original_lifestyles!L212)</f>
        <v>3291915.1886792448</v>
      </c>
      <c r="M212">
        <f>IF(_original_lifestyles!M212&lt;&gt;0,_original_lifestyles!M212,'_new names_lifestyles'!$C$2*INDEX('_hours per hh'!B$2:B$9,MATCH(_original_lifestyles!$B212,'_hours per hh'!$A$2:$A$9,1)))</f>
        <v>22049349223.471699</v>
      </c>
      <c r="N212">
        <f>IF(_original_lifestyles!N212&lt;&gt;0,_original_lifestyles!N212,'_new names_lifestyles'!$C$2*INDEX('_hours per hh'!C$2:C$9,MATCH(_original_lifestyles!$B212,'_hours per hh'!$A$2:$A$9,1)))</f>
        <v>12666175459.35849</v>
      </c>
      <c r="O212">
        <f>IF(_original_lifestyles!O212&lt;&gt;0,_original_lifestyles!O212,'_new names_lifestyles'!$C$2*INDEX('_hours per hh'!D$2:D$9,MATCH(_original_lifestyles!$B212,'_hours per hh'!$A$2:$A$9,1)))</f>
        <v>385586330.8621698</v>
      </c>
      <c r="P212">
        <f>IF(_original_lifestyles!P212&lt;&gt;0,_original_lifestyles!P212,'_new names_lifestyles'!$C$2*INDEX('_hours per hh'!E$2:E$9,MATCH(_original_lifestyles!$B212,'_hours per hh'!$A$2:$A$9,1)))</f>
        <v>213316104.2264151</v>
      </c>
      <c r="Q212">
        <f>IF(_original_lifestyles!Q212&lt;&gt;0,_original_lifestyles!Q212,'_new names_lifestyles'!$C$2*INDEX('_hours per hh'!F$2:F$9,MATCH(_original_lifestyles!$B212,'_hours per hh'!$A$2:$A$9,1)))</f>
        <v>689430356.00150931</v>
      </c>
      <c r="R212">
        <f>IF(_original_lifestyles!R212&lt;&gt;0,_original_lifestyles!R212,'_new names_lifestyles'!$C$2*INDEX('_hours per hh'!G$2:G$9,MATCH(_original_lifestyles!$B212,'_hours per hh'!$A$2:$A$9,1)))</f>
        <v>101650122.84120461</v>
      </c>
      <c r="S212">
        <f>IF(_original_lifestyles!S212&lt;&gt;0,_original_lifestyles!S212,'_new names_lifestyles'!$C$2*INDEX('_hours per hh'!H$2:H$9,MATCH(_original_lifestyles!$B212,'_hours per hh'!$A$2:$A$9,1)))</f>
        <v>5370592968.2609129</v>
      </c>
      <c r="T212">
        <f>IF(_original_lifestyles!T212&lt;&gt;0,_original_lifestyles!T212,'_new names_lifestyles'!$C$2*INDEX('_hours per hh'!I$2:I$9,MATCH(_original_lifestyles!$B212,'_hours per hh'!$A$2:$A$9,1)))</f>
        <v>24530624791.208794</v>
      </c>
      <c r="U212">
        <f>IF(_original_lifestyles!U212&lt;&gt;0,_original_lifestyles!U212,'_new names_lifestyles'!$C$2*INDEX('_hours per hh'!J$2:J$9,MATCH(_original_lifestyles!$B212,'_hours per hh'!$A$2:$A$9,1)))</f>
        <v>1448442683.018868</v>
      </c>
      <c r="V212">
        <v>19</v>
      </c>
      <c r="W212">
        <v>11</v>
      </c>
      <c r="X212">
        <v>292984.05063275038</v>
      </c>
      <c r="Y212">
        <f t="shared" ref="Y212:AG227" si="14">Y211</f>
        <v>15</v>
      </c>
      <c r="Z212">
        <f t="shared" si="14"/>
        <v>15</v>
      </c>
      <c r="AA212">
        <f t="shared" si="14"/>
        <v>15</v>
      </c>
      <c r="AB212">
        <f t="shared" si="14"/>
        <v>10</v>
      </c>
      <c r="AC212">
        <f t="shared" si="14"/>
        <v>10</v>
      </c>
      <c r="AD212">
        <f t="shared" si="14"/>
        <v>15</v>
      </c>
      <c r="AE212">
        <f t="shared" si="14"/>
        <v>5</v>
      </c>
      <c r="AF212">
        <f t="shared" si="14"/>
        <v>3</v>
      </c>
      <c r="AG212">
        <f t="shared" si="14"/>
        <v>3</v>
      </c>
    </row>
    <row r="213" spans="1:33" x14ac:dyDescent="0.25">
      <c r="A213" t="s">
        <v>42</v>
      </c>
      <c r="B213" t="s">
        <v>17</v>
      </c>
      <c r="C213">
        <v>2547400.788643532</v>
      </c>
      <c r="D213" s="6">
        <f>IF(_original_lifestyles!D213=0,_original_lifestyles!$C213,_original_lifestyles!D213)</f>
        <v>2532116.383911672</v>
      </c>
      <c r="E213" s="6">
        <f>IF(_original_lifestyles!E213=0,_original_lifestyles!$C213,_original_lifestyles!E213)</f>
        <v>1454565.850315457</v>
      </c>
      <c r="F213" s="6">
        <f>IF(_original_lifestyles!F213=0,_original_lifestyles!$C213,_original_lifestyles!F213)</f>
        <v>2083773.845110409</v>
      </c>
      <c r="G213" s="6">
        <f>IF(_original_lifestyles!G213=0,_original_lifestyles!$C213/3,_original_lifestyles!G213)</f>
        <v>1375596.4258675079</v>
      </c>
      <c r="H213" s="6">
        <f>IF(_original_lifestyles!H213=0,_original_lifestyles!$C213*3*2,_original_lifestyles!H213)</f>
        <v>1711853.3299684541</v>
      </c>
      <c r="I213" s="6">
        <f>IF(_original_lifestyles!I213=0,_original_lifestyles!$C213/10,_original_lifestyles!I213)</f>
        <v>254740.07886435319</v>
      </c>
      <c r="J213" s="6">
        <f>IF(_original_lifestyles!J213=0,_original_lifestyles!$C213*1.2,_original_lifestyles!J213)</f>
        <v>5163499.8817552039</v>
      </c>
      <c r="K213" s="6">
        <f>IF(_original_lifestyles!K213=0,_original_lifestyles!$C213,_original_lifestyles!K213)</f>
        <v>2547400.788643532</v>
      </c>
      <c r="L213" s="6">
        <f>IF(_original_lifestyles!L213=0,_original_lifestyles!$C213/3*2,_original_lifestyles!L213)</f>
        <v>3515413.0883280751</v>
      </c>
      <c r="M213">
        <f>IF(_original_lifestyles!M213&lt;&gt;0,_original_lifestyles!M213,'_new names_lifestyles'!$C$2*INDEX('_hours per hh'!B$2:B$9,MATCH(_original_lifestyles!$B213,'_hours per hh'!$A$2:$A$9,1)))</f>
        <v>22181339523.066238</v>
      </c>
      <c r="N213">
        <f>IF(_original_lifestyles!N213&lt;&gt;0,_original_lifestyles!N213,'_new names_lifestyles'!$C$2*INDEX('_hours per hh'!C$2:C$9,MATCH(_original_lifestyles!$B213,'_hours per hh'!$A$2:$A$9,1)))</f>
        <v>12741996848.763399</v>
      </c>
      <c r="O213">
        <f>IF(_original_lifestyles!O213&lt;&gt;0,_original_lifestyles!O213,'_new names_lifestyles'!$C$2*INDEX('_hours per hh'!D$2:D$9,MATCH(_original_lifestyles!$B213,'_hours per hh'!$A$2:$A$9,1)))</f>
        <v>387894501.26730281</v>
      </c>
      <c r="P213">
        <f>IF(_original_lifestyles!P213&lt;&gt;0,_original_lifestyles!P213,'_new names_lifestyles'!$C$2*INDEX('_hours per hh'!E$2:E$9,MATCH(_original_lifestyles!$B213,'_hours per hh'!$A$2:$A$9,1)))</f>
        <v>214593042.4353312</v>
      </c>
      <c r="Q213">
        <f>IF(_original_lifestyles!Q213&lt;&gt;0,_original_lifestyles!Q213,'_new names_lifestyles'!$C$2*INDEX('_hours per hh'!F$2:F$9,MATCH(_original_lifestyles!$B213,'_hours per hh'!$A$2:$A$9,1)))</f>
        <v>693557376.63671899</v>
      </c>
      <c r="R213">
        <f>IF(_original_lifestyles!R213&lt;&gt;0,_original_lifestyles!R213,'_new names_lifestyles'!$C$2*INDEX('_hours per hh'!G$2:G$9,MATCH(_original_lifestyles!$B213,'_hours per hh'!$A$2:$A$9,1)))</f>
        <v>101650122.84120461</v>
      </c>
      <c r="S213">
        <f>IF(_original_lifestyles!S213&lt;&gt;0,_original_lifestyles!S213,'_new names_lifestyles'!$C$2*INDEX('_hours per hh'!H$2:H$9,MATCH(_original_lifestyles!$B213,'_hours per hh'!$A$2:$A$9,1)))</f>
        <v>5402742042.9431944</v>
      </c>
      <c r="T213">
        <f>IF(_original_lifestyles!T213&lt;&gt;0,_original_lifestyles!T213,'_new names_lifestyles'!$C$2*INDEX('_hours per hh'!I$2:I$9,MATCH(_original_lifestyles!$B213,'_hours per hh'!$A$2:$A$9,1)))</f>
        <v>24530624791.208794</v>
      </c>
      <c r="U213">
        <f>IF(_original_lifestyles!U213&lt;&gt;0,_original_lifestyles!U213,'_new names_lifestyles'!$C$2*INDEX('_hours per hh'!J$2:J$9,MATCH(_original_lifestyles!$B213,'_hours per hh'!$A$2:$A$9,1)))</f>
        <v>1546781758.8643529</v>
      </c>
      <c r="V213">
        <v>19</v>
      </c>
      <c r="W213">
        <v>11</v>
      </c>
      <c r="X213">
        <v>296363.6813719729</v>
      </c>
      <c r="Y213">
        <f t="shared" si="14"/>
        <v>15</v>
      </c>
      <c r="Z213">
        <f t="shared" si="14"/>
        <v>15</v>
      </c>
      <c r="AA213">
        <f t="shared" si="14"/>
        <v>15</v>
      </c>
      <c r="AB213">
        <f t="shared" si="14"/>
        <v>10</v>
      </c>
      <c r="AC213">
        <f t="shared" si="14"/>
        <v>10</v>
      </c>
      <c r="AD213">
        <f t="shared" si="14"/>
        <v>15</v>
      </c>
      <c r="AE213">
        <f t="shared" si="14"/>
        <v>5</v>
      </c>
      <c r="AF213">
        <f t="shared" si="14"/>
        <v>3</v>
      </c>
      <c r="AG213">
        <f t="shared" si="14"/>
        <v>3</v>
      </c>
    </row>
    <row r="214" spans="1:33" x14ac:dyDescent="0.25">
      <c r="A214" t="s">
        <v>42</v>
      </c>
      <c r="B214" t="s">
        <v>18</v>
      </c>
      <c r="C214">
        <v>2562170.8860759488</v>
      </c>
      <c r="D214" s="6">
        <f>IF(_original_lifestyles!D214=0,_original_lifestyles!$C214,_original_lifestyles!D214)</f>
        <v>2546797.8607594939</v>
      </c>
      <c r="E214" s="6">
        <f>IF(_original_lifestyles!E214=0,_original_lifestyles!$C214,_original_lifestyles!E214)</f>
        <v>1462999.5759493669</v>
      </c>
      <c r="F214" s="6">
        <f>IF(_original_lifestyles!F214=0,_original_lifestyles!$C214,_original_lifestyles!F214)</f>
        <v>2095855.7848101261</v>
      </c>
      <c r="G214" s="6">
        <f>IF(_original_lifestyles!G214=0,_original_lifestyles!$C214/3,_original_lifestyles!G214)</f>
        <v>1383572.2784810129</v>
      </c>
      <c r="H214" s="6">
        <f>IF(_original_lifestyles!H214=0,_original_lifestyles!$C214*3*2,_original_lifestyles!H214)</f>
        <v>1721778.835443038</v>
      </c>
      <c r="I214" s="6">
        <f>IF(_original_lifestyles!I214=0,_original_lifestyles!$C214/10,_original_lifestyles!I214)</f>
        <v>256217.08860759489</v>
      </c>
      <c r="J214" s="6">
        <f>IF(_original_lifestyles!J214=0,_original_lifestyles!$C214*1.2,_original_lifestyles!J214)</f>
        <v>5193438.3966075946</v>
      </c>
      <c r="K214" s="6">
        <f>IF(_original_lifestyles!K214=0,_original_lifestyles!$C214,_original_lifestyles!K214)</f>
        <v>2562170.8860759488</v>
      </c>
      <c r="L214" s="6">
        <f>IF(_original_lifestyles!L214=0,_original_lifestyles!$C214/3*2,_original_lifestyles!L214)</f>
        <v>3766391.202531646</v>
      </c>
      <c r="M214">
        <f>IF(_original_lifestyles!M214&lt;&gt;0,_original_lifestyles!M214,'_new names_lifestyles'!$C$2*INDEX('_hours per hh'!B$2:B$9,MATCH(_original_lifestyles!$B214,'_hours per hh'!$A$2:$A$9,1)))</f>
        <v>22309949260.25317</v>
      </c>
      <c r="N214">
        <f>IF(_original_lifestyles!N214&lt;&gt;0,_original_lifestyles!N214,'_new names_lifestyles'!$C$2*INDEX('_hours per hh'!C$2:C$9,MATCH(_original_lifestyles!$B214,'_hours per hh'!$A$2:$A$9,1)))</f>
        <v>12815876285.31646</v>
      </c>
      <c r="O214">
        <f>IF(_original_lifestyles!O214&lt;&gt;0,_original_lifestyles!O214,'_new names_lifestyles'!$C$2*INDEX('_hours per hh'!D$2:D$9,MATCH(_original_lifestyles!$B214,'_hours per hh'!$A$2:$A$9,1)))</f>
        <v>390143554.34240502</v>
      </c>
      <c r="P214">
        <f>IF(_original_lifestyles!P214&lt;&gt;0,_original_lifestyles!P214,'_new names_lifestyles'!$C$2*INDEX('_hours per hh'!E$2:E$9,MATCH(_original_lifestyles!$B214,'_hours per hh'!$A$2:$A$9,1)))</f>
        <v>215837275.44303799</v>
      </c>
      <c r="Q214">
        <f>IF(_original_lifestyles!Q214&lt;&gt;0,_original_lifestyles!Q214,'_new names_lifestyles'!$C$2*INDEX('_hours per hh'!F$2:F$9,MATCH(_original_lifestyles!$B214,'_hours per hh'!$A$2:$A$9,1)))</f>
        <v>697578695.17974687</v>
      </c>
      <c r="R214">
        <f>IF(_original_lifestyles!R214&lt;&gt;0,_original_lifestyles!R214,'_new names_lifestyles'!$C$2*INDEX('_hours per hh'!G$2:G$9,MATCH(_original_lifestyles!$B214,'_hours per hh'!$A$2:$A$9,1)))</f>
        <v>101650122.84120461</v>
      </c>
      <c r="S214">
        <f>IF(_original_lifestyles!S214&lt;&gt;0,_original_lifestyles!S214,'_new names_lifestyles'!$C$2*INDEX('_hours per hh'!H$2:H$9,MATCH(_original_lifestyles!$B214,'_hours per hh'!$A$2:$A$9,1)))</f>
        <v>5434067708.9837465</v>
      </c>
      <c r="T214">
        <f>IF(_original_lifestyles!T214&lt;&gt;0,_original_lifestyles!T214,'_new names_lifestyles'!$C$2*INDEX('_hours per hh'!I$2:I$9,MATCH(_original_lifestyles!$B214,'_hours per hh'!$A$2:$A$9,1)))</f>
        <v>24530624791.208794</v>
      </c>
      <c r="U214">
        <f>IF(_original_lifestyles!U214&lt;&gt;0,_original_lifestyles!U214,'_new names_lifestyles'!$C$2*INDEX('_hours per hh'!J$2:J$9,MATCH(_original_lifestyles!$B214,'_hours per hh'!$A$2:$A$9,1)))</f>
        <v>1657212129.113924</v>
      </c>
      <c r="V214">
        <v>19</v>
      </c>
      <c r="W214">
        <v>11</v>
      </c>
      <c r="X214">
        <v>299701.04702542338</v>
      </c>
      <c r="Y214">
        <f t="shared" si="14"/>
        <v>15</v>
      </c>
      <c r="Z214">
        <f t="shared" si="14"/>
        <v>15</v>
      </c>
      <c r="AA214">
        <f t="shared" si="14"/>
        <v>15</v>
      </c>
      <c r="AB214">
        <f t="shared" si="14"/>
        <v>10</v>
      </c>
      <c r="AC214">
        <f t="shared" si="14"/>
        <v>10</v>
      </c>
      <c r="AD214">
        <f t="shared" si="14"/>
        <v>15</v>
      </c>
      <c r="AE214">
        <f t="shared" si="14"/>
        <v>5</v>
      </c>
      <c r="AF214">
        <f t="shared" si="14"/>
        <v>3</v>
      </c>
      <c r="AG214">
        <f t="shared" si="14"/>
        <v>3</v>
      </c>
    </row>
    <row r="215" spans="1:33" x14ac:dyDescent="0.25">
      <c r="A215" t="s">
        <v>42</v>
      </c>
      <c r="B215" t="s">
        <v>19</v>
      </c>
      <c r="C215">
        <v>2576859.5238095238</v>
      </c>
      <c r="D215" s="6">
        <f>IF(_original_lifestyles!D215=0,_original_lifestyles!$C215,_original_lifestyles!D215)</f>
        <v>2561398.3666666672</v>
      </c>
      <c r="E215" s="6">
        <f>IF(_original_lifestyles!E215=0,_original_lifestyles!$C215,_original_lifestyles!E215)</f>
        <v>1471386.7880952379</v>
      </c>
      <c r="F215" s="6">
        <f>IF(_original_lifestyles!F215=0,_original_lifestyles!$C215,_original_lifestyles!F215)</f>
        <v>2107871.0904761902</v>
      </c>
      <c r="G215" s="6">
        <f>IF(_original_lifestyles!G215=0,_original_lifestyles!$C215/3,_original_lifestyles!G215)</f>
        <v>1391504.142857143</v>
      </c>
      <c r="H215" s="6">
        <f>IF(_original_lifestyles!H215=0,_original_lifestyles!$C215*3*2,_original_lifestyles!H215)</f>
        <v>1731649.6</v>
      </c>
      <c r="I215" s="6">
        <f>IF(_original_lifestyles!I215=0,_original_lifestyles!$C215/10,_original_lifestyles!I215)</f>
        <v>257685.95238095237</v>
      </c>
      <c r="J215" s="6">
        <f>IF(_original_lifestyles!J215=0,_original_lifestyles!$C215*1.2,_original_lifestyles!J215)</f>
        <v>5223211.7952571427</v>
      </c>
      <c r="K215" s="6">
        <f>IF(_original_lifestyles!K215=0,_original_lifestyles!$C215,_original_lifestyles!K215)</f>
        <v>2576859.5238095238</v>
      </c>
      <c r="L215" s="6">
        <f>IF(_original_lifestyles!L215=0,_original_lifestyles!$C215/3*2,_original_lifestyles!L215)</f>
        <v>3994132.2619047621</v>
      </c>
      <c r="M215">
        <f>IF(_original_lifestyles!M215&lt;&gt;0,_original_lifestyles!M215,'_new names_lifestyles'!$C$2*INDEX('_hours per hh'!B$2:B$9,MATCH(_original_lifestyles!$B215,'_hours per hh'!$A$2:$A$9,1)))</f>
        <v>22437849692</v>
      </c>
      <c r="N215">
        <f>IF(_original_lifestyles!N215&lt;&gt;0,_original_lifestyles!N215,'_new names_lifestyles'!$C$2*INDEX('_hours per hh'!C$2:C$9,MATCH(_original_lifestyles!$B215,'_hours per hh'!$A$2:$A$9,1)))</f>
        <v>12889348263.714291</v>
      </c>
      <c r="O215">
        <f>IF(_original_lifestyles!O215&lt;&gt;0,_original_lifestyles!O215,'_new names_lifestyles'!$C$2*INDEX('_hours per hh'!D$2:D$9,MATCH(_original_lifestyles!$B215,'_hours per hh'!$A$2:$A$9,1)))</f>
        <v>392380203.4921428</v>
      </c>
      <c r="P215">
        <f>IF(_original_lifestyles!P215&lt;&gt;0,_original_lifestyles!P215,'_new names_lifestyles'!$C$2*INDEX('_hours per hh'!E$2:E$9,MATCH(_original_lifestyles!$B215,'_hours per hh'!$A$2:$A$9,1)))</f>
        <v>217074646.2857143</v>
      </c>
      <c r="Q215">
        <f>IF(_original_lifestyles!Q215&lt;&gt;0,_original_lifestyles!Q215,'_new names_lifestyles'!$C$2*INDEX('_hours per hh'!F$2:F$9,MATCH(_original_lifestyles!$B215,'_hours per hh'!$A$2:$A$9,1)))</f>
        <v>701577835.44000006</v>
      </c>
      <c r="R215">
        <f>IF(_original_lifestyles!R215&lt;&gt;0,_original_lifestyles!R215,'_new names_lifestyles'!$C$2*INDEX('_hours per hh'!G$2:G$9,MATCH(_original_lifestyles!$B215,'_hours per hh'!$A$2:$A$9,1)))</f>
        <v>101650122.84120461</v>
      </c>
      <c r="S215">
        <f>IF(_original_lifestyles!S215&lt;&gt;0,_original_lifestyles!S215,'_new names_lifestyles'!$C$2*INDEX('_hours per hh'!H$2:H$9,MATCH(_original_lifestyles!$B215,'_hours per hh'!$A$2:$A$9,1)))</f>
        <v>5465220608.4373903</v>
      </c>
      <c r="T215">
        <f>IF(_original_lifestyles!T215&lt;&gt;0,_original_lifestyles!T215,'_new names_lifestyles'!$C$2*INDEX('_hours per hh'!I$2:I$9,MATCH(_original_lifestyles!$B215,'_hours per hh'!$A$2:$A$9,1)))</f>
        <v>24530624791.208794</v>
      </c>
      <c r="U215">
        <f>IF(_original_lifestyles!U215&lt;&gt;0,_original_lifestyles!U215,'_new names_lifestyles'!$C$2*INDEX('_hours per hh'!J$2:J$9,MATCH(_original_lifestyles!$B215,'_hours per hh'!$A$2:$A$9,1)))</f>
        <v>1757418195.238095</v>
      </c>
      <c r="V215">
        <v>19</v>
      </c>
      <c r="W215">
        <v>11</v>
      </c>
      <c r="X215">
        <v>303031.20776616788</v>
      </c>
      <c r="Y215">
        <f t="shared" si="14"/>
        <v>15</v>
      </c>
      <c r="Z215">
        <f t="shared" si="14"/>
        <v>15</v>
      </c>
      <c r="AA215">
        <f t="shared" si="14"/>
        <v>15</v>
      </c>
      <c r="AB215">
        <f t="shared" si="14"/>
        <v>10</v>
      </c>
      <c r="AC215">
        <f t="shared" si="14"/>
        <v>10</v>
      </c>
      <c r="AD215">
        <f t="shared" si="14"/>
        <v>15</v>
      </c>
      <c r="AE215">
        <f t="shared" si="14"/>
        <v>5</v>
      </c>
      <c r="AF215">
        <f t="shared" si="14"/>
        <v>3</v>
      </c>
      <c r="AG215">
        <f t="shared" si="14"/>
        <v>3</v>
      </c>
    </row>
    <row r="216" spans="1:33" x14ac:dyDescent="0.25">
      <c r="A216" t="s">
        <v>42</v>
      </c>
      <c r="B216" t="s">
        <v>20</v>
      </c>
      <c r="C216">
        <v>2584504.285714285</v>
      </c>
      <c r="D216" s="6">
        <f>IF(_original_lifestyles!D216=0,_original_lifestyles!$C216,_original_lifestyles!D216)</f>
        <v>2568997.2599999998</v>
      </c>
      <c r="E216" s="6">
        <f>IF(_original_lifestyles!E216=0,_original_lifestyles!$C216,_original_lifestyles!E216)</f>
        <v>1475751.9471428569</v>
      </c>
      <c r="F216" s="6">
        <f>IF(_original_lifestyles!F216=0,_original_lifestyles!$C216,_original_lifestyles!F216)</f>
        <v>2114124.5057142852</v>
      </c>
      <c r="G216" s="6">
        <f>IF(_original_lifestyles!G216=0,_original_lifestyles!$C216/3,_original_lifestyles!G216)</f>
        <v>1395632.3142857139</v>
      </c>
      <c r="H216" s="6">
        <f>IF(_original_lifestyles!H216=0,_original_lifestyles!$C216*3*2,_original_lifestyles!H216)</f>
        <v>1736786.88</v>
      </c>
      <c r="I216" s="6">
        <f>IF(_original_lifestyles!I216=0,_original_lifestyles!$C216/10,_original_lifestyles!I216)</f>
        <v>258450.42857142849</v>
      </c>
      <c r="J216" s="6">
        <f>IF(_original_lifestyles!J216=0,_original_lifestyles!$C216*1.2,_original_lifestyles!J216)</f>
        <v>5238707.4830057137</v>
      </c>
      <c r="K216" s="6">
        <f>IF(_original_lifestyles!K216=0,_original_lifestyles!$C216,_original_lifestyles!K216)</f>
        <v>2584504.285714285</v>
      </c>
      <c r="L216" s="6">
        <f>IF(_original_lifestyles!L216=0,_original_lifestyles!$C216/3*2,_original_lifestyles!L216)</f>
        <v>4186896.942857143</v>
      </c>
      <c r="M216">
        <f>IF(_original_lifestyles!M216&lt;&gt;0,_original_lifestyles!M216,'_new names_lifestyles'!$C$2*INDEX('_hours per hh'!B$2:B$9,MATCH(_original_lifestyles!$B216,'_hours per hh'!$A$2:$A$9,1)))</f>
        <v>22504415997.599998</v>
      </c>
      <c r="N216">
        <f>IF(_original_lifestyles!N216&lt;&gt;0,_original_lifestyles!N216,'_new names_lifestyles'!$C$2*INDEX('_hours per hh'!C$2:C$9,MATCH(_original_lifestyles!$B216,'_hours per hh'!$A$2:$A$9,1)))</f>
        <v>12927587056.97143</v>
      </c>
      <c r="O216">
        <f>IF(_original_lifestyles!O216&lt;&gt;0,_original_lifestyles!O216,'_new names_lifestyles'!$C$2*INDEX('_hours per hh'!D$2:D$9,MATCH(_original_lifestyles!$B216,'_hours per hh'!$A$2:$A$9,1)))</f>
        <v>393544276.73871422</v>
      </c>
      <c r="P216">
        <f>IF(_original_lifestyles!P216&lt;&gt;0,_original_lifestyles!P216,'_new names_lifestyles'!$C$2*INDEX('_hours per hh'!E$2:E$9,MATCH(_original_lifestyles!$B216,'_hours per hh'!$A$2:$A$9,1)))</f>
        <v>217718641.0285714</v>
      </c>
      <c r="Q216">
        <f>IF(_original_lifestyles!Q216&lt;&gt;0,_original_lifestyles!Q216,'_new names_lifestyles'!$C$2*INDEX('_hours per hh'!F$2:F$9,MATCH(_original_lifestyles!$B216,'_hours per hh'!$A$2:$A$9,1)))</f>
        <v>703659204.43199992</v>
      </c>
      <c r="R216">
        <f>IF(_original_lifestyles!R216&lt;&gt;0,_original_lifestyles!R216,'_new names_lifestyles'!$C$2*INDEX('_hours per hh'!G$2:G$9,MATCH(_original_lifestyles!$B216,'_hours per hh'!$A$2:$A$9,1)))</f>
        <v>101650122.84120461</v>
      </c>
      <c r="S216">
        <f>IF(_original_lifestyles!S216&lt;&gt;0,_original_lifestyles!S216,'_new names_lifestyles'!$C$2*INDEX('_hours per hh'!H$2:H$9,MATCH(_original_lifestyles!$B216,'_hours per hh'!$A$2:$A$9,1)))</f>
        <v>5481434263.0516443</v>
      </c>
      <c r="T216">
        <f>IF(_original_lifestyles!T216&lt;&gt;0,_original_lifestyles!T216,'_new names_lifestyles'!$C$2*INDEX('_hours per hh'!I$2:I$9,MATCH(_original_lifestyles!$B216,'_hours per hh'!$A$2:$A$9,1)))</f>
        <v>24530624791.208794</v>
      </c>
      <c r="U216">
        <f>IF(_original_lifestyles!U216&lt;&gt;0,_original_lifestyles!U216,'_new names_lifestyles'!$C$2*INDEX('_hours per hh'!J$2:J$9,MATCH(_original_lifestyles!$B216,'_hours per hh'!$A$2:$A$9,1)))</f>
        <v>1842234654.8571429</v>
      </c>
      <c r="V216">
        <v>19</v>
      </c>
      <c r="W216">
        <v>11</v>
      </c>
      <c r="X216">
        <v>306503.68829431309</v>
      </c>
      <c r="Y216">
        <f t="shared" si="14"/>
        <v>15</v>
      </c>
      <c r="Z216">
        <f t="shared" si="14"/>
        <v>15</v>
      </c>
      <c r="AA216">
        <f t="shared" si="14"/>
        <v>15</v>
      </c>
      <c r="AB216">
        <f t="shared" si="14"/>
        <v>10</v>
      </c>
      <c r="AC216">
        <f t="shared" si="14"/>
        <v>10</v>
      </c>
      <c r="AD216">
        <f t="shared" si="14"/>
        <v>15</v>
      </c>
      <c r="AE216">
        <f t="shared" si="14"/>
        <v>5</v>
      </c>
      <c r="AF216">
        <f t="shared" si="14"/>
        <v>3</v>
      </c>
      <c r="AG216">
        <f t="shared" si="14"/>
        <v>3</v>
      </c>
    </row>
    <row r="217" spans="1:33" x14ac:dyDescent="0.25">
      <c r="A217" t="s">
        <v>42</v>
      </c>
      <c r="B217" t="s">
        <v>21</v>
      </c>
      <c r="C217">
        <v>2593849.5238095238</v>
      </c>
      <c r="D217" s="6">
        <f>IF(_original_lifestyles!D217=0,_original_lifestyles!$C217,_original_lifestyles!D217)</f>
        <v>2578286.4266666672</v>
      </c>
      <c r="E217" s="6">
        <f>IF(_original_lifestyles!E217=0,_original_lifestyles!$C217,_original_lifestyles!E217)</f>
        <v>1481088.078095238</v>
      </c>
      <c r="F217" s="6">
        <f>IF(_original_lifestyles!F217=0,_original_lifestyles!$C217,_original_lifestyles!F217)</f>
        <v>2121768.910476191</v>
      </c>
      <c r="G217" s="6">
        <f>IF(_original_lifestyles!G217=0,_original_lifestyles!$C217/3,_original_lifestyles!G217)</f>
        <v>1400678.7428571431</v>
      </c>
      <c r="H217" s="6">
        <f>IF(_original_lifestyles!H217=0,_original_lifestyles!$C217*3*2,_original_lifestyles!H217)</f>
        <v>1743066.88</v>
      </c>
      <c r="I217" s="6">
        <f>IF(_original_lifestyles!I217=0,_original_lifestyles!$C217/10,_original_lifestyles!I217)</f>
        <v>259384.95238095237</v>
      </c>
      <c r="J217" s="6">
        <f>IF(_original_lifestyles!J217=0,_original_lifestyles!$C217*1.2,_original_lifestyles!J217)</f>
        <v>5257649.9815771431</v>
      </c>
      <c r="K217" s="6">
        <f>IF(_original_lifestyles!K217=0,_original_lifestyles!$C217,_original_lifestyles!K217)</f>
        <v>589746.12476289668</v>
      </c>
      <c r="L217" s="6">
        <f>IF(_original_lifestyles!L217=0,_original_lifestyles!$C217/3*2,_original_lifestyles!L217)</f>
        <v>3190434.9142857138</v>
      </c>
      <c r="M217">
        <f>IF(_original_lifestyles!M217&lt;&gt;0,_original_lifestyles!M217,'_new names_lifestyles'!$C$2*INDEX('_hours per hh'!B$2:B$9,MATCH(_original_lifestyles!$B217,'_hours per hh'!$A$2:$A$9,1)))</f>
        <v>22585789097.599998</v>
      </c>
      <c r="N217">
        <f>IF(_original_lifestyles!N217&lt;&gt;0,_original_lifestyles!N217,'_new names_lifestyles'!$C$2*INDEX('_hours per hh'!C$2:C$9,MATCH(_original_lifestyles!$B217,'_hours per hh'!$A$2:$A$9,1)))</f>
        <v>12974331564.11429</v>
      </c>
      <c r="O217">
        <f>IF(_original_lifestyles!O217&lt;&gt;0,_original_lifestyles!O217,'_new names_lifestyles'!$C$2*INDEX('_hours per hh'!D$2:D$9,MATCH(_original_lifestyles!$B217,'_hours per hh'!$A$2:$A$9,1)))</f>
        <v>394967282.68514287</v>
      </c>
      <c r="P217">
        <f>IF(_original_lifestyles!P217&lt;&gt;0,_original_lifestyles!P217,'_new names_lifestyles'!$C$2*INDEX('_hours per hh'!E$2:E$9,MATCH(_original_lifestyles!$B217,'_hours per hh'!$A$2:$A$9,1)))</f>
        <v>218505883.88571429</v>
      </c>
      <c r="Q217">
        <f>IF(_original_lifestyles!Q217&lt;&gt;0,_original_lifestyles!Q217,'_new names_lifestyles'!$C$2*INDEX('_hours per hh'!F$2:F$9,MATCH(_original_lifestyles!$B217,'_hours per hh'!$A$2:$A$9,1)))</f>
        <v>706203546.43200004</v>
      </c>
      <c r="R217">
        <f>IF(_original_lifestyles!R217&lt;&gt;0,_original_lifestyles!R217,'_new names_lifestyles'!$C$2*INDEX('_hours per hh'!G$2:G$9,MATCH(_original_lifestyles!$B217,'_hours per hh'!$A$2:$A$9,1)))</f>
        <v>101650122.84120461</v>
      </c>
      <c r="S217">
        <f>IF(_original_lifestyles!S217&lt;&gt;0,_original_lifestyles!S217,'_new names_lifestyles'!$C$2*INDEX('_hours per hh'!H$2:H$9,MATCH(_original_lifestyles!$B217,'_hours per hh'!$A$2:$A$9,1)))</f>
        <v>5501254430.7235498</v>
      </c>
      <c r="T217">
        <f>IF(_original_lifestyles!T217&lt;&gt;0,_original_lifestyles!T217,'_new names_lifestyles'!$C$2*INDEX('_hours per hh'!I$2:I$9,MATCH(_original_lifestyles!$B217,'_hours per hh'!$A$2:$A$9,1)))</f>
        <v>5166176052.9229746</v>
      </c>
      <c r="U217">
        <f>IF(_original_lifestyles!U217&lt;&gt;0,_original_lifestyles!U217,'_new names_lifestyles'!$C$2*INDEX('_hours per hh'!J$2:J$9,MATCH(_original_lifestyles!$B217,'_hours per hh'!$A$2:$A$9,1)))</f>
        <v>1403791362.2857139</v>
      </c>
      <c r="V217">
        <v>19</v>
      </c>
      <c r="W217">
        <v>11</v>
      </c>
      <c r="X217">
        <v>310194.75063344819</v>
      </c>
      <c r="Y217">
        <f t="shared" si="14"/>
        <v>15</v>
      </c>
      <c r="Z217">
        <f t="shared" si="14"/>
        <v>15</v>
      </c>
      <c r="AA217">
        <f t="shared" si="14"/>
        <v>15</v>
      </c>
      <c r="AB217">
        <f t="shared" si="14"/>
        <v>10</v>
      </c>
      <c r="AC217">
        <f t="shared" si="14"/>
        <v>10</v>
      </c>
      <c r="AD217">
        <f t="shared" si="14"/>
        <v>15</v>
      </c>
      <c r="AE217">
        <f t="shared" si="14"/>
        <v>5</v>
      </c>
      <c r="AF217">
        <f t="shared" si="14"/>
        <v>3</v>
      </c>
      <c r="AG217">
        <f t="shared" si="14"/>
        <v>3</v>
      </c>
    </row>
    <row r="218" spans="1:33" x14ac:dyDescent="0.25">
      <c r="A218" t="s">
        <v>42</v>
      </c>
      <c r="B218" t="s">
        <v>22</v>
      </c>
      <c r="C218">
        <v>2607519.5238095238</v>
      </c>
      <c r="D218" s="6">
        <f>IF(_original_lifestyles!D218=0,_original_lifestyles!$C218,_original_lifestyles!D218)</f>
        <v>2591874.4066666672</v>
      </c>
      <c r="E218" s="6">
        <f>IF(_original_lifestyles!E218=0,_original_lifestyles!$C218,_original_lifestyles!E218)</f>
        <v>1488893.648095238</v>
      </c>
      <c r="F218" s="6">
        <f>IF(_original_lifestyles!F218=0,_original_lifestyles!$C218,_original_lifestyles!F218)</f>
        <v>2132950.9704761901</v>
      </c>
      <c r="G218" s="6">
        <f>IF(_original_lifestyles!G218=0,_original_lifestyles!$C218/3,_original_lifestyles!G218)</f>
        <v>1408060.5428571431</v>
      </c>
      <c r="H218" s="6">
        <f>IF(_original_lifestyles!H218=0,_original_lifestyles!$C218*3*2,_original_lifestyles!H218)</f>
        <v>1752253.12</v>
      </c>
      <c r="I218" s="6">
        <f>IF(_original_lifestyles!I218=0,_original_lifestyles!$C218/10,_original_lifestyles!I218)</f>
        <v>260751.95238095237</v>
      </c>
      <c r="J218" s="6">
        <f>IF(_original_lifestyles!J218=0,_original_lifestyles!$C218*1.2,_original_lifestyles!J218)</f>
        <v>5285358.6341371434</v>
      </c>
      <c r="K218" s="6">
        <f>IF(_original_lifestyles!K218=0,_original_lifestyles!$C218,_original_lifestyles!K218)</f>
        <v>740303.01264432352</v>
      </c>
      <c r="L218" s="6">
        <f>IF(_original_lifestyles!L218=0,_original_lifestyles!$C218/3*2,_original_lifestyles!L218)</f>
        <v>3389775.3809523811</v>
      </c>
      <c r="M218">
        <f>IF(_original_lifestyles!M218&lt;&gt;0,_original_lifestyles!M218,'_new names_lifestyles'!$C$2*INDEX('_hours per hh'!B$2:B$9,MATCH(_original_lifestyles!$B218,'_hours per hh'!$A$2:$A$9,1)))</f>
        <v>22704819802.400002</v>
      </c>
      <c r="N218">
        <f>IF(_original_lifestyles!N218&lt;&gt;0,_original_lifestyles!N218,'_new names_lifestyles'!$C$2*INDEX('_hours per hh'!C$2:C$9,MATCH(_original_lifestyles!$B218,'_hours per hh'!$A$2:$A$9,1)))</f>
        <v>13042708357.314289</v>
      </c>
      <c r="O218">
        <f>IF(_original_lifestyles!O218&lt;&gt;0,_original_lifestyles!O218,'_new names_lifestyles'!$C$2*INDEX('_hours per hh'!D$2:D$9,MATCH(_original_lifestyles!$B218,'_hours per hh'!$A$2:$A$9,1)))</f>
        <v>397048823.1541428</v>
      </c>
      <c r="P218">
        <f>IF(_original_lifestyles!P218&lt;&gt;0,_original_lifestyles!P218,'_new names_lifestyles'!$C$2*INDEX('_hours per hh'!E$2:E$9,MATCH(_original_lifestyles!$B218,'_hours per hh'!$A$2:$A$9,1)))</f>
        <v>219657444.6857143</v>
      </c>
      <c r="Q218">
        <f>IF(_original_lifestyles!Q218&lt;&gt;0,_original_lifestyles!Q218,'_new names_lifestyles'!$C$2*INDEX('_hours per hh'!F$2:F$9,MATCH(_original_lifestyles!$B218,'_hours per hh'!$A$2:$A$9,1)))</f>
        <v>709925351.56799996</v>
      </c>
      <c r="R218">
        <f>IF(_original_lifestyles!R218&lt;&gt;0,_original_lifestyles!R218,'_new names_lifestyles'!$C$2*INDEX('_hours per hh'!G$2:G$9,MATCH(_original_lifestyles!$B218,'_hours per hh'!$A$2:$A$9,1)))</f>
        <v>101650122.84120461</v>
      </c>
      <c r="S218">
        <f>IF(_original_lifestyles!S218&lt;&gt;0,_original_lifestyles!S218,'_new names_lifestyles'!$C$2*INDEX('_hours per hh'!H$2:H$9,MATCH(_original_lifestyles!$B218,'_hours per hh'!$A$2:$A$9,1)))</f>
        <v>5530246917.5188303</v>
      </c>
      <c r="T218">
        <f>IF(_original_lifestyles!T218&lt;&gt;0,_original_lifestyles!T218,'_new names_lifestyles'!$C$2*INDEX('_hours per hh'!I$2:I$9,MATCH(_original_lifestyles!$B218,'_hours per hh'!$A$2:$A$9,1)))</f>
        <v>6485054390.7642736</v>
      </c>
      <c r="U218">
        <f>IF(_original_lifestyles!U218&lt;&gt;0,_original_lifestyles!U218,'_new names_lifestyles'!$C$2*INDEX('_hours per hh'!J$2:J$9,MATCH(_original_lifestyles!$B218,'_hours per hh'!$A$2:$A$9,1)))</f>
        <v>1491501167.6190481</v>
      </c>
      <c r="V218">
        <v>19</v>
      </c>
      <c r="W218">
        <v>11</v>
      </c>
      <c r="X218">
        <v>314425.92211075302</v>
      </c>
      <c r="Y218">
        <f t="shared" si="14"/>
        <v>15</v>
      </c>
      <c r="Z218">
        <f t="shared" si="14"/>
        <v>15</v>
      </c>
      <c r="AA218">
        <f t="shared" si="14"/>
        <v>15</v>
      </c>
      <c r="AB218">
        <f t="shared" si="14"/>
        <v>10</v>
      </c>
      <c r="AC218">
        <f t="shared" si="14"/>
        <v>10</v>
      </c>
      <c r="AD218">
        <f t="shared" si="14"/>
        <v>15</v>
      </c>
      <c r="AE218">
        <f t="shared" si="14"/>
        <v>5</v>
      </c>
      <c r="AF218">
        <f t="shared" si="14"/>
        <v>3</v>
      </c>
      <c r="AG218">
        <f t="shared" si="14"/>
        <v>3</v>
      </c>
    </row>
    <row r="219" spans="1:33" x14ac:dyDescent="0.25">
      <c r="A219" t="s">
        <v>42</v>
      </c>
      <c r="B219" t="s">
        <v>23</v>
      </c>
      <c r="C219">
        <v>2624500.4761904762</v>
      </c>
      <c r="D219" s="6">
        <f>IF(_original_lifestyles!D219=0,_original_lifestyles!$C219,_original_lifestyles!D219)</f>
        <v>2608753.4733333341</v>
      </c>
      <c r="E219" s="6">
        <f>IF(_original_lifestyles!E219=0,_original_lifestyles!$C219,_original_lifestyles!E219)</f>
        <v>1498589.7719047619</v>
      </c>
      <c r="F219" s="6">
        <f>IF(_original_lifestyles!F219=0,_original_lifestyles!$C219,_original_lifestyles!F219)</f>
        <v>2146841.3895238088</v>
      </c>
      <c r="G219" s="6">
        <f>IF(_original_lifestyles!G219=0,_original_lifestyles!$C219/3,_original_lifestyles!G219)</f>
        <v>1417230.2571428569</v>
      </c>
      <c r="H219" s="6">
        <f>IF(_original_lifestyles!H219=0,_original_lifestyles!$C219*3*2,_original_lifestyles!H219)</f>
        <v>1763664.32</v>
      </c>
      <c r="I219" s="6">
        <f>IF(_original_lifestyles!I219=0,_original_lifestyles!$C219/10,_original_lifestyles!I219)</f>
        <v>262450.04761904763</v>
      </c>
      <c r="J219" s="6">
        <f>IF(_original_lifestyles!J219=0,_original_lifestyles!$C219*1.2,_original_lifestyles!J219)</f>
        <v>5319778.4812228577</v>
      </c>
      <c r="K219" s="6">
        <f>IF(_original_lifestyles!K219=0,_original_lifestyles!$C219,_original_lifestyles!K219)</f>
        <v>930443.98715652665</v>
      </c>
      <c r="L219" s="6">
        <f>IF(_original_lifestyles!L219=0,_original_lifestyles!$C219/3*2,_original_lifestyles!L219)</f>
        <v>3569320.6476190481</v>
      </c>
      <c r="M219">
        <f>IF(_original_lifestyles!M219&lt;&gt;0,_original_lifestyles!M219,'_new names_lifestyles'!$C$2*INDEX('_hours per hh'!B$2:B$9,MATCH(_original_lifestyles!$B219,'_hours per hh'!$A$2:$A$9,1)))</f>
        <v>22852680426.400002</v>
      </c>
      <c r="N219">
        <f>IF(_original_lifestyles!N219&lt;&gt;0,_original_lifestyles!N219,'_new names_lifestyles'!$C$2*INDEX('_hours per hh'!C$2:C$9,MATCH(_original_lifestyles!$B219,'_hours per hh'!$A$2:$A$9,1)))</f>
        <v>13127646401.885719</v>
      </c>
      <c r="O219">
        <f>IF(_original_lifestyles!O219&lt;&gt;0,_original_lifestyles!O219,'_new names_lifestyles'!$C$2*INDEX('_hours per hh'!D$2:D$9,MATCH(_original_lifestyles!$B219,'_hours per hh'!$A$2:$A$9,1)))</f>
        <v>399634524.65985709</v>
      </c>
      <c r="P219">
        <f>IF(_original_lifestyles!P219&lt;&gt;0,_original_lifestyles!P219,'_new names_lifestyles'!$C$2*INDEX('_hours per hh'!E$2:E$9,MATCH(_original_lifestyles!$B219,'_hours per hh'!$A$2:$A$9,1)))</f>
        <v>221087920.11428571</v>
      </c>
      <c r="Q219">
        <f>IF(_original_lifestyles!Q219&lt;&gt;0,_original_lifestyles!Q219,'_new names_lifestyles'!$C$2*INDEX('_hours per hh'!F$2:F$9,MATCH(_original_lifestyles!$B219,'_hours per hh'!$A$2:$A$9,1)))</f>
        <v>714548599.24800003</v>
      </c>
      <c r="R219">
        <f>IF(_original_lifestyles!R219&lt;&gt;0,_original_lifestyles!R219,'_new names_lifestyles'!$C$2*INDEX('_hours per hh'!G$2:G$9,MATCH(_original_lifestyles!$B219,'_hours per hh'!$A$2:$A$9,1)))</f>
        <v>101650122.84120461</v>
      </c>
      <c r="S219">
        <f>IF(_original_lifestyles!S219&lt;&gt;0,_original_lifestyles!S219,'_new names_lifestyles'!$C$2*INDEX('_hours per hh'!H$2:H$9,MATCH(_original_lifestyles!$B219,'_hours per hh'!$A$2:$A$9,1)))</f>
        <v>5566261550.85285</v>
      </c>
      <c r="T219">
        <f>IF(_original_lifestyles!T219&lt;&gt;0,_original_lifestyles!T219,'_new names_lifestyles'!$C$2*INDEX('_hours per hh'!I$2:I$9,MATCH(_original_lifestyles!$B219,'_hours per hh'!$A$2:$A$9,1)))</f>
        <v>8150689327.4911737</v>
      </c>
      <c r="U219">
        <f>IF(_original_lifestyles!U219&lt;&gt;0,_original_lifestyles!U219,'_new names_lifestyles'!$C$2*INDEX('_hours per hh'!J$2:J$9,MATCH(_original_lifestyles!$B219,'_hours per hh'!$A$2:$A$9,1)))</f>
        <v>1570501084.9523809</v>
      </c>
      <c r="V219">
        <v>19</v>
      </c>
      <c r="W219">
        <v>11</v>
      </c>
      <c r="X219">
        <v>319086.86266465188</v>
      </c>
      <c r="Y219">
        <f t="shared" si="14"/>
        <v>15</v>
      </c>
      <c r="Z219">
        <f t="shared" si="14"/>
        <v>15</v>
      </c>
      <c r="AA219">
        <f t="shared" si="14"/>
        <v>15</v>
      </c>
      <c r="AB219">
        <f t="shared" si="14"/>
        <v>10</v>
      </c>
      <c r="AC219">
        <f t="shared" si="14"/>
        <v>10</v>
      </c>
      <c r="AD219">
        <f t="shared" si="14"/>
        <v>15</v>
      </c>
      <c r="AE219">
        <f t="shared" si="14"/>
        <v>5</v>
      </c>
      <c r="AF219">
        <f t="shared" si="14"/>
        <v>3</v>
      </c>
      <c r="AG219">
        <f t="shared" si="14"/>
        <v>3</v>
      </c>
    </row>
    <row r="220" spans="1:33" x14ac:dyDescent="0.25">
      <c r="A220" t="s">
        <v>42</v>
      </c>
      <c r="B220" t="s">
        <v>24</v>
      </c>
      <c r="C220">
        <v>2635589.5238095238</v>
      </c>
      <c r="D220" s="6">
        <f>IF(_original_lifestyles!D220=0,_original_lifestyles!$C220,_original_lifestyles!D220)</f>
        <v>2619775.9866666668</v>
      </c>
      <c r="E220" s="6">
        <f>IF(_original_lifestyles!E220=0,_original_lifestyles!$C220,_original_lifestyles!E220)</f>
        <v>1504921.618095238</v>
      </c>
      <c r="F220" s="6">
        <f>IF(_original_lifestyles!F220=0,_original_lifestyles!$C220,_original_lifestyles!F220)</f>
        <v>2155912.2304761899</v>
      </c>
      <c r="G220" s="6">
        <f>IF(_original_lifestyles!G220=0,_original_lifestyles!$C220/3,_original_lifestyles!G220)</f>
        <v>1423218.3428571429</v>
      </c>
      <c r="H220" s="6">
        <f>IF(_original_lifestyles!H220=0,_original_lifestyles!$C220*3*2,_original_lifestyles!H220)</f>
        <v>1771116.16</v>
      </c>
      <c r="I220" s="6">
        <f>IF(_original_lifestyles!I220=0,_original_lifestyles!$C220/10,_original_lifestyles!I220)</f>
        <v>263558.95238095237</v>
      </c>
      <c r="J220" s="6">
        <f>IF(_original_lifestyles!J220=0,_original_lifestyles!$C220*1.2,_original_lifestyles!J220)</f>
        <v>5342255.625897143</v>
      </c>
      <c r="K220" s="6">
        <f>IF(_original_lifestyles!K220=0,_original_lifestyles!$C220,_original_lifestyles!K220)</f>
        <v>1166763.891491706</v>
      </c>
      <c r="L220" s="6">
        <f>IF(_original_lifestyles!L220=0,_original_lifestyles!$C220/3*2,_original_lifestyles!L220)</f>
        <v>3953384.285714285</v>
      </c>
      <c r="M220">
        <f>IF(_original_lifestyles!M220&lt;&gt;0,_original_lifestyles!M220,'_new names_lifestyles'!$C$2*INDEX('_hours per hh'!B$2:B$9,MATCH(_original_lifestyles!$B220,'_hours per hh'!$A$2:$A$9,1)))</f>
        <v>22949237643.200001</v>
      </c>
      <c r="N220">
        <f>IF(_original_lifestyles!N220&lt;&gt;0,_original_lifestyles!N220,'_new names_lifestyles'!$C$2*INDEX('_hours per hh'!C$2:C$9,MATCH(_original_lifestyles!$B220,'_hours per hh'!$A$2:$A$9,1)))</f>
        <v>13183113374.51429</v>
      </c>
      <c r="O220">
        <f>IF(_original_lifestyles!O220&lt;&gt;0,_original_lifestyles!O220,'_new names_lifestyles'!$C$2*INDEX('_hours per hh'!D$2:D$9,MATCH(_original_lifestyles!$B220,'_hours per hh'!$A$2:$A$9,1)))</f>
        <v>401323061.70314282</v>
      </c>
      <c r="P220">
        <f>IF(_original_lifestyles!P220&lt;&gt;0,_original_lifestyles!P220,'_new names_lifestyles'!$C$2*INDEX('_hours per hh'!E$2:E$9,MATCH(_original_lifestyles!$B220,'_hours per hh'!$A$2:$A$9,1)))</f>
        <v>222022061.48571429</v>
      </c>
      <c r="Q220">
        <f>IF(_original_lifestyles!Q220&lt;&gt;0,_original_lifestyles!Q220,'_new names_lifestyles'!$C$2*INDEX('_hours per hh'!F$2:F$9,MATCH(_original_lifestyles!$B220,'_hours per hh'!$A$2:$A$9,1)))</f>
        <v>717567712.22399998</v>
      </c>
      <c r="R220">
        <f>IF(_original_lifestyles!R220&lt;&gt;0,_original_lifestyles!R220,'_new names_lifestyles'!$C$2*INDEX('_hours per hh'!G$2:G$9,MATCH(_original_lifestyles!$B220,'_hours per hh'!$A$2:$A$9,1)))</f>
        <v>101650122.84120461</v>
      </c>
      <c r="S220">
        <f>IF(_original_lifestyles!S220&lt;&gt;0,_original_lifestyles!S220,'_new names_lifestyles'!$C$2*INDEX('_hours per hh'!H$2:H$9,MATCH(_original_lifestyles!$B220,'_hours per hh'!$A$2:$A$9,1)))</f>
        <v>5589780136.5637102</v>
      </c>
      <c r="T220">
        <f>IF(_original_lifestyles!T220&lt;&gt;0,_original_lifestyles!T220,'_new names_lifestyles'!$C$2*INDEX('_hours per hh'!I$2:I$9,MATCH(_original_lifestyles!$B220,'_hours per hh'!$A$2:$A$9,1)))</f>
        <v>10220851689.46734</v>
      </c>
      <c r="U220">
        <f>IF(_original_lifestyles!U220&lt;&gt;0,_original_lifestyles!U220,'_new names_lifestyles'!$C$2*INDEX('_hours per hh'!J$2:J$9,MATCH(_original_lifestyles!$B220,'_hours per hh'!$A$2:$A$9,1)))</f>
        <v>1739489085.7142861</v>
      </c>
      <c r="V220">
        <v>19</v>
      </c>
      <c r="W220">
        <v>11</v>
      </c>
      <c r="X220">
        <v>323059.41547719907</v>
      </c>
      <c r="Y220">
        <f t="shared" si="14"/>
        <v>15</v>
      </c>
      <c r="Z220">
        <f t="shared" si="14"/>
        <v>15</v>
      </c>
      <c r="AA220">
        <f t="shared" si="14"/>
        <v>15</v>
      </c>
      <c r="AB220">
        <f t="shared" si="14"/>
        <v>10</v>
      </c>
      <c r="AC220">
        <f t="shared" si="14"/>
        <v>10</v>
      </c>
      <c r="AD220">
        <f t="shared" si="14"/>
        <v>15</v>
      </c>
      <c r="AE220">
        <f t="shared" si="14"/>
        <v>5</v>
      </c>
      <c r="AF220">
        <f t="shared" si="14"/>
        <v>3</v>
      </c>
      <c r="AG220">
        <f t="shared" si="14"/>
        <v>3</v>
      </c>
    </row>
    <row r="221" spans="1:33" x14ac:dyDescent="0.25">
      <c r="A221" t="s">
        <v>42</v>
      </c>
      <c r="B221" t="s">
        <v>25</v>
      </c>
      <c r="C221">
        <v>2647918.0952380951</v>
      </c>
      <c r="D221" s="6">
        <f>IF(_original_lifestyles!D221=0,_original_lifestyles!$C221,_original_lifestyles!D221)</f>
        <v>2630706.6276190472</v>
      </c>
      <c r="E221" s="6">
        <f>IF(_original_lifestyles!E221=0,_original_lifestyles!$C221,_original_lifestyles!E221)</f>
        <v>1502693.5190476191</v>
      </c>
      <c r="F221" s="6">
        <f>IF(_original_lifestyles!F221=0,_original_lifestyles!$C221,_original_lifestyles!F221)</f>
        <v>2122306.353333334</v>
      </c>
      <c r="G221" s="6">
        <f>IF(_original_lifestyles!G221=0,_original_lifestyles!$C221/3,_original_lifestyles!G221)</f>
        <v>1335874.679047619</v>
      </c>
      <c r="H221" s="6">
        <f>IF(_original_lifestyles!H221=0,_original_lifestyles!$C221*3*2,_original_lifestyles!H221)</f>
        <v>1754245.7380952381</v>
      </c>
      <c r="I221" s="6">
        <f>IF(_original_lifestyles!I221=0,_original_lifestyles!$C221/10,_original_lifestyles!I221)</f>
        <v>264791.80952380953</v>
      </c>
      <c r="J221" s="6">
        <f>IF(_original_lifestyles!J221=0,_original_lifestyles!$C221*1.2,_original_lifestyles!J221)</f>
        <v>5521949.8603828568</v>
      </c>
      <c r="K221" s="6">
        <f>IF(_original_lifestyles!K221=0,_original_lifestyles!$C221,_original_lifestyles!K221)</f>
        <v>1463765.089473838</v>
      </c>
      <c r="L221" s="6">
        <f>IF(_original_lifestyles!L221=0,_original_lifestyles!$C221/3*2,_original_lifestyles!L221)</f>
        <v>4236668.9523809524</v>
      </c>
      <c r="M221">
        <f>IF(_original_lifestyles!M221&lt;&gt;0,_original_lifestyles!M221,'_new names_lifestyles'!$C$2*INDEX('_hours per hh'!B$2:B$9,MATCH(_original_lifestyles!$B221,'_hours per hh'!$A$2:$A$9,1)))</f>
        <v>23044990057.942848</v>
      </c>
      <c r="N221">
        <f>IF(_original_lifestyles!N221&lt;&gt;0,_original_lifestyles!N221,'_new names_lifestyles'!$C$2*INDEX('_hours per hh'!C$2:C$9,MATCH(_original_lifestyles!$B221,'_hours per hh'!$A$2:$A$9,1)))</f>
        <v>13163595226.85714</v>
      </c>
      <c r="O221">
        <f>IF(_original_lifestyles!O221&lt;&gt;0,_original_lifestyles!O221,'_new names_lifestyles'!$C$2*INDEX('_hours per hh'!D$2:D$9,MATCH(_original_lifestyles!$B221,'_hours per hh'!$A$2:$A$9,1)))</f>
        <v>395067327.67299998</v>
      </c>
      <c r="P221">
        <f>IF(_original_lifestyles!P221&lt;&gt;0,_original_lifestyles!P221,'_new names_lifestyles'!$C$2*INDEX('_hours per hh'!E$2:E$9,MATCH(_original_lifestyles!$B221,'_hours per hh'!$A$2:$A$9,1)))</f>
        <v>208396449.93142861</v>
      </c>
      <c r="Q221">
        <f>IF(_original_lifestyles!Q221&lt;&gt;0,_original_lifestyles!Q221,'_new names_lifestyles'!$C$2*INDEX('_hours per hh'!F$2:F$9,MATCH(_original_lifestyles!$B221,'_hours per hh'!$A$2:$A$9,1)))</f>
        <v>710732660.78928554</v>
      </c>
      <c r="R221">
        <f>IF(_original_lifestyles!R221&lt;&gt;0,_original_lifestyles!R221,'_new names_lifestyles'!$C$2*INDEX('_hours per hh'!G$2:G$9,MATCH(_original_lifestyles!$B221,'_hours per hh'!$A$2:$A$9,1)))</f>
        <v>101650122.84120461</v>
      </c>
      <c r="S221">
        <f>IF(_original_lifestyles!S221&lt;&gt;0,_original_lifestyles!S221,'_new names_lifestyles'!$C$2*INDEX('_hours per hh'!H$2:H$9,MATCH(_original_lifestyles!$B221,'_hours per hh'!$A$2:$A$9,1)))</f>
        <v>5777800203.913929</v>
      </c>
      <c r="T221">
        <f>IF(_original_lifestyles!T221&lt;&gt;0,_original_lifestyles!T221,'_new names_lifestyles'!$C$2*INDEX('_hours per hh'!I$2:I$9,MATCH(_original_lifestyles!$B221,'_hours per hh'!$A$2:$A$9,1)))</f>
        <v>12822582183.790819</v>
      </c>
      <c r="U221">
        <f>IF(_original_lifestyles!U221&lt;&gt;0,_original_lifestyles!U221,'_new names_lifestyles'!$C$2*INDEX('_hours per hh'!J$2:J$9,MATCH(_original_lifestyles!$B221,'_hours per hh'!$A$2:$A$9,1)))</f>
        <v>1864134339.0476191</v>
      </c>
      <c r="V221">
        <v>19</v>
      </c>
      <c r="W221">
        <v>11</v>
      </c>
      <c r="X221">
        <v>327207.22159385151</v>
      </c>
      <c r="Y221">
        <f t="shared" si="14"/>
        <v>15</v>
      </c>
      <c r="Z221">
        <f t="shared" si="14"/>
        <v>15</v>
      </c>
      <c r="AA221">
        <f t="shared" si="14"/>
        <v>15</v>
      </c>
      <c r="AB221">
        <f t="shared" si="14"/>
        <v>10</v>
      </c>
      <c r="AC221">
        <f t="shared" si="14"/>
        <v>10</v>
      </c>
      <c r="AD221">
        <f t="shared" si="14"/>
        <v>15</v>
      </c>
      <c r="AE221">
        <f t="shared" si="14"/>
        <v>5</v>
      </c>
      <c r="AF221">
        <f t="shared" si="14"/>
        <v>3</v>
      </c>
      <c r="AG221">
        <f t="shared" si="14"/>
        <v>3</v>
      </c>
    </row>
    <row r="222" spans="1:33" x14ac:dyDescent="0.25">
      <c r="A222" t="s">
        <v>42</v>
      </c>
      <c r="B222" t="s">
        <v>26</v>
      </c>
      <c r="C222">
        <v>2657388.5714285709</v>
      </c>
      <c r="D222" s="6">
        <f>IF(_original_lifestyles!D222=0,_original_lifestyles!$C222,_original_lifestyles!D222)</f>
        <v>2638786.8514285712</v>
      </c>
      <c r="E222" s="6">
        <f>IF(_original_lifestyles!E222=0,_original_lifestyles!$C222,_original_lifestyles!E222)</f>
        <v>1498767.154285714</v>
      </c>
      <c r="F222" s="6">
        <f>IF(_original_lifestyles!F222=0,_original_lifestyles!$C222,_original_lifestyles!F222)</f>
        <v>2086050.028571428</v>
      </c>
      <c r="G222" s="6">
        <f>IF(_original_lifestyles!G222=0,_original_lifestyles!$C222/3,_original_lifestyles!G222)</f>
        <v>1246315.24</v>
      </c>
      <c r="H222" s="6">
        <f>IF(_original_lifestyles!H222=0,_original_lifestyles!$C222*3*2,_original_lifestyles!H222)</f>
        <v>1735274.7371428569</v>
      </c>
      <c r="I222" s="6">
        <f>IF(_original_lifestyles!I222=0,_original_lifestyles!$C222/10,_original_lifestyles!I222)</f>
        <v>265738.8571428571</v>
      </c>
      <c r="J222" s="6">
        <f>IF(_original_lifestyles!J222=0,_original_lifestyles!$C222*1.2,_original_lifestyles!J222)</f>
        <v>4843917.1192742856</v>
      </c>
      <c r="K222" s="6">
        <f>IF(_original_lifestyles!K222=0,_original_lifestyles!$C222,_original_lifestyles!K222)</f>
        <v>1834355.6023998309</v>
      </c>
      <c r="L222" s="6">
        <f>IF(_original_lifestyles!L222=0,_original_lifestyles!$C222/3*2,_original_lifestyles!L222)</f>
        <v>4570708.3428571429</v>
      </c>
      <c r="M222">
        <f>IF(_original_lifestyles!M222&lt;&gt;0,_original_lifestyles!M222,'_new names_lifestyles'!$C$2*INDEX('_hours per hh'!B$2:B$9,MATCH(_original_lifestyles!$B222,'_hours per hh'!$A$2:$A$9,1)))</f>
        <v>23115772818.514278</v>
      </c>
      <c r="N222">
        <f>IF(_original_lifestyles!N222&lt;&gt;0,_original_lifestyles!N222,'_new names_lifestyles'!$C$2*INDEX('_hours per hh'!C$2:C$9,MATCH(_original_lifestyles!$B222,'_hours per hh'!$A$2:$A$9,1)))</f>
        <v>13129200271.54285</v>
      </c>
      <c r="O222">
        <f>IF(_original_lifestyles!O222&lt;&gt;0,_original_lifestyles!O222,'_new names_lifestyles'!$C$2*INDEX('_hours per hh'!D$2:D$9,MATCH(_original_lifestyles!$B222,'_hours per hh'!$A$2:$A$9,1)))</f>
        <v>388318212.81857139</v>
      </c>
      <c r="P222">
        <f>IF(_original_lifestyles!P222&lt;&gt;0,_original_lifestyles!P222,'_new names_lifestyles'!$C$2*INDEX('_hours per hh'!E$2:E$9,MATCH(_original_lifestyles!$B222,'_hours per hh'!$A$2:$A$9,1)))</f>
        <v>194425177.44</v>
      </c>
      <c r="Q222">
        <f>IF(_original_lifestyles!Q222&lt;&gt;0,_original_lifestyles!Q222,'_new names_lifestyles'!$C$2*INDEX('_hours per hh'!F$2:F$9,MATCH(_original_lifestyles!$B222,'_hours per hh'!$A$2:$A$9,1)))</f>
        <v>703046559.75342858</v>
      </c>
      <c r="R222">
        <f>IF(_original_lifestyles!R222&lt;&gt;0,_original_lifestyles!R222,'_new names_lifestyles'!$C$2*INDEX('_hours per hh'!G$2:G$9,MATCH(_original_lifestyles!$B222,'_hours per hh'!$A$2:$A$9,1)))</f>
        <v>101650122.84120461</v>
      </c>
      <c r="S222">
        <f>IF(_original_lifestyles!S222&lt;&gt;0,_original_lifestyles!S222,'_new names_lifestyles'!$C$2*INDEX('_hours per hh'!H$2:H$9,MATCH(_original_lifestyles!$B222,'_hours per hh'!$A$2:$A$9,1)))</f>
        <v>5068351945.8006601</v>
      </c>
      <c r="T222">
        <f>IF(_original_lifestyles!T222&lt;&gt;0,_original_lifestyles!T222,'_new names_lifestyles'!$C$2*INDEX('_hours per hh'!I$2:I$9,MATCH(_original_lifestyles!$B222,'_hours per hh'!$A$2:$A$9,1)))</f>
        <v>16068955077.02252</v>
      </c>
      <c r="U222">
        <f>IF(_original_lifestyles!U222&lt;&gt;0,_original_lifestyles!U222,'_new names_lifestyles'!$C$2*INDEX('_hours per hh'!J$2:J$9,MATCH(_original_lifestyles!$B222,'_hours per hh'!$A$2:$A$9,1)))</f>
        <v>2011111670.8571429</v>
      </c>
      <c r="V222">
        <v>19</v>
      </c>
      <c r="W222">
        <v>11</v>
      </c>
      <c r="X222">
        <v>331023.5546353386</v>
      </c>
      <c r="Y222">
        <f t="shared" si="14"/>
        <v>15</v>
      </c>
      <c r="Z222">
        <f t="shared" si="14"/>
        <v>15</v>
      </c>
      <c r="AA222">
        <f t="shared" si="14"/>
        <v>15</v>
      </c>
      <c r="AB222">
        <f t="shared" si="14"/>
        <v>10</v>
      </c>
      <c r="AC222">
        <f t="shared" si="14"/>
        <v>10</v>
      </c>
      <c r="AD222">
        <f t="shared" si="14"/>
        <v>15</v>
      </c>
      <c r="AE222">
        <f t="shared" si="14"/>
        <v>5</v>
      </c>
      <c r="AF222">
        <f t="shared" si="14"/>
        <v>3</v>
      </c>
      <c r="AG222">
        <f t="shared" si="14"/>
        <v>3</v>
      </c>
    </row>
    <row r="223" spans="1:33" x14ac:dyDescent="0.25">
      <c r="A223" t="s">
        <v>42</v>
      </c>
      <c r="B223" t="s">
        <v>27</v>
      </c>
      <c r="C223">
        <v>2667918.0952380951</v>
      </c>
      <c r="D223" s="6">
        <f>IF(_original_lifestyles!D223=0,_original_lifestyles!$C223,_original_lifestyles!D223)</f>
        <v>2657246.422857143</v>
      </c>
      <c r="E223" s="6">
        <f>IF(_original_lifestyles!E223=0,_original_lifestyles!$C223,_original_lifestyles!E223)</f>
        <v>1530051.027619048</v>
      </c>
      <c r="F223" s="6">
        <f>IF(_original_lifestyles!F223=0,_original_lifestyles!$C223,_original_lifestyles!F223)</f>
        <v>2126330.7219047621</v>
      </c>
      <c r="G223" s="6">
        <f>IF(_original_lifestyles!G223=0,_original_lifestyles!$C223/3,_original_lifestyles!G223)</f>
        <v>1296608.1942857141</v>
      </c>
      <c r="H223" s="6">
        <f>IF(_original_lifestyles!H223=0,_original_lifestyles!$C223*3*2,_original_lifestyles!H223)</f>
        <v>1823522.0180952379</v>
      </c>
      <c r="I223" s="6">
        <f>IF(_original_lifestyles!I223=0,_original_lifestyles!$C223/10,_original_lifestyles!I223)</f>
        <v>266791.80952380953</v>
      </c>
      <c r="J223" s="6">
        <f>IF(_original_lifestyles!J223=0,_original_lifestyles!$C223*1.2,_original_lifestyles!J223)</f>
        <v>4818332.1137885712</v>
      </c>
      <c r="K223" s="6">
        <f>IF(_original_lifestyles!K223=0,_original_lifestyles!$C223,_original_lifestyles!K223)</f>
        <v>2299654.4872776349</v>
      </c>
      <c r="L223" s="6">
        <f>IF(_original_lifestyles!L223=0,_original_lifestyles!$C223/3*2,_original_lifestyles!L223)</f>
        <v>4588819.1238095239</v>
      </c>
      <c r="M223">
        <f>IF(_original_lifestyles!M223&lt;&gt;0,_original_lifestyles!M223,'_new names_lifestyles'!$C$2*INDEX('_hours per hh'!B$2:B$9,MATCH(_original_lifestyles!$B223,'_hours per hh'!$A$2:$A$9,1)))</f>
        <v>23277478664.228569</v>
      </c>
      <c r="N223">
        <f>IF(_original_lifestyles!N223&lt;&gt;0,_original_lifestyles!N223,'_new names_lifestyles'!$C$2*INDEX('_hours per hh'!C$2:C$9,MATCH(_original_lifestyles!$B223,'_hours per hh'!$A$2:$A$9,1)))</f>
        <v>13403247001.94286</v>
      </c>
      <c r="O223">
        <f>IF(_original_lifestyles!O223&lt;&gt;0,_original_lifestyles!O223,'_new names_lifestyles'!$C$2*INDEX('_hours per hh'!D$2:D$9,MATCH(_original_lifestyles!$B223,'_hours per hh'!$A$2:$A$9,1)))</f>
        <v>395816463.88257152</v>
      </c>
      <c r="P223">
        <f>IF(_original_lifestyles!P223&lt;&gt;0,_original_lifestyles!P223,'_new names_lifestyles'!$C$2*INDEX('_hours per hh'!E$2:E$9,MATCH(_original_lifestyles!$B223,'_hours per hh'!$A$2:$A$9,1)))</f>
        <v>202270878.3085714</v>
      </c>
      <c r="Q223">
        <f>IF(_original_lifestyles!Q223&lt;&gt;0,_original_lifestyles!Q223,'_new names_lifestyles'!$C$2*INDEX('_hours per hh'!F$2:F$9,MATCH(_original_lifestyles!$B223,'_hours per hh'!$A$2:$A$9,1)))</f>
        <v>738799945.63128567</v>
      </c>
      <c r="R223">
        <f>IF(_original_lifestyles!R223&lt;&gt;0,_original_lifestyles!R223,'_new names_lifestyles'!$C$2*INDEX('_hours per hh'!G$2:G$9,MATCH(_original_lifestyles!$B223,'_hours per hh'!$A$2:$A$9,1)))</f>
        <v>101650122.84120461</v>
      </c>
      <c r="S223">
        <f>IF(_original_lifestyles!S223&lt;&gt;0,_original_lifestyles!S223,'_new names_lifestyles'!$C$2*INDEX('_hours per hh'!H$2:H$9,MATCH(_original_lifestyles!$B223,'_hours per hh'!$A$2:$A$9,1)))</f>
        <v>5041581501.7274408</v>
      </c>
      <c r="T223">
        <f>IF(_original_lifestyles!T223&lt;&gt;0,_original_lifestyles!T223,'_new names_lifestyles'!$C$2*INDEX('_hours per hh'!I$2:I$9,MATCH(_original_lifestyles!$B223,'_hours per hh'!$A$2:$A$9,1)))</f>
        <v>20144973308.55209</v>
      </c>
      <c r="U223">
        <f>IF(_original_lifestyles!U223&lt;&gt;0,_original_lifestyles!U223,'_new names_lifestyles'!$C$2*INDEX('_hours per hh'!J$2:J$9,MATCH(_original_lifestyles!$B223,'_hours per hh'!$A$2:$A$9,1)))</f>
        <v>2019080414.476191</v>
      </c>
      <c r="V223">
        <v>19</v>
      </c>
      <c r="W223">
        <v>11</v>
      </c>
      <c r="X223">
        <v>334991.72499291011</v>
      </c>
      <c r="Y223">
        <f t="shared" si="14"/>
        <v>15</v>
      </c>
      <c r="Z223">
        <f t="shared" si="14"/>
        <v>15</v>
      </c>
      <c r="AA223">
        <f t="shared" si="14"/>
        <v>15</v>
      </c>
      <c r="AB223">
        <f t="shared" si="14"/>
        <v>10</v>
      </c>
      <c r="AC223">
        <f t="shared" si="14"/>
        <v>10</v>
      </c>
      <c r="AD223">
        <f t="shared" si="14"/>
        <v>15</v>
      </c>
      <c r="AE223">
        <f t="shared" si="14"/>
        <v>5</v>
      </c>
      <c r="AF223">
        <f t="shared" si="14"/>
        <v>3</v>
      </c>
      <c r="AG223">
        <f t="shared" si="14"/>
        <v>3</v>
      </c>
    </row>
    <row r="224" spans="1:33" x14ac:dyDescent="0.25">
      <c r="A224" t="s">
        <v>42</v>
      </c>
      <c r="B224" t="s">
        <v>28</v>
      </c>
      <c r="C224">
        <v>2679635.7142857141</v>
      </c>
      <c r="D224" s="6">
        <f>IF(_original_lifestyles!D224=0,_original_lifestyles!$C224,_original_lifestyles!D224)</f>
        <v>2676956.078571429</v>
      </c>
      <c r="E224" s="6">
        <f>IF(_original_lifestyles!E224=0,_original_lifestyles!$C224,_original_lifestyles!E224)</f>
        <v>1562227.6214285709</v>
      </c>
      <c r="F224" s="6">
        <f>IF(_original_lifestyles!F224=0,_original_lifestyles!$C224,_original_lifestyles!F224)</f>
        <v>2167825.2928571431</v>
      </c>
      <c r="G224" s="6">
        <f>IF(_original_lifestyles!G224=0,_original_lifestyles!$C224/3,_original_lifestyles!G224)</f>
        <v>1347856.7642857139</v>
      </c>
      <c r="H224" s="6">
        <f>IF(_original_lifestyles!H224=0,_original_lifestyles!$C224*3*2,_original_lifestyles!H224)</f>
        <v>1913259.9</v>
      </c>
      <c r="I224" s="6">
        <f>IF(_original_lifestyles!I224=0,_original_lifestyles!$C224/10,_original_lifestyles!I224)</f>
        <v>267963.57142857142</v>
      </c>
      <c r="J224" s="6">
        <f>IF(_original_lifestyles!J224=0,_original_lifestyles!$C224*1.2,_original_lifestyles!J224)</f>
        <v>4881111.8724428564</v>
      </c>
      <c r="K224" s="6">
        <f>IF(_original_lifestyles!K224=0,_original_lifestyles!$C224,_original_lifestyles!K224)</f>
        <v>2884214.0282798139</v>
      </c>
      <c r="L224" s="6">
        <f>IF(_original_lifestyles!L224=0,_original_lifestyles!$C224/3*2,_original_lifestyles!L224)</f>
        <v>4608973.4285714282</v>
      </c>
      <c r="M224">
        <f>IF(_original_lifestyles!M224&lt;&gt;0,_original_lifestyles!M224,'_new names_lifestyles'!$C$2*INDEX('_hours per hh'!B$2:B$9,MATCH(_original_lifestyles!$B224,'_hours per hh'!$A$2:$A$9,1)))</f>
        <v>23450135248.285709</v>
      </c>
      <c r="N224">
        <f>IF(_original_lifestyles!N224&lt;&gt;0,_original_lifestyles!N224,'_new names_lifestyles'!$C$2*INDEX('_hours per hh'!C$2:C$9,MATCH(_original_lifestyles!$B224,'_hours per hh'!$A$2:$A$9,1)))</f>
        <v>13685113963.714279</v>
      </c>
      <c r="O224">
        <f>IF(_original_lifestyles!O224&lt;&gt;0,_original_lifestyles!O224,'_new names_lifestyles'!$C$2*INDEX('_hours per hh'!D$2:D$9,MATCH(_original_lifestyles!$B224,'_hours per hh'!$A$2:$A$9,1)))</f>
        <v>403540678.26535708</v>
      </c>
      <c r="P224">
        <f>IF(_original_lifestyles!P224&lt;&gt;0,_original_lifestyles!P224,'_new names_lifestyles'!$C$2*INDEX('_hours per hh'!E$2:E$9,MATCH(_original_lifestyles!$B224,'_hours per hh'!$A$2:$A$9,1)))</f>
        <v>210265655.22857139</v>
      </c>
      <c r="Q224">
        <f>IF(_original_lifestyles!Q224&lt;&gt;0,_original_lifestyles!Q224,'_new names_lifestyles'!$C$2*INDEX('_hours per hh'!F$2:F$9,MATCH(_original_lifestyles!$B224,'_hours per hh'!$A$2:$A$9,1)))</f>
        <v>775157248.48500001</v>
      </c>
      <c r="R224">
        <f>IF(_original_lifestyles!R224&lt;&gt;0,_original_lifestyles!R224,'_new names_lifestyles'!$C$2*INDEX('_hours per hh'!G$2:G$9,MATCH(_original_lifestyles!$B224,'_hours per hh'!$A$2:$A$9,1)))</f>
        <v>101650122.84120461</v>
      </c>
      <c r="S224">
        <f>IF(_original_lifestyles!S224&lt;&gt;0,_original_lifestyles!S224,'_new names_lifestyles'!$C$2*INDEX('_hours per hh'!H$2:H$9,MATCH(_original_lifestyles!$B224,'_hours per hh'!$A$2:$A$9,1)))</f>
        <v>5107270055.8660421</v>
      </c>
      <c r="T224">
        <f>IF(_original_lifestyles!T224&lt;&gt;0,_original_lifestyles!T224,'_new names_lifestyles'!$C$2*INDEX('_hours per hh'!I$2:I$9,MATCH(_original_lifestyles!$B224,'_hours per hh'!$A$2:$A$9,1)))</f>
        <v>25265714887.731171</v>
      </c>
      <c r="U224">
        <f>IF(_original_lifestyles!U224&lt;&gt;0,_original_lifestyles!U224,'_new names_lifestyles'!$C$2*INDEX('_hours per hh'!J$2:J$9,MATCH(_original_lifestyles!$B224,'_hours per hh'!$A$2:$A$9,1)))</f>
        <v>2027948308.5714281</v>
      </c>
      <c r="V224">
        <v>19</v>
      </c>
      <c r="W224">
        <v>11</v>
      </c>
      <c r="X224">
        <v>339131.22835528507</v>
      </c>
      <c r="Y224">
        <f t="shared" si="14"/>
        <v>15</v>
      </c>
      <c r="Z224">
        <f t="shared" si="14"/>
        <v>15</v>
      </c>
      <c r="AA224">
        <f t="shared" si="14"/>
        <v>15</v>
      </c>
      <c r="AB224">
        <f t="shared" si="14"/>
        <v>10</v>
      </c>
      <c r="AC224">
        <f t="shared" si="14"/>
        <v>10</v>
      </c>
      <c r="AD224">
        <f t="shared" si="14"/>
        <v>15</v>
      </c>
      <c r="AE224">
        <f t="shared" si="14"/>
        <v>5</v>
      </c>
      <c r="AF224">
        <f t="shared" si="14"/>
        <v>3</v>
      </c>
      <c r="AG224">
        <f t="shared" si="14"/>
        <v>3</v>
      </c>
    </row>
    <row r="225" spans="1:33" x14ac:dyDescent="0.25">
      <c r="A225" t="s">
        <v>42</v>
      </c>
      <c r="B225" t="s">
        <v>29</v>
      </c>
      <c r="C225">
        <v>2695102.3809523811</v>
      </c>
      <c r="D225" s="6">
        <f>IF(_original_lifestyles!D225=0,_original_lifestyles!$C225,_original_lifestyles!D225)</f>
        <v>2684321.9714285722</v>
      </c>
      <c r="E225" s="6">
        <f>IF(_original_lifestyles!E225=0,_original_lifestyles!$C225,_original_lifestyles!E225)</f>
        <v>1525427.9476190479</v>
      </c>
      <c r="F225" s="6">
        <f>IF(_original_lifestyles!F225=0,_original_lifestyles!$C225,_original_lifestyles!F225)</f>
        <v>2157429.4559523808</v>
      </c>
      <c r="G225" s="6">
        <f>IF(_original_lifestyles!G225=0,_original_lifestyles!$C225/3,_original_lifestyles!G225)</f>
        <v>1365069.3559523809</v>
      </c>
      <c r="H225" s="6">
        <f>IF(_original_lifestyles!H225=0,_original_lifestyles!$C225*3*2,_original_lifestyles!H225)</f>
        <v>1914870.2416666669</v>
      </c>
      <c r="I225" s="6">
        <f>IF(_original_lifestyles!I225=0,_original_lifestyles!$C225/10,_original_lifestyles!I225)</f>
        <v>269510.23809523811</v>
      </c>
      <c r="J225" s="6">
        <f>IF(_original_lifestyles!J225=0,_original_lifestyles!$C225*1.2,_original_lifestyles!J225)</f>
        <v>4686085.0089595243</v>
      </c>
      <c r="K225" s="6">
        <f>IF(_original_lifestyles!K225=0,_original_lifestyles!$C225,_original_lifestyles!K225)</f>
        <v>3622335.107380582</v>
      </c>
      <c r="L225" s="6">
        <f>IF(_original_lifestyles!L225=0,_original_lifestyles!$C225/3*2,_original_lifestyles!L225)</f>
        <v>4635576.0952380951</v>
      </c>
      <c r="M225">
        <f>IF(_original_lifestyles!M225&lt;&gt;0,_original_lifestyles!M225,'_new names_lifestyles'!$C$2*INDEX('_hours per hh'!B$2:B$9,MATCH(_original_lifestyles!$B225,'_hours per hh'!$A$2:$A$9,1)))</f>
        <v>23514660469.714291</v>
      </c>
      <c r="N225">
        <f>IF(_original_lifestyles!N225&lt;&gt;0,_original_lifestyles!N225,'_new names_lifestyles'!$C$2*INDEX('_hours per hh'!C$2:C$9,MATCH(_original_lifestyles!$B225,'_hours per hh'!$A$2:$A$9,1)))</f>
        <v>13362748821.14286</v>
      </c>
      <c r="O225">
        <f>IF(_original_lifestyles!O225&lt;&gt;0,_original_lifestyles!O225,'_new names_lifestyles'!$C$2*INDEX('_hours per hh'!D$2:D$9,MATCH(_original_lifestyles!$B225,'_hours per hh'!$A$2:$A$9,1)))</f>
        <v>401605493.22553569</v>
      </c>
      <c r="P225">
        <f>IF(_original_lifestyles!P225&lt;&gt;0,_original_lifestyles!P225,'_new names_lifestyles'!$C$2*INDEX('_hours per hh'!E$2:E$9,MATCH(_original_lifestyles!$B225,'_hours per hh'!$A$2:$A$9,1)))</f>
        <v>212950819.5285714</v>
      </c>
      <c r="Q225">
        <f>IF(_original_lifestyles!Q225&lt;&gt;0,_original_lifestyles!Q225,'_new names_lifestyles'!$C$2*INDEX('_hours per hh'!F$2:F$9,MATCH(_original_lifestyles!$B225,'_hours per hh'!$A$2:$A$9,1)))</f>
        <v>775809678.41125</v>
      </c>
      <c r="R225">
        <f>IF(_original_lifestyles!R225&lt;&gt;0,_original_lifestyles!R225,'_new names_lifestyles'!$C$2*INDEX('_hours per hh'!G$2:G$9,MATCH(_original_lifestyles!$B225,'_hours per hh'!$A$2:$A$9,1)))</f>
        <v>101650122.84120461</v>
      </c>
      <c r="S225">
        <f>IF(_original_lifestyles!S225&lt;&gt;0,_original_lifestyles!S225,'_new names_lifestyles'!$C$2*INDEX('_hours per hh'!H$2:H$9,MATCH(_original_lifestyles!$B225,'_hours per hh'!$A$2:$A$9,1)))</f>
        <v>4903206947.7079821</v>
      </c>
      <c r="T225">
        <f>IF(_original_lifestyles!T225&lt;&gt;0,_original_lifestyles!T225,'_new names_lifestyles'!$C$2*INDEX('_hours per hh'!I$2:I$9,MATCH(_original_lifestyles!$B225,'_hours per hh'!$A$2:$A$9,1)))</f>
        <v>31731655540.6539</v>
      </c>
      <c r="U225">
        <f>IF(_original_lifestyles!U225&lt;&gt;0,_original_lifestyles!U225,'_new names_lifestyles'!$C$2*INDEX('_hours per hh'!J$2:J$9,MATCH(_original_lifestyles!$B225,'_hours per hh'!$A$2:$A$9,1)))</f>
        <v>2039653481.904762</v>
      </c>
      <c r="V225">
        <v>19</v>
      </c>
      <c r="W225">
        <v>11</v>
      </c>
      <c r="X225">
        <v>343772.27464934299</v>
      </c>
      <c r="Y225">
        <f t="shared" si="14"/>
        <v>15</v>
      </c>
      <c r="Z225">
        <f t="shared" si="14"/>
        <v>15</v>
      </c>
      <c r="AA225">
        <f t="shared" si="14"/>
        <v>15</v>
      </c>
      <c r="AB225">
        <f t="shared" si="14"/>
        <v>10</v>
      </c>
      <c r="AC225">
        <f t="shared" si="14"/>
        <v>10</v>
      </c>
      <c r="AD225">
        <f t="shared" si="14"/>
        <v>15</v>
      </c>
      <c r="AE225">
        <f t="shared" si="14"/>
        <v>5</v>
      </c>
      <c r="AF225">
        <f t="shared" si="14"/>
        <v>3</v>
      </c>
      <c r="AG225">
        <f t="shared" si="14"/>
        <v>3</v>
      </c>
    </row>
    <row r="226" spans="1:33" x14ac:dyDescent="0.25">
      <c r="A226" t="s">
        <v>42</v>
      </c>
      <c r="B226" t="s">
        <v>30</v>
      </c>
      <c r="C226">
        <v>2716840.952380952</v>
      </c>
      <c r="D226" s="6">
        <f>IF(_original_lifestyles!D226=0,_original_lifestyles!$C226,_original_lifestyles!D226)</f>
        <v>2705973.5885714279</v>
      </c>
      <c r="E226" s="6">
        <f>IF(_original_lifestyles!E226=0,_original_lifestyles!$C226,_original_lifestyles!E226)</f>
        <v>1537731.979047619</v>
      </c>
      <c r="F226" s="6">
        <f>IF(_original_lifestyles!F226=0,_original_lifestyles!$C226,_original_lifestyles!F226)</f>
        <v>2174831.1823809519</v>
      </c>
      <c r="G226" s="6">
        <f>IF(_original_lifestyles!G226=0,_original_lifestyles!$C226/3,_original_lifestyles!G226)</f>
        <v>1376079.942380952</v>
      </c>
      <c r="H226" s="6">
        <f>IF(_original_lifestyles!H226=0,_original_lifestyles!$C226*3*2,_original_lifestyles!H226)</f>
        <v>1930315.4966666671</v>
      </c>
      <c r="I226" s="6">
        <f>IF(_original_lifestyles!I226=0,_original_lifestyles!$C226/10,_original_lifestyles!I226)</f>
        <v>271684.09523809521</v>
      </c>
      <c r="J226" s="6">
        <f>IF(_original_lifestyles!J226=0,_original_lifestyles!$C226*1.2,_original_lifestyles!J226)</f>
        <v>4723882.754383808</v>
      </c>
      <c r="K226" s="6">
        <f>IF(_original_lifestyles!K226=0,_original_lifestyles!$C226,_original_lifestyles!K226)</f>
        <v>3651552.6951896911</v>
      </c>
      <c r="L226" s="6">
        <f>IF(_original_lifestyles!L226=0,_original_lifestyles!$C226/3*2,_original_lifestyles!L226)</f>
        <v>4672966.4380952371</v>
      </c>
      <c r="M226">
        <f>IF(_original_lifestyles!M226&lt;&gt;0,_original_lifestyles!M226,'_new names_lifestyles'!$C$2*INDEX('_hours per hh'!B$2:B$9,MATCH(_original_lifestyles!$B226,'_hours per hh'!$A$2:$A$9,1)))</f>
        <v>23704328635.885712</v>
      </c>
      <c r="N226">
        <f>IF(_original_lifestyles!N226&lt;&gt;0,_original_lifestyles!N226,'_new names_lifestyles'!$C$2*INDEX('_hours per hh'!C$2:C$9,MATCH(_original_lifestyles!$B226,'_hours per hh'!$A$2:$A$9,1)))</f>
        <v>13470532136.45714</v>
      </c>
      <c r="O226">
        <f>IF(_original_lifestyles!O226&lt;&gt;0,_original_lifestyles!O226,'_new names_lifestyles'!$C$2*INDEX('_hours per hh'!D$2:D$9,MATCH(_original_lifestyles!$B226,'_hours per hh'!$A$2:$A$9,1)))</f>
        <v>404844824.60021418</v>
      </c>
      <c r="P226">
        <f>IF(_original_lifestyles!P226&lt;&gt;0,_original_lifestyles!P226,'_new names_lifestyles'!$C$2*INDEX('_hours per hh'!E$2:E$9,MATCH(_original_lifestyles!$B226,'_hours per hh'!$A$2:$A$9,1)))</f>
        <v>214668471.01142851</v>
      </c>
      <c r="Q226">
        <f>IF(_original_lifestyles!Q226&lt;&gt;0,_original_lifestyles!Q226,'_new names_lifestyles'!$C$2*INDEX('_hours per hh'!F$2:F$9,MATCH(_original_lifestyles!$B226,'_hours per hh'!$A$2:$A$9,1)))</f>
        <v>782067323.47450006</v>
      </c>
      <c r="R226">
        <f>IF(_original_lifestyles!R226&lt;&gt;0,_original_lifestyles!R226,'_new names_lifestyles'!$C$2*INDEX('_hours per hh'!G$2:G$9,MATCH(_original_lifestyles!$B226,'_hours per hh'!$A$2:$A$9,1)))</f>
        <v>101650122.84120461</v>
      </c>
      <c r="S226">
        <f>IF(_original_lifestyles!S226&lt;&gt;0,_original_lifestyles!S226,'_new names_lifestyles'!$C$2*INDEX('_hours per hh'!H$2:H$9,MATCH(_original_lifestyles!$B226,'_hours per hh'!$A$2:$A$9,1)))</f>
        <v>4597912547.6002398</v>
      </c>
      <c r="T226">
        <f>IF(_original_lifestyles!T226&lt;&gt;0,_original_lifestyles!T226,'_new names_lifestyles'!$C$2*INDEX('_hours per hh'!I$2:I$9,MATCH(_original_lifestyles!$B226,'_hours per hh'!$A$2:$A$9,1)))</f>
        <v>31987601609.861691</v>
      </c>
      <c r="U226">
        <f>IF(_original_lifestyles!U226&lt;&gt;0,_original_lifestyles!U226,'_new names_lifestyles'!$C$2*INDEX('_hours per hh'!J$2:J$9,MATCH(_original_lifestyles!$B226,'_hours per hh'!$A$2:$A$9,1)))</f>
        <v>2056105232.761904</v>
      </c>
      <c r="V226">
        <v>19</v>
      </c>
      <c r="W226">
        <v>11</v>
      </c>
      <c r="X226">
        <v>354345.06712931738</v>
      </c>
      <c r="Y226">
        <f t="shared" si="14"/>
        <v>15</v>
      </c>
      <c r="Z226">
        <f t="shared" si="14"/>
        <v>15</v>
      </c>
      <c r="AA226">
        <f t="shared" si="14"/>
        <v>15</v>
      </c>
      <c r="AB226">
        <f t="shared" si="14"/>
        <v>10</v>
      </c>
      <c r="AC226">
        <f t="shared" si="14"/>
        <v>10</v>
      </c>
      <c r="AD226">
        <f t="shared" si="14"/>
        <v>15</v>
      </c>
      <c r="AE226">
        <f t="shared" si="14"/>
        <v>5</v>
      </c>
      <c r="AF226">
        <f t="shared" si="14"/>
        <v>3</v>
      </c>
      <c r="AG226">
        <f t="shared" si="14"/>
        <v>3</v>
      </c>
    </row>
    <row r="227" spans="1:33" x14ac:dyDescent="0.25">
      <c r="A227" t="s">
        <v>42</v>
      </c>
      <c r="B227" t="s">
        <v>31</v>
      </c>
      <c r="C227">
        <v>2742959.5238095238</v>
      </c>
      <c r="D227" s="6">
        <f>IF(_original_lifestyles!D227=0,_original_lifestyles!$C227,_original_lifestyles!D227)</f>
        <v>2640921.4295238098</v>
      </c>
      <c r="E227" s="6">
        <f>IF(_original_lifestyles!E227=0,_original_lifestyles!$C227,_original_lifestyles!E227)</f>
        <v>1500764.5874603181</v>
      </c>
      <c r="F227" s="6">
        <f>IF(_original_lifestyles!F227=0,_original_lifestyles!$C227,_original_lifestyles!F227)</f>
        <v>2122547.795515873</v>
      </c>
      <c r="G227" s="6">
        <f>IF(_original_lifestyles!G227=0,_original_lifestyles!$C227/3,_original_lifestyles!G227)</f>
        <v>1342998.6988492061</v>
      </c>
      <c r="H227" s="6">
        <f>IF(_original_lifestyles!H227=0,_original_lifestyles!$C227*3*2,_original_lifestyles!H227)</f>
        <v>1883910.316944445</v>
      </c>
      <c r="I227" s="6">
        <f>IF(_original_lifestyles!I227=0,_original_lifestyles!$C227/10,_original_lifestyles!I227)</f>
        <v>274295.95238095237</v>
      </c>
      <c r="J227" s="6">
        <f>IF(_original_lifestyles!J227=0,_original_lifestyles!$C227*1.2,_original_lifestyles!J227)</f>
        <v>4610319.6458751587</v>
      </c>
      <c r="K227" s="6">
        <f>IF(_original_lifestyles!K227=0,_original_lifestyles!$C227,_original_lifestyles!K227)</f>
        <v>3563768.620836013</v>
      </c>
      <c r="L227" s="6">
        <f>IF(_original_lifestyles!L227=0,_original_lifestyles!$C227/3*2,_original_lifestyles!L227)</f>
        <v>4560627.3682539677</v>
      </c>
      <c r="M227">
        <f>IF(_original_lifestyles!M227&lt;&gt;0,_original_lifestyles!M227,'_new names_lifestyles'!$C$2*INDEX('_hours per hh'!B$2:B$9,MATCH(_original_lifestyles!$B227,'_hours per hh'!$A$2:$A$9,1)))</f>
        <v>23134471722.628571</v>
      </c>
      <c r="N227">
        <f>IF(_original_lifestyles!N227&lt;&gt;0,_original_lifestyles!N227,'_new names_lifestyles'!$C$2*INDEX('_hours per hh'!C$2:C$9,MATCH(_original_lifestyles!$B227,'_hours per hh'!$A$2:$A$9,1)))</f>
        <v>13146697786.15238</v>
      </c>
      <c r="O227">
        <f>IF(_original_lifestyles!O227&lt;&gt;0,_original_lifestyles!O227,'_new names_lifestyles'!$C$2*INDEX('_hours per hh'!D$2:D$9,MATCH(_original_lifestyles!$B227,'_hours per hh'!$A$2:$A$9,1)))</f>
        <v>381941863.06410372</v>
      </c>
      <c r="P227">
        <f>IF(_original_lifestyles!P227&lt;&gt;0,_original_lifestyles!P227,'_new names_lifestyles'!$C$2*INDEX('_hours per hh'!E$2:E$9,MATCH(_original_lifestyles!$B227,'_hours per hh'!$A$2:$A$9,1)))</f>
        <v>202524203.78646031</v>
      </c>
      <c r="Q227">
        <f>IF(_original_lifestyles!Q227&lt;&gt;0,_original_lifestyles!Q227,'_new names_lifestyles'!$C$2*INDEX('_hours per hh'!F$2:F$9,MATCH(_original_lifestyles!$B227,'_hours per hh'!$A$2:$A$9,1)))</f>
        <v>737824056.07970691</v>
      </c>
      <c r="R227">
        <f>IF(_original_lifestyles!R227&lt;&gt;0,_original_lifestyles!R227,'_new names_lifestyles'!$C$2*INDEX('_hours per hh'!G$2:G$9,MATCH(_original_lifestyles!$B227,'_hours per hh'!$A$2:$A$9,1)))</f>
        <v>105038460.26924476</v>
      </c>
      <c r="S227">
        <f>IF(_original_lifestyles!S227&lt;&gt;0,_original_lifestyles!S227,'_new names_lifestyles'!$C$2*INDEX('_hours per hh'!H$2:H$9,MATCH(_original_lifestyles!$B227,'_hours per hh'!$A$2:$A$9,1)))</f>
        <v>4337798529.0300941</v>
      </c>
      <c r="T227">
        <f>IF(_original_lifestyles!T227&lt;&gt;0,_original_lifestyles!T227,'_new names_lifestyles'!$C$2*INDEX('_hours per hh'!I$2:I$9,MATCH(_original_lifestyles!$B227,'_hours per hh'!$A$2:$A$9,1)))</f>
        <v>29657682462.597301</v>
      </c>
      <c r="U227">
        <f>IF(_original_lifestyles!U227&lt;&gt;0,_original_lifestyles!U227,'_new names_lifestyles'!$C$2*INDEX('_hours per hh'!J$2:J$9,MATCH(_original_lifestyles!$B227,'_hours per hh'!$A$2:$A$9,1)))</f>
        <v>1939786840.630688</v>
      </c>
      <c r="V227">
        <v>18.524999999999999</v>
      </c>
      <c r="W227">
        <v>10.63333333333334</v>
      </c>
      <c r="X227">
        <v>359180.43449194398</v>
      </c>
      <c r="Y227">
        <f t="shared" si="14"/>
        <v>15</v>
      </c>
      <c r="Z227">
        <f t="shared" si="14"/>
        <v>15</v>
      </c>
      <c r="AA227">
        <f t="shared" si="14"/>
        <v>15</v>
      </c>
      <c r="AB227">
        <f t="shared" si="14"/>
        <v>10</v>
      </c>
      <c r="AC227">
        <f t="shared" si="14"/>
        <v>10</v>
      </c>
      <c r="AD227">
        <f t="shared" si="14"/>
        <v>15</v>
      </c>
      <c r="AE227">
        <f t="shared" si="14"/>
        <v>5</v>
      </c>
      <c r="AF227">
        <f t="shared" si="14"/>
        <v>3</v>
      </c>
      <c r="AG227">
        <f t="shared" si="14"/>
        <v>3</v>
      </c>
    </row>
    <row r="228" spans="1:33" x14ac:dyDescent="0.25">
      <c r="A228" t="s">
        <v>42</v>
      </c>
      <c r="B228" t="s">
        <v>32</v>
      </c>
      <c r="C228">
        <v>2756798.5714285709</v>
      </c>
      <c r="D228" s="6">
        <f>IF(_original_lifestyles!D228=0,_original_lifestyles!$C228,_original_lifestyles!D228)</f>
        <v>2562719.952</v>
      </c>
      <c r="E228" s="6">
        <f>IF(_original_lifestyles!E228=0,_original_lifestyles!$C228,_original_lifestyles!E228)</f>
        <v>1456324.7919999999</v>
      </c>
      <c r="F228" s="6">
        <f>IF(_original_lifestyles!F228=0,_original_lifestyles!$C228,_original_lifestyles!F228)</f>
        <v>2059696.1059999999</v>
      </c>
      <c r="G228" s="6">
        <f>IF(_original_lifestyles!G228=0,_original_lifestyles!$C228/3,_original_lifestyles!G228)</f>
        <v>1303230.578</v>
      </c>
      <c r="H228" s="6">
        <f>IF(_original_lifestyles!H228=0,_original_lifestyles!$C228*3*2,_original_lifestyles!H228)</f>
        <v>1828125.0260000001</v>
      </c>
      <c r="I228" s="6">
        <f>IF(_original_lifestyles!I228=0,_original_lifestyles!$C228/10,_original_lifestyles!I228)</f>
        <v>275679.8571428571</v>
      </c>
      <c r="J228" s="6">
        <f>IF(_original_lifestyles!J228=0,_original_lifestyles!$C228*1.2,_original_lifestyles!J228)</f>
        <v>4473801.4578919997</v>
      </c>
      <c r="K228" s="6">
        <f>IF(_original_lifestyles!K228=0,_original_lifestyles!$C228,_original_lifestyles!K228)</f>
        <v>3458240.312198441</v>
      </c>
      <c r="L228" s="6">
        <f>IF(_original_lifestyles!L228=0,_original_lifestyles!$C228/3*2,_original_lifestyles!L228)</f>
        <v>4425580.6399999997</v>
      </c>
      <c r="M228">
        <f>IF(_original_lifestyles!M228&lt;&gt;0,_original_lifestyles!M228,'_new names_lifestyles'!$C$2*INDEX('_hours per hh'!B$2:B$9,MATCH(_original_lifestyles!$B228,'_hours per hh'!$A$2:$A$9,1)))</f>
        <v>22449426779.52</v>
      </c>
      <c r="N228">
        <f>IF(_original_lifestyles!N228&lt;&gt;0,_original_lifestyles!N228,'_new names_lifestyles'!$C$2*INDEX('_hours per hh'!C$2:C$9,MATCH(_original_lifestyles!$B228,'_hours per hh'!$A$2:$A$9,1)))</f>
        <v>12757405177.92</v>
      </c>
      <c r="O228">
        <f>IF(_original_lifestyles!O228&lt;&gt;0,_original_lifestyles!O228,'_new names_lifestyles'!$C$2*INDEX('_hours per hh'!D$2:D$9,MATCH(_original_lifestyles!$B228,'_hours per hh'!$A$2:$A$9,1)))</f>
        <v>357851601.45643997</v>
      </c>
      <c r="P228">
        <f>IF(_original_lifestyles!P228&lt;&gt;0,_original_lifestyles!P228,'_new names_lifestyles'!$C$2*INDEX('_hours per hh'!E$2:E$9,MATCH(_original_lifestyles!$B228,'_hours per hh'!$A$2:$A$9,1)))</f>
        <v>189750372.15679991</v>
      </c>
      <c r="Q228">
        <f>IF(_original_lifestyles!Q228&lt;&gt;0,_original_lifestyles!Q228,'_new names_lifestyles'!$C$2*INDEX('_hours per hh'!F$2:F$9,MATCH(_original_lifestyles!$B228,'_hours per hh'!$A$2:$A$9,1)))</f>
        <v>691287197.33163977</v>
      </c>
      <c r="R228">
        <f>IF(_original_lifestyles!R228&lt;&gt;0,_original_lifestyles!R228,'_new names_lifestyles'!$C$2*INDEX('_hours per hh'!G$2:G$9,MATCH(_original_lifestyles!$B228,'_hours per hh'!$A$2:$A$9,1)))</f>
        <v>108426797.69728494</v>
      </c>
      <c r="S228">
        <f>IF(_original_lifestyles!S228&lt;&gt;0,_original_lifestyles!S228,'_new names_lifestyles'!$C$2*INDEX('_hours per hh'!H$2:H$9,MATCH(_original_lifestyles!$B228,'_hours per hh'!$A$2:$A$9,1)))</f>
        <v>4064200079.9694419</v>
      </c>
      <c r="T228">
        <f>IF(_original_lifestyles!T228&lt;&gt;0,_original_lifestyles!T228,'_new names_lifestyles'!$C$2*INDEX('_hours per hh'!I$2:I$9,MATCH(_original_lifestyles!$B228,'_hours per hh'!$A$2:$A$9,1)))</f>
        <v>27264766621.372509</v>
      </c>
      <c r="U228">
        <f>IF(_original_lifestyles!U228&lt;&gt;0,_original_lifestyles!U228,'_new names_lifestyles'!$C$2*INDEX('_hours per hh'!J$2:J$9,MATCH(_original_lifestyles!$B228,'_hours per hh'!$A$2:$A$9,1)))</f>
        <v>1817438449.4933331</v>
      </c>
      <c r="V228">
        <v>18.05</v>
      </c>
      <c r="W228">
        <v>10.266666666666669</v>
      </c>
      <c r="X228">
        <v>361706.30107364489</v>
      </c>
      <c r="Y228">
        <f t="shared" ref="Y228:AG243" si="15">Y227</f>
        <v>15</v>
      </c>
      <c r="Z228">
        <f t="shared" si="15"/>
        <v>15</v>
      </c>
      <c r="AA228">
        <f t="shared" si="15"/>
        <v>15</v>
      </c>
      <c r="AB228">
        <f t="shared" si="15"/>
        <v>10</v>
      </c>
      <c r="AC228">
        <f t="shared" si="15"/>
        <v>10</v>
      </c>
      <c r="AD228">
        <f t="shared" si="15"/>
        <v>15</v>
      </c>
      <c r="AE228">
        <f t="shared" si="15"/>
        <v>5</v>
      </c>
      <c r="AF228">
        <f t="shared" si="15"/>
        <v>3</v>
      </c>
      <c r="AG228">
        <f t="shared" si="15"/>
        <v>3</v>
      </c>
    </row>
    <row r="229" spans="1:33" x14ac:dyDescent="0.25">
      <c r="A229" t="s">
        <v>42</v>
      </c>
      <c r="B229" t="s">
        <v>33</v>
      </c>
      <c r="C229">
        <v>2761062.8571428568</v>
      </c>
      <c r="D229" s="6">
        <f>IF(_original_lifestyles!D229=0,_original_lifestyles!$C229,_original_lifestyles!D229)</f>
        <v>2475016.745142858</v>
      </c>
      <c r="E229" s="6">
        <f>IF(_original_lifestyles!E229=0,_original_lifestyles!$C229,_original_lifestyles!E229)</f>
        <v>1406485.4194285721</v>
      </c>
      <c r="F229" s="6">
        <f>IF(_original_lifestyles!F229=0,_original_lifestyles!$C229,_original_lifestyles!F229)</f>
        <v>1989207.735428571</v>
      </c>
      <c r="G229" s="6">
        <f>IF(_original_lifestyles!G229=0,_original_lifestyles!$C229/3,_original_lifestyles!G229)</f>
        <v>1258630.5034285709</v>
      </c>
      <c r="H229" s="6">
        <f>IF(_original_lifestyles!H229=0,_original_lifestyles!$C229*3*2,_original_lifestyles!H229)</f>
        <v>1765561.6440000001</v>
      </c>
      <c r="I229" s="6">
        <f>IF(_original_lifestyles!I229=0,_original_lifestyles!$C229/10,_original_lifestyles!I229)</f>
        <v>276106.28571428568</v>
      </c>
      <c r="J229" s="6">
        <f>IF(_original_lifestyles!J229=0,_original_lifestyles!$C229*1.2,_original_lifestyles!J229)</f>
        <v>4320695.8739622869</v>
      </c>
      <c r="K229" s="6">
        <f>IF(_original_lifestyles!K229=0,_original_lifestyles!$C229,_original_lifestyles!K229)</f>
        <v>3339889.976951804</v>
      </c>
      <c r="L229" s="6">
        <f>IF(_original_lifestyles!L229=0,_original_lifestyles!$C229/3*2,_original_lifestyles!L229)</f>
        <v>4274125.3028571429</v>
      </c>
      <c r="M229">
        <f>IF(_original_lifestyles!M229&lt;&gt;0,_original_lifestyles!M229,'_new names_lifestyles'!$C$2*INDEX('_hours per hh'!B$2:B$9,MATCH(_original_lifestyles!$B229,'_hours per hh'!$A$2:$A$9,1)))</f>
        <v>21681146687.451439</v>
      </c>
      <c r="N229">
        <f>IF(_original_lifestyles!N229&lt;&gt;0,_original_lifestyles!N229,'_new names_lifestyles'!$C$2*INDEX('_hours per hh'!C$2:C$9,MATCH(_original_lifestyles!$B229,'_hours per hh'!$A$2:$A$9,1)))</f>
        <v>12320812274.19429</v>
      </c>
      <c r="O229">
        <f>IF(_original_lifestyles!O229&lt;&gt;0,_original_lifestyles!O229,'_new names_lifestyles'!$C$2*INDEX('_hours per hh'!D$2:D$9,MATCH(_original_lifestyles!$B229,'_hours per hh'!$A$2:$A$9,1)))</f>
        <v>333261917.95502579</v>
      </c>
      <c r="P229">
        <f>IF(_original_lifestyles!P229&lt;&gt;0,_original_lifestyles!P229,'_new names_lifestyles'!$C$2*INDEX('_hours per hh'!E$2:E$9,MATCH(_original_lifestyles!$B229,'_hours per hh'!$A$2:$A$9,1)))</f>
        <v>176711722.68137139</v>
      </c>
      <c r="Q229">
        <f>IF(_original_lifestyles!Q229&lt;&gt;0,_original_lifestyles!Q229,'_new names_lifestyles'!$C$2*INDEX('_hours per hh'!F$2:F$9,MATCH(_original_lifestyles!$B229,'_hours per hh'!$A$2:$A$9,1)))</f>
        <v>643785570.05993998</v>
      </c>
      <c r="R229">
        <f>IF(_original_lifestyles!R229&lt;&gt;0,_original_lifestyles!R229,'_new names_lifestyles'!$C$2*INDEX('_hours per hh'!G$2:G$9,MATCH(_original_lifestyles!$B229,'_hours per hh'!$A$2:$A$9,1)))</f>
        <v>111815135.12532508</v>
      </c>
      <c r="S229">
        <f>IF(_original_lifestyles!S229&lt;&gt;0,_original_lifestyles!S229,'_new names_lifestyles'!$C$2*INDEX('_hours per hh'!H$2:H$9,MATCH(_original_lifestyles!$B229,'_hours per hh'!$A$2:$A$9,1)))</f>
        <v>3784929585.5909629</v>
      </c>
      <c r="T229">
        <f>IF(_original_lifestyles!T229&lt;&gt;0,_original_lifestyles!T229,'_new names_lifestyles'!$C$2*INDEX('_hours per hh'!I$2:I$9,MATCH(_original_lifestyles!$B229,'_hours per hh'!$A$2:$A$9,1)))</f>
        <v>24868820768.383129</v>
      </c>
      <c r="U229">
        <f>IF(_original_lifestyles!U229&lt;&gt;0,_original_lifestyles!U229,'_new names_lifestyles'!$C$2*INDEX('_hours per hh'!J$2:J$9,MATCH(_original_lifestyles!$B229,'_hours per hh'!$A$2:$A$9,1)))</f>
        <v>1692553619.9314289</v>
      </c>
      <c r="V229">
        <v>17.574999999999999</v>
      </c>
      <c r="W229">
        <v>9.9</v>
      </c>
      <c r="X229">
        <v>362843.55894153158</v>
      </c>
      <c r="Y229">
        <f t="shared" si="15"/>
        <v>15</v>
      </c>
      <c r="Z229">
        <f t="shared" si="15"/>
        <v>15</v>
      </c>
      <c r="AA229">
        <f t="shared" si="15"/>
        <v>15</v>
      </c>
      <c r="AB229">
        <f t="shared" si="15"/>
        <v>10</v>
      </c>
      <c r="AC229">
        <f t="shared" si="15"/>
        <v>10</v>
      </c>
      <c r="AD229">
        <f t="shared" si="15"/>
        <v>15</v>
      </c>
      <c r="AE229">
        <f t="shared" si="15"/>
        <v>5</v>
      </c>
      <c r="AF229">
        <f t="shared" si="15"/>
        <v>3</v>
      </c>
      <c r="AG229">
        <f t="shared" si="15"/>
        <v>3</v>
      </c>
    </row>
    <row r="230" spans="1:33" x14ac:dyDescent="0.25">
      <c r="A230" t="s">
        <v>42</v>
      </c>
      <c r="B230" t="s">
        <v>34</v>
      </c>
      <c r="C230">
        <v>2756163.333333333</v>
      </c>
      <c r="D230" s="6">
        <f>IF(_original_lifestyles!D230=0,_original_lifestyles!$C230,_original_lifestyles!D230)</f>
        <v>2379120.1893333341</v>
      </c>
      <c r="E230" s="6">
        <f>IF(_original_lifestyles!E230=0,_original_lifestyles!$C230,_original_lifestyles!E230)</f>
        <v>1351989.9871111109</v>
      </c>
      <c r="F230" s="6">
        <f>IF(_original_lifestyles!F230=0,_original_lifestyles!$C230,_original_lifestyles!F230)</f>
        <v>1912134.248555555</v>
      </c>
      <c r="G230" s="6">
        <f>IF(_original_lifestyles!G230=0,_original_lifestyles!$C230/3,_original_lifestyles!G230)</f>
        <v>1209863.831222222</v>
      </c>
      <c r="H230" s="6">
        <f>IF(_original_lifestyles!H230=0,_original_lifestyles!$C230*3*2,_original_lifestyles!H230)</f>
        <v>1697153.5085555559</v>
      </c>
      <c r="I230" s="6">
        <f>IF(_original_lifestyles!I230=0,_original_lifestyles!$C230/10,_original_lifestyles!I230)</f>
        <v>275616.33333333331</v>
      </c>
      <c r="J230" s="6">
        <f>IF(_original_lifestyles!J230=0,_original_lifestyles!$C230*1.2,_original_lifestyles!J230)</f>
        <v>4153286.964981555</v>
      </c>
      <c r="K230" s="6">
        <f>IF(_original_lifestyles!K230=0,_original_lifestyles!$C230,_original_lifestyles!K230)</f>
        <v>3210483.197704359</v>
      </c>
      <c r="L230" s="6">
        <f>IF(_original_lifestyles!L230=0,_original_lifestyles!$C230/3*2,_original_lifestyles!L230)</f>
        <v>4108520.808888888</v>
      </c>
      <c r="M230">
        <f>IF(_original_lifestyles!M230&lt;&gt;0,_original_lifestyles!M230,'_new names_lifestyles'!$C$2*INDEX('_hours per hh'!B$2:B$9,MATCH(_original_lifestyles!$B230,'_hours per hh'!$A$2:$A$9,1)))</f>
        <v>20841092858.560001</v>
      </c>
      <c r="N230">
        <f>IF(_original_lifestyles!N230&lt;&gt;0,_original_lifestyles!N230,'_new names_lifestyles'!$C$2*INDEX('_hours per hh'!C$2:C$9,MATCH(_original_lifestyles!$B230,'_hours per hh'!$A$2:$A$9,1)))</f>
        <v>11843432287.09333</v>
      </c>
      <c r="O230">
        <f>IF(_original_lifestyles!O230&lt;&gt;0,_original_lifestyles!O230,'_new names_lifestyles'!$C$2*INDEX('_hours per hh'!D$2:D$9,MATCH(_original_lifestyles!$B230,'_hours per hh'!$A$2:$A$9,1)))</f>
        <v>308484618.31946772</v>
      </c>
      <c r="P230">
        <f>IF(_original_lifestyles!P230&lt;&gt;0,_original_lifestyles!P230,'_new names_lifestyles'!$C$2*INDEX('_hours per hh'!E$2:E$9,MATCH(_original_lifestyles!$B230,'_hours per hh'!$A$2:$A$9,1)))</f>
        <v>163573589.98124439</v>
      </c>
      <c r="Q230">
        <f>IF(_original_lifestyles!Q230&lt;&gt;0,_original_lifestyles!Q230,'_new names_lifestyles'!$C$2*INDEX('_hours per hh'!F$2:F$9,MATCH(_original_lifestyles!$B230,'_hours per hh'!$A$2:$A$9,1)))</f>
        <v>595921511.45911229</v>
      </c>
      <c r="R230">
        <f>IF(_original_lifestyles!R230&lt;&gt;0,_original_lifestyles!R230,'_new names_lifestyles'!$C$2*INDEX('_hours per hh'!G$2:G$9,MATCH(_original_lifestyles!$B230,'_hours per hh'!$A$2:$A$9,1)))</f>
        <v>115203472.55336523</v>
      </c>
      <c r="S230">
        <f>IF(_original_lifestyles!S230&lt;&gt;0,_original_lifestyles!S230,'_new names_lifestyles'!$C$2*INDEX('_hours per hh'!H$2:H$9,MATCH(_original_lifestyles!$B230,'_hours per hh'!$A$2:$A$9,1)))</f>
        <v>3503528293.1266642</v>
      </c>
      <c r="T230">
        <f>IF(_original_lifestyles!T230&lt;&gt;0,_original_lifestyles!T230,'_new names_lifestyles'!$C$2*INDEX('_hours per hh'!I$2:I$9,MATCH(_original_lifestyles!$B230,'_hours per hh'!$A$2:$A$9,1)))</f>
        <v>22499066249.51215</v>
      </c>
      <c r="U230">
        <f>IF(_original_lifestyles!U230&lt;&gt;0,_original_lifestyles!U230,'_new names_lifestyles'!$C$2*INDEX('_hours per hh'!J$2:J$9,MATCH(_original_lifestyles!$B230,'_hours per hh'!$A$2:$A$9,1)))</f>
        <v>1566715935.122962</v>
      </c>
      <c r="V230">
        <v>17.100000000000001</v>
      </c>
      <c r="W230">
        <v>9.5333333333333314</v>
      </c>
      <c r="X230">
        <v>362871.80114135082</v>
      </c>
      <c r="Y230">
        <f t="shared" si="15"/>
        <v>15</v>
      </c>
      <c r="Z230">
        <f t="shared" si="15"/>
        <v>15</v>
      </c>
      <c r="AA230">
        <f t="shared" si="15"/>
        <v>15</v>
      </c>
      <c r="AB230">
        <f t="shared" si="15"/>
        <v>10</v>
      </c>
      <c r="AC230">
        <f t="shared" si="15"/>
        <v>10</v>
      </c>
      <c r="AD230">
        <f t="shared" si="15"/>
        <v>15</v>
      </c>
      <c r="AE230">
        <f t="shared" si="15"/>
        <v>5</v>
      </c>
      <c r="AF230">
        <f t="shared" si="15"/>
        <v>3</v>
      </c>
      <c r="AG230">
        <f t="shared" si="15"/>
        <v>3</v>
      </c>
    </row>
    <row r="231" spans="1:33" x14ac:dyDescent="0.25">
      <c r="A231" t="s">
        <v>42</v>
      </c>
      <c r="B231" t="s">
        <v>35</v>
      </c>
      <c r="C231">
        <v>2743094.7619047621</v>
      </c>
      <c r="D231" s="6">
        <f>IF(_original_lifestyles!D231=0,_original_lifestyles!$C231,_original_lifestyles!D231)</f>
        <v>2276768.6523809531</v>
      </c>
      <c r="E231" s="6">
        <f>IF(_original_lifestyles!E231=0,_original_lifestyles!$C231,_original_lifestyles!E231)</f>
        <v>1293826.362698413</v>
      </c>
      <c r="F231" s="6">
        <f>IF(_original_lifestyles!F231=0,_original_lifestyles!$C231,_original_lifestyles!F231)</f>
        <v>1829872.7974206349</v>
      </c>
      <c r="G231" s="6">
        <f>IF(_original_lifestyles!G231=0,_original_lifestyles!$C231/3,_original_lifestyles!G231)</f>
        <v>1157814.5807539681</v>
      </c>
      <c r="H231" s="6">
        <f>IF(_original_lifestyles!H231=0,_original_lifestyles!$C231*3*2,_original_lifestyles!H231)</f>
        <v>1624140.6902777781</v>
      </c>
      <c r="I231" s="6">
        <f>IF(_original_lifestyles!I231=0,_original_lifestyles!$C231/10,_original_lifestyles!I231)</f>
        <v>274309.47619047621</v>
      </c>
      <c r="J231" s="6">
        <f>IF(_original_lifestyles!J231=0,_original_lifestyles!$C231*1.2,_original_lifestyles!J231)</f>
        <v>3974609.4411742068</v>
      </c>
      <c r="K231" s="6">
        <f>IF(_original_lifestyles!K231=0,_original_lifestyles!$C231,_original_lifestyles!K231)</f>
        <v>3072365.7998872651</v>
      </c>
      <c r="L231" s="6">
        <f>IF(_original_lifestyles!L231=0,_original_lifestyles!$C231/3*2,_original_lifestyles!L231)</f>
        <v>3931769.158730159</v>
      </c>
      <c r="M231">
        <f>IF(_original_lifestyles!M231&lt;&gt;0,_original_lifestyles!M231,'_new names_lifestyles'!$C$2*INDEX('_hours per hh'!B$2:B$9,MATCH(_original_lifestyles!$B231,'_hours per hh'!$A$2:$A$9,1)))</f>
        <v>19944493394.85714</v>
      </c>
      <c r="N231">
        <f>IF(_original_lifestyles!N231&lt;&gt;0,_original_lifestyles!N231,'_new names_lifestyles'!$C$2*INDEX('_hours per hh'!C$2:C$9,MATCH(_original_lifestyles!$B231,'_hours per hh'!$A$2:$A$9,1)))</f>
        <v>11333918937.2381</v>
      </c>
      <c r="O231">
        <f>IF(_original_lifestyles!O231&lt;&gt;0,_original_lifestyles!O231,'_new names_lifestyles'!$C$2*INDEX('_hours per hh'!D$2:D$9,MATCH(_original_lifestyles!$B231,'_hours per hh'!$A$2:$A$9,1)))</f>
        <v>283859017.69987613</v>
      </c>
      <c r="P231">
        <f>IF(_original_lifestyles!P231&lt;&gt;0,_original_lifestyles!P231,'_new names_lifestyles'!$C$2*INDEX('_hours per hh'!E$2:E$9,MATCH(_original_lifestyles!$B231,'_hours per hh'!$A$2:$A$9,1)))</f>
        <v>150515895.49801591</v>
      </c>
      <c r="Q231">
        <f>IF(_original_lifestyles!Q231&lt;&gt;0,_original_lifestyles!Q231,'_new names_lifestyles'!$C$2*INDEX('_hours per hh'!F$2:F$9,MATCH(_original_lifestyles!$B231,'_hours per hh'!$A$2:$A$9,1)))</f>
        <v>548350500.55503464</v>
      </c>
      <c r="R231">
        <f>IF(_original_lifestyles!R231&lt;&gt;0,_original_lifestyles!R231,'_new names_lifestyles'!$C$2*INDEX('_hours per hh'!G$2:G$9,MATCH(_original_lifestyles!$B231,'_hours per hh'!$A$2:$A$9,1)))</f>
        <v>118591809.98140538</v>
      </c>
      <c r="S231">
        <f>IF(_original_lifestyles!S231&lt;&gt;0,_original_lifestyles!S231,'_new names_lifestyles'!$C$2*INDEX('_hours per hh'!H$2:H$9,MATCH(_original_lifestyles!$B231,'_hours per hh'!$A$2:$A$9,1)))</f>
        <v>3223849880.0635228</v>
      </c>
      <c r="T231">
        <f>IF(_original_lifestyles!T231&lt;&gt;0,_original_lifestyles!T231,'_new names_lifestyles'!$C$2*INDEX('_hours per hh'!I$2:I$9,MATCH(_original_lifestyles!$B231,'_hours per hh'!$A$2:$A$9,1)))</f>
        <v>20185443305.259331</v>
      </c>
      <c r="U231">
        <f>IF(_original_lifestyles!U231&lt;&gt;0,_original_lifestyles!U231,'_new names_lifestyles'!$C$2*INDEX('_hours per hh'!J$2:J$9,MATCH(_original_lifestyles!$B231,'_hours per hh'!$A$2:$A$9,1)))</f>
        <v>1441648691.5343909</v>
      </c>
      <c r="V231">
        <v>16.625</v>
      </c>
      <c r="W231">
        <v>9.1666666666666679</v>
      </c>
      <c r="X231">
        <v>361940.78204270842</v>
      </c>
      <c r="Y231">
        <f t="shared" si="15"/>
        <v>15</v>
      </c>
      <c r="Z231">
        <f t="shared" si="15"/>
        <v>15</v>
      </c>
      <c r="AA231">
        <f t="shared" si="15"/>
        <v>15</v>
      </c>
      <c r="AB231">
        <f t="shared" si="15"/>
        <v>10</v>
      </c>
      <c r="AC231">
        <f t="shared" si="15"/>
        <v>10</v>
      </c>
      <c r="AD231">
        <f t="shared" si="15"/>
        <v>15</v>
      </c>
      <c r="AE231">
        <f t="shared" si="15"/>
        <v>5</v>
      </c>
      <c r="AF231">
        <f t="shared" si="15"/>
        <v>3</v>
      </c>
      <c r="AG231">
        <f t="shared" si="15"/>
        <v>3</v>
      </c>
    </row>
    <row r="232" spans="1:33" x14ac:dyDescent="0.25">
      <c r="A232" t="s">
        <v>42</v>
      </c>
      <c r="B232" t="s">
        <v>36</v>
      </c>
      <c r="C232">
        <v>2722490</v>
      </c>
      <c r="D232" s="6">
        <f>IF(_original_lifestyles!D232=0,_original_lifestyles!$C232,_original_lifestyles!D232)</f>
        <v>2169280.0320000011</v>
      </c>
      <c r="E232" s="6">
        <f>IF(_original_lifestyles!E232=0,_original_lifestyles!$C232,_original_lifestyles!E232)</f>
        <v>1232743.4720000001</v>
      </c>
      <c r="F232" s="6">
        <f>IF(_original_lifestyles!F232=0,_original_lifestyles!$C232,_original_lifestyles!F232)</f>
        <v>1743482.5959999999</v>
      </c>
      <c r="G232" s="6">
        <f>IF(_original_lifestyles!G232=0,_original_lifestyles!$C232/3,_original_lifestyles!G232)</f>
        <v>1103152.9480000001</v>
      </c>
      <c r="H232" s="6">
        <f>IF(_original_lifestyles!H232=0,_original_lifestyles!$C232*3*2,_original_lifestyles!H232)</f>
        <v>1547463.3160000001</v>
      </c>
      <c r="I232" s="6">
        <f>IF(_original_lifestyles!I232=0,_original_lifestyles!$C232/10,_original_lifestyles!I232)</f>
        <v>272249</v>
      </c>
      <c r="J232" s="6">
        <f>IF(_original_lifestyles!J232=0,_original_lifestyles!$C232*1.2,_original_lifestyles!J232)</f>
        <v>3786963.988072</v>
      </c>
      <c r="K232" s="6">
        <f>IF(_original_lifestyles!K232=0,_original_lifestyles!$C232,_original_lifestyles!K232)</f>
        <v>2927316.2091920711</v>
      </c>
      <c r="L232" s="6">
        <f>IF(_original_lifestyles!L232=0,_original_lifestyles!$C232/3*2,_original_lifestyles!L232)</f>
        <v>3746146.24</v>
      </c>
      <c r="M232">
        <f>IF(_original_lifestyles!M232&lt;&gt;0,_original_lifestyles!M232,'_new names_lifestyles'!$C$2*INDEX('_hours per hh'!B$2:B$9,MATCH(_original_lifestyles!$B232,'_hours per hh'!$A$2:$A$9,1)))</f>
        <v>19002893080.32</v>
      </c>
      <c r="N232">
        <f>IF(_original_lifestyles!N232&lt;&gt;0,_original_lifestyles!N232,'_new names_lifestyles'!$C$2*INDEX('_hours per hh'!C$2:C$9,MATCH(_original_lifestyles!$B232,'_hours per hh'!$A$2:$A$9,1)))</f>
        <v>10798832814.719999</v>
      </c>
      <c r="O232">
        <f>IF(_original_lifestyles!O232&lt;&gt;0,_original_lifestyles!O232,'_new names_lifestyles'!$C$2*INDEX('_hours per hh'!D$2:D$9,MATCH(_original_lifestyles!$B232,'_hours per hh'!$A$2:$A$9,1)))</f>
        <v>259639428.19632</v>
      </c>
      <c r="P232">
        <f>IF(_original_lifestyles!P232&lt;&gt;0,_original_lifestyles!P232,'_new names_lifestyles'!$C$2*INDEX('_hours per hh'!E$2:E$9,MATCH(_original_lifestyles!$B232,'_hours per hh'!$A$2:$A$9,1)))</f>
        <v>137673487.9104</v>
      </c>
      <c r="Q232">
        <f>IF(_original_lifestyles!Q232&lt;&gt;0,_original_lifestyles!Q232,'_new names_lifestyles'!$C$2*INDEX('_hours per hh'!F$2:F$9,MATCH(_original_lifestyles!$B232,'_hours per hh'!$A$2:$A$9,1)))</f>
        <v>501563809.98191983</v>
      </c>
      <c r="R232">
        <f>IF(_original_lifestyles!R232&lt;&gt;0,_original_lifestyles!R232,'_new names_lifestyles'!$C$2*INDEX('_hours per hh'!G$2:G$9,MATCH(_original_lifestyles!$B232,'_hours per hh'!$A$2:$A$9,1)))</f>
        <v>121980147.40944552</v>
      </c>
      <c r="S232">
        <f>IF(_original_lifestyles!S232&lt;&gt;0,_original_lifestyles!S232,'_new names_lifestyles'!$C$2*INDEX('_hours per hh'!H$2:H$9,MATCH(_original_lifestyles!$B232,'_hours per hh'!$A$2:$A$9,1)))</f>
        <v>2948782625.3787298</v>
      </c>
      <c r="T232">
        <f>IF(_original_lifestyles!T232&lt;&gt;0,_original_lifestyles!T232,'_new names_lifestyles'!$C$2*INDEX('_hours per hh'!I$2:I$9,MATCH(_original_lifestyles!$B232,'_hours per hh'!$A$2:$A$9,1)))</f>
        <v>17950302994.76577</v>
      </c>
      <c r="U232">
        <f>IF(_original_lifestyles!U232&lt;&gt;0,_original_lifestyles!U232,'_new names_lifestyles'!$C$2*INDEX('_hours per hh'!J$2:J$9,MATCH(_original_lifestyles!$B232,'_hours per hh'!$A$2:$A$9,1)))</f>
        <v>1318643476.48</v>
      </c>
      <c r="V232">
        <v>16.149999999999999</v>
      </c>
      <c r="W232">
        <v>8.8000000000000007</v>
      </c>
      <c r="X232">
        <v>359947.08406007692</v>
      </c>
      <c r="Y232">
        <f t="shared" si="15"/>
        <v>15</v>
      </c>
      <c r="Z232">
        <f t="shared" si="15"/>
        <v>15</v>
      </c>
      <c r="AA232">
        <f t="shared" si="15"/>
        <v>15</v>
      </c>
      <c r="AB232">
        <f t="shared" si="15"/>
        <v>10</v>
      </c>
      <c r="AC232">
        <f t="shared" si="15"/>
        <v>10</v>
      </c>
      <c r="AD232">
        <f t="shared" si="15"/>
        <v>15</v>
      </c>
      <c r="AE232">
        <f t="shared" si="15"/>
        <v>5</v>
      </c>
      <c r="AF232">
        <f t="shared" si="15"/>
        <v>3</v>
      </c>
      <c r="AG232">
        <f t="shared" si="15"/>
        <v>3</v>
      </c>
    </row>
    <row r="233" spans="1:33" x14ac:dyDescent="0.25">
      <c r="A233" t="s">
        <v>43</v>
      </c>
      <c r="B233" t="s">
        <v>4</v>
      </c>
      <c r="C233">
        <v>682869.13043478283</v>
      </c>
      <c r="D233" s="6">
        <f>IF(_original_lifestyles!D233=0,_original_lifestyles!$C233,_original_lifestyles!D233)</f>
        <v>611167.87173913058</v>
      </c>
      <c r="E233" s="6">
        <f>IF(_original_lifestyles!E233=0,_original_lifestyles!$C233,_original_lifestyles!E233)</f>
        <v>682869.13043478283</v>
      </c>
      <c r="F233" s="6">
        <f>IF(_original_lifestyles!F233=0,_original_lifestyles!$C233,_original_lifestyles!F233)</f>
        <v>612533.61000000022</v>
      </c>
      <c r="G233" s="6">
        <f>IF(_original_lifestyles!G233=0,_original_lifestyles!$C233/3,_original_lifestyles!G233)</f>
        <v>227623.04347826095</v>
      </c>
      <c r="H233" s="6">
        <f>IF(_original_lifestyles!H233=0,_original_lifestyles!$C233*3*2,_original_lifestyles!H233)</f>
        <v>87407.248695652204</v>
      </c>
      <c r="I233" s="6">
        <f>IF(_original_lifestyles!I233=0,_original_lifestyles!$C233/10,_original_lifestyles!I233)</f>
        <v>68286.913043478286</v>
      </c>
      <c r="J233" s="6">
        <f>IF(_original_lifestyles!J233=0,_original_lifestyles!$C233*1.2,_original_lifestyles!J233)</f>
        <v>819442.95652173937</v>
      </c>
      <c r="K233" s="6">
        <f>IF(_original_lifestyles!K233=0,_original_lifestyles!$C233,_original_lifestyles!K233)</f>
        <v>682869.13043478283</v>
      </c>
      <c r="L233" s="6">
        <f>IF(_original_lifestyles!L233=0,_original_lifestyles!$C233/3*2,_original_lifestyles!L233)</f>
        <v>151642.1427586971</v>
      </c>
      <c r="M233">
        <f>IF(_original_lifestyles!M233&lt;&gt;0,_original_lifestyles!M233,'_new names_lifestyles'!$C$2*INDEX('_hours per hh'!B$2:B$9,MATCH(_original_lifestyles!$B233,'_hours per hh'!$A$2:$A$9,1)))</f>
        <v>5353830556.4347839</v>
      </c>
      <c r="N233">
        <f>IF(_original_lifestyles!N233&lt;&gt;0,_original_lifestyles!N233,'_new names_lifestyles'!$C$2*INDEX('_hours per hh'!C$2:C$9,MATCH(_original_lifestyles!$B233,'_hours per hh'!$A$2:$A$9,1)))</f>
        <v>24530624791.208794</v>
      </c>
      <c r="O233">
        <f>IF(_original_lifestyles!O233&lt;&gt;0,_original_lifestyles!O233,'_new names_lifestyles'!$C$2*INDEX('_hours per hh'!D$2:D$9,MATCH(_original_lifestyles!$B233,'_hours per hh'!$A$2:$A$9,1)))</f>
        <v>93901402.413000017</v>
      </c>
      <c r="P233">
        <f>IF(_original_lifestyles!P233&lt;&gt;0,_original_lifestyles!P233,'_new names_lifestyles'!$C$2*INDEX('_hours per hh'!E$2:E$9,MATCH(_original_lifestyles!$B233,'_hours per hh'!$A$2:$A$9,1)))</f>
        <v>436846742.85714293</v>
      </c>
      <c r="Q233">
        <f>IF(_original_lifestyles!Q233&lt;&gt;0,_original_lifestyles!Q233,'_new names_lifestyles'!$C$2*INDEX('_hours per hh'!F$2:F$9,MATCH(_original_lifestyles!$B233,'_hours per hh'!$A$2:$A$9,1)))</f>
        <v>29191835.88313045</v>
      </c>
      <c r="R233">
        <f>IF(_original_lifestyles!R233&lt;&gt;0,_original_lifestyles!R233,'_new names_lifestyles'!$C$2*INDEX('_hours per hh'!G$2:G$9,MATCH(_original_lifestyles!$B233,'_hours per hh'!$A$2:$A$9,1)))</f>
        <v>101650122.84120461</v>
      </c>
      <c r="S233">
        <f>IF(_original_lifestyles!S233&lt;&gt;0,_original_lifestyles!S233,'_new names_lifestyles'!$C$2*INDEX('_hours per hh'!H$2:H$9,MATCH(_original_lifestyles!$B233,'_hours per hh'!$A$2:$A$9,1)))</f>
        <v>2861906225.6410255</v>
      </c>
      <c r="T233">
        <f>IF(_original_lifestyles!T233&lt;&gt;0,_original_lifestyles!T233,'_new names_lifestyles'!$C$2*INDEX('_hours per hh'!I$2:I$9,MATCH(_original_lifestyles!$B233,'_hours per hh'!$A$2:$A$9,1)))</f>
        <v>24530624791.208794</v>
      </c>
      <c r="U233">
        <f>IF(_original_lifestyles!U233&lt;&gt;0,_original_lifestyles!U233,'_new names_lifestyles'!$C$2*INDEX('_hours per hh'!J$2:J$9,MATCH(_original_lifestyles!$B233,'_hours per hh'!$A$2:$A$9,1)))</f>
        <v>66722542.813826732</v>
      </c>
      <c r="V233">
        <v>19</v>
      </c>
      <c r="W233">
        <v>11</v>
      </c>
      <c r="X233">
        <v>39625.286231164107</v>
      </c>
      <c r="Y233">
        <f t="shared" si="15"/>
        <v>15</v>
      </c>
      <c r="Z233">
        <f t="shared" si="15"/>
        <v>15</v>
      </c>
      <c r="AA233">
        <f t="shared" si="15"/>
        <v>15</v>
      </c>
      <c r="AB233">
        <f t="shared" si="15"/>
        <v>10</v>
      </c>
      <c r="AC233">
        <f t="shared" si="15"/>
        <v>10</v>
      </c>
      <c r="AD233">
        <f t="shared" si="15"/>
        <v>15</v>
      </c>
      <c r="AE233">
        <f t="shared" si="15"/>
        <v>5</v>
      </c>
      <c r="AF233">
        <f t="shared" si="15"/>
        <v>3</v>
      </c>
      <c r="AG233">
        <f t="shared" si="15"/>
        <v>3</v>
      </c>
    </row>
    <row r="234" spans="1:33" x14ac:dyDescent="0.25">
      <c r="A234" t="s">
        <v>43</v>
      </c>
      <c r="B234" t="s">
        <v>5</v>
      </c>
      <c r="C234">
        <v>681630.00000000023</v>
      </c>
      <c r="D234" s="6">
        <f>IF(_original_lifestyles!D234=0,_original_lifestyles!$C234,_original_lifestyles!D234)</f>
        <v>610058.85000000021</v>
      </c>
      <c r="E234" s="6">
        <f>IF(_original_lifestyles!E234=0,_original_lifestyles!$C234,_original_lifestyles!E234)</f>
        <v>681630.00000000023</v>
      </c>
      <c r="F234" s="6">
        <f>IF(_original_lifestyles!F234=0,_original_lifestyles!$C234,_original_lifestyles!F234)</f>
        <v>611422.11000000022</v>
      </c>
      <c r="G234" s="6">
        <f>IF(_original_lifestyles!G234=0,_original_lifestyles!$C234/3,_original_lifestyles!G234)</f>
        <v>227210.00000000009</v>
      </c>
      <c r="H234" s="6">
        <f>IF(_original_lifestyles!H234=0,_original_lifestyles!$C234*3*2,_original_lifestyles!H234)</f>
        <v>87248.640000000029</v>
      </c>
      <c r="I234" s="6">
        <f>IF(_original_lifestyles!I234=0,_original_lifestyles!$C234/10,_original_lifestyles!I234)</f>
        <v>68163.000000000029</v>
      </c>
      <c r="J234" s="6">
        <f>IF(_original_lifestyles!J234=0,_original_lifestyles!$C234*1.2,_original_lifestyles!J234)</f>
        <v>817956.00000000023</v>
      </c>
      <c r="K234" s="6">
        <f>IF(_original_lifestyles!K234=0,_original_lifestyles!$C234,_original_lifestyles!K234)</f>
        <v>681630.00000000023</v>
      </c>
      <c r="L234" s="6">
        <f>IF(_original_lifestyles!L234=0,_original_lifestyles!$C234/3*2,_original_lifestyles!L234)</f>
        <v>161872.49897351101</v>
      </c>
      <c r="M234">
        <f>IF(_original_lifestyles!M234&lt;&gt;0,_original_lifestyles!M234,'_new names_lifestyles'!$C$2*INDEX('_hours per hh'!B$2:B$9,MATCH(_original_lifestyles!$B234,'_hours per hh'!$A$2:$A$9,1)))</f>
        <v>5344115526.0000019</v>
      </c>
      <c r="N234">
        <f>IF(_original_lifestyles!N234&lt;&gt;0,_original_lifestyles!N234,'_new names_lifestyles'!$C$2*INDEX('_hours per hh'!C$2:C$9,MATCH(_original_lifestyles!$B234,'_hours per hh'!$A$2:$A$9,1)))</f>
        <v>24530624791.208794</v>
      </c>
      <c r="O234">
        <f>IF(_original_lifestyles!O234&lt;&gt;0,_original_lifestyles!O234,'_new names_lifestyles'!$C$2*INDEX('_hours per hh'!D$2:D$9,MATCH(_original_lifestyles!$B234,'_hours per hh'!$A$2:$A$9,1)))</f>
        <v>93731009.463000029</v>
      </c>
      <c r="P234">
        <f>IF(_original_lifestyles!P234&lt;&gt;0,_original_lifestyles!P234,'_new names_lifestyles'!$C$2*INDEX('_hours per hh'!E$2:E$9,MATCH(_original_lifestyles!$B234,'_hours per hh'!$A$2:$A$9,1)))</f>
        <v>436846742.85714293</v>
      </c>
      <c r="Q234">
        <f>IF(_original_lifestyles!Q234&lt;&gt;0,_original_lifestyles!Q234,'_new names_lifestyles'!$C$2*INDEX('_hours per hh'!F$2:F$9,MATCH(_original_lifestyles!$B234,'_hours per hh'!$A$2:$A$9,1)))</f>
        <v>29138864.544000011</v>
      </c>
      <c r="R234">
        <f>IF(_original_lifestyles!R234&lt;&gt;0,_original_lifestyles!R234,'_new names_lifestyles'!$C$2*INDEX('_hours per hh'!G$2:G$9,MATCH(_original_lifestyles!$B234,'_hours per hh'!$A$2:$A$9,1)))</f>
        <v>101650122.84120461</v>
      </c>
      <c r="S234">
        <f>IF(_original_lifestyles!S234&lt;&gt;0,_original_lifestyles!S234,'_new names_lifestyles'!$C$2*INDEX('_hours per hh'!H$2:H$9,MATCH(_original_lifestyles!$B234,'_hours per hh'!$A$2:$A$9,1)))</f>
        <v>2861906225.6410255</v>
      </c>
      <c r="T234">
        <f>IF(_original_lifestyles!T234&lt;&gt;0,_original_lifestyles!T234,'_new names_lifestyles'!$C$2*INDEX('_hours per hh'!I$2:I$9,MATCH(_original_lifestyles!$B234,'_hours per hh'!$A$2:$A$9,1)))</f>
        <v>24530624791.208794</v>
      </c>
      <c r="U234">
        <f>IF(_original_lifestyles!U234&lt;&gt;0,_original_lifestyles!U234,'_new names_lifestyles'!$C$2*INDEX('_hours per hh'!J$2:J$9,MATCH(_original_lifestyles!$B234,'_hours per hh'!$A$2:$A$9,1)))</f>
        <v>71223899.548344865</v>
      </c>
      <c r="V234">
        <v>19</v>
      </c>
      <c r="W234">
        <v>11</v>
      </c>
      <c r="X234">
        <v>39868.82467707061</v>
      </c>
      <c r="Y234">
        <f t="shared" si="15"/>
        <v>15</v>
      </c>
      <c r="Z234">
        <f t="shared" si="15"/>
        <v>15</v>
      </c>
      <c r="AA234">
        <f t="shared" si="15"/>
        <v>15</v>
      </c>
      <c r="AB234">
        <f t="shared" si="15"/>
        <v>10</v>
      </c>
      <c r="AC234">
        <f t="shared" si="15"/>
        <v>10</v>
      </c>
      <c r="AD234">
        <f t="shared" si="15"/>
        <v>15</v>
      </c>
      <c r="AE234">
        <f t="shared" si="15"/>
        <v>5</v>
      </c>
      <c r="AF234">
        <f t="shared" si="15"/>
        <v>3</v>
      </c>
      <c r="AG234">
        <f t="shared" si="15"/>
        <v>3</v>
      </c>
    </row>
    <row r="235" spans="1:33" x14ac:dyDescent="0.25">
      <c r="A235" t="s">
        <v>43</v>
      </c>
      <c r="B235" t="s">
        <v>6</v>
      </c>
      <c r="C235">
        <v>676033.91304347839</v>
      </c>
      <c r="D235" s="6">
        <f>IF(_original_lifestyles!D235=0,_original_lifestyles!$C235,_original_lifestyles!D235)</f>
        <v>605050.35217391315</v>
      </c>
      <c r="E235" s="6">
        <f>IF(_original_lifestyles!E235=0,_original_lifestyles!$C235,_original_lifestyles!E235)</f>
        <v>676033.91304347839</v>
      </c>
      <c r="F235" s="6">
        <f>IF(_original_lifestyles!F235=0,_original_lifestyles!$C235,_original_lifestyles!F235)</f>
        <v>606402.42000000016</v>
      </c>
      <c r="G235" s="6">
        <f>IF(_original_lifestyles!G235=0,_original_lifestyles!$C235/3,_original_lifestyles!G235)</f>
        <v>225344.63768115945</v>
      </c>
      <c r="H235" s="6">
        <f>IF(_original_lifestyles!H235=0,_original_lifestyles!$C235*3*2,_original_lifestyles!H235)</f>
        <v>86532.340869565232</v>
      </c>
      <c r="I235" s="6">
        <f>IF(_original_lifestyles!I235=0,_original_lifestyles!$C235/10,_original_lifestyles!I235)</f>
        <v>67603.391304347839</v>
      </c>
      <c r="J235" s="6">
        <f>IF(_original_lifestyles!J235=0,_original_lifestyles!$C235*1.2,_original_lifestyles!J235)</f>
        <v>811240.69565217406</v>
      </c>
      <c r="K235" s="6">
        <f>IF(_original_lifestyles!K235=0,_original_lifestyles!$C235,_original_lifestyles!K235)</f>
        <v>676033.91304347839</v>
      </c>
      <c r="L235" s="6">
        <f>IF(_original_lifestyles!L235=0,_original_lifestyles!$C235/3*2,_original_lifestyles!L235)</f>
        <v>170502.6055915725</v>
      </c>
      <c r="M235">
        <f>IF(_original_lifestyles!M235&lt;&gt;0,_original_lifestyles!M235,'_new names_lifestyles'!$C$2*INDEX('_hours per hh'!B$2:B$9,MATCH(_original_lifestyles!$B235,'_hours per hh'!$A$2:$A$9,1)))</f>
        <v>5300241085.043479</v>
      </c>
      <c r="N235">
        <f>IF(_original_lifestyles!N235&lt;&gt;0,_original_lifestyles!N235,'_new names_lifestyles'!$C$2*INDEX('_hours per hh'!C$2:C$9,MATCH(_original_lifestyles!$B235,'_hours per hh'!$A$2:$A$9,1)))</f>
        <v>24530624791.208794</v>
      </c>
      <c r="O235">
        <f>IF(_original_lifestyles!O235&lt;&gt;0,_original_lifestyles!O235,'_new names_lifestyles'!$C$2*INDEX('_hours per hh'!D$2:D$9,MATCH(_original_lifestyles!$B235,'_hours per hh'!$A$2:$A$9,1)))</f>
        <v>92961490.986000016</v>
      </c>
      <c r="P235">
        <f>IF(_original_lifestyles!P235&lt;&gt;0,_original_lifestyles!P235,'_new names_lifestyles'!$C$2*INDEX('_hours per hh'!E$2:E$9,MATCH(_original_lifestyles!$B235,'_hours per hh'!$A$2:$A$9,1)))</f>
        <v>436846742.85714293</v>
      </c>
      <c r="Q235">
        <f>IF(_original_lifestyles!Q235&lt;&gt;0,_original_lifestyles!Q235,'_new names_lifestyles'!$C$2*INDEX('_hours per hh'!F$2:F$9,MATCH(_original_lifestyles!$B235,'_hours per hh'!$A$2:$A$9,1)))</f>
        <v>28899638.541913051</v>
      </c>
      <c r="R235">
        <f>IF(_original_lifestyles!R235&lt;&gt;0,_original_lifestyles!R235,'_new names_lifestyles'!$C$2*INDEX('_hours per hh'!G$2:G$9,MATCH(_original_lifestyles!$B235,'_hours per hh'!$A$2:$A$9,1)))</f>
        <v>101650122.84120461</v>
      </c>
      <c r="S235">
        <f>IF(_original_lifestyles!S235&lt;&gt;0,_original_lifestyles!S235,'_new names_lifestyles'!$C$2*INDEX('_hours per hh'!H$2:H$9,MATCH(_original_lifestyles!$B235,'_hours per hh'!$A$2:$A$9,1)))</f>
        <v>2861906225.6410255</v>
      </c>
      <c r="T235">
        <f>IF(_original_lifestyles!T235&lt;&gt;0,_original_lifestyles!T235,'_new names_lifestyles'!$C$2*INDEX('_hours per hh'!I$2:I$9,MATCH(_original_lifestyles!$B235,'_hours per hh'!$A$2:$A$9,1)))</f>
        <v>24530624791.208794</v>
      </c>
      <c r="U235">
        <f>IF(_original_lifestyles!U235&lt;&gt;0,_original_lifestyles!U235,'_new names_lifestyles'!$C$2*INDEX('_hours per hh'!J$2:J$9,MATCH(_original_lifestyles!$B235,'_hours per hh'!$A$2:$A$9,1)))</f>
        <v>75021146.460291907</v>
      </c>
      <c r="V235">
        <v>19</v>
      </c>
      <c r="W235">
        <v>11</v>
      </c>
      <c r="X235">
        <v>39854.35973089654</v>
      </c>
      <c r="Y235">
        <f t="shared" si="15"/>
        <v>15</v>
      </c>
      <c r="Z235">
        <f t="shared" si="15"/>
        <v>15</v>
      </c>
      <c r="AA235">
        <f t="shared" si="15"/>
        <v>15</v>
      </c>
      <c r="AB235">
        <f t="shared" si="15"/>
        <v>10</v>
      </c>
      <c r="AC235">
        <f t="shared" si="15"/>
        <v>10</v>
      </c>
      <c r="AD235">
        <f t="shared" si="15"/>
        <v>15</v>
      </c>
      <c r="AE235">
        <f t="shared" si="15"/>
        <v>5</v>
      </c>
      <c r="AF235">
        <f t="shared" si="15"/>
        <v>3</v>
      </c>
      <c r="AG235">
        <f t="shared" si="15"/>
        <v>3</v>
      </c>
    </row>
    <row r="236" spans="1:33" x14ac:dyDescent="0.25">
      <c r="A236" t="s">
        <v>43</v>
      </c>
      <c r="B236" t="s">
        <v>7</v>
      </c>
      <c r="C236">
        <v>657088.26086956542</v>
      </c>
      <c r="D236" s="6">
        <f>IF(_original_lifestyles!D236=0,_original_lifestyles!$C236,_original_lifestyles!D236)</f>
        <v>588093.99347826105</v>
      </c>
      <c r="E236" s="6">
        <f>IF(_original_lifestyles!E236=0,_original_lifestyles!$C236,_original_lifestyles!E236)</f>
        <v>657088.26086956542</v>
      </c>
      <c r="F236" s="6">
        <f>IF(_original_lifestyles!F236=0,_original_lifestyles!$C236,_original_lifestyles!F236)</f>
        <v>589408.17000000016</v>
      </c>
      <c r="G236" s="6">
        <f>IF(_original_lifestyles!G236=0,_original_lifestyles!$C236/3,_original_lifestyles!G236)</f>
        <v>219029.42028985513</v>
      </c>
      <c r="H236" s="6">
        <f>IF(_original_lifestyles!H236=0,_original_lifestyles!$C236*3*2,_original_lifestyles!H236)</f>
        <v>84107.297391304382</v>
      </c>
      <c r="I236" s="6">
        <f>IF(_original_lifestyles!I236=0,_original_lifestyles!$C236/10,_original_lifestyles!I236)</f>
        <v>65708.826086956542</v>
      </c>
      <c r="J236" s="6">
        <f>IF(_original_lifestyles!J236=0,_original_lifestyles!$C236*1.2,_original_lifestyles!J236)</f>
        <v>788505.9130434785</v>
      </c>
      <c r="K236" s="6">
        <f>IF(_original_lifestyles!K236=0,_original_lifestyles!$C236,_original_lifestyles!K236)</f>
        <v>657088.26086956542</v>
      </c>
      <c r="L236" s="6">
        <f>IF(_original_lifestyles!L236=0,_original_lifestyles!$C236/3*2,_original_lifestyles!L236)</f>
        <v>174799.93256664721</v>
      </c>
      <c r="M236">
        <f>IF(_original_lifestyles!M236&lt;&gt;0,_original_lifestyles!M236,'_new names_lifestyles'!$C$2*INDEX('_hours per hh'!B$2:B$9,MATCH(_original_lifestyles!$B236,'_hours per hh'!$A$2:$A$9,1)))</f>
        <v>5151703382.8695669</v>
      </c>
      <c r="N236">
        <f>IF(_original_lifestyles!N236&lt;&gt;0,_original_lifestyles!N236,'_new names_lifestyles'!$C$2*INDEX('_hours per hh'!C$2:C$9,MATCH(_original_lifestyles!$B236,'_hours per hh'!$A$2:$A$9,1)))</f>
        <v>24530624791.208794</v>
      </c>
      <c r="O236">
        <f>IF(_original_lifestyles!O236&lt;&gt;0,_original_lifestyles!O236,'_new names_lifestyles'!$C$2*INDEX('_hours per hh'!D$2:D$9,MATCH(_original_lifestyles!$B236,'_hours per hh'!$A$2:$A$9,1)))</f>
        <v>90356272.46100001</v>
      </c>
      <c r="P236">
        <f>IF(_original_lifestyles!P236&lt;&gt;0,_original_lifestyles!P236,'_new names_lifestyles'!$C$2*INDEX('_hours per hh'!E$2:E$9,MATCH(_original_lifestyles!$B236,'_hours per hh'!$A$2:$A$9,1)))</f>
        <v>436846742.85714293</v>
      </c>
      <c r="Q236">
        <f>IF(_original_lifestyles!Q236&lt;&gt;0,_original_lifestyles!Q236,'_new names_lifestyles'!$C$2*INDEX('_hours per hh'!F$2:F$9,MATCH(_original_lifestyles!$B236,'_hours per hh'!$A$2:$A$9,1)))</f>
        <v>28089734.64626088</v>
      </c>
      <c r="R236">
        <f>IF(_original_lifestyles!R236&lt;&gt;0,_original_lifestyles!R236,'_new names_lifestyles'!$C$2*INDEX('_hours per hh'!G$2:G$9,MATCH(_original_lifestyles!$B236,'_hours per hh'!$A$2:$A$9,1)))</f>
        <v>101650122.84120461</v>
      </c>
      <c r="S236">
        <f>IF(_original_lifestyles!S236&lt;&gt;0,_original_lifestyles!S236,'_new names_lifestyles'!$C$2*INDEX('_hours per hh'!H$2:H$9,MATCH(_original_lifestyles!$B236,'_hours per hh'!$A$2:$A$9,1)))</f>
        <v>2861906225.6410255</v>
      </c>
      <c r="T236">
        <f>IF(_original_lifestyles!T236&lt;&gt;0,_original_lifestyles!T236,'_new names_lifestyles'!$C$2*INDEX('_hours per hh'!I$2:I$9,MATCH(_original_lifestyles!$B236,'_hours per hh'!$A$2:$A$9,1)))</f>
        <v>24530624791.208794</v>
      </c>
      <c r="U236">
        <f>IF(_original_lifestyles!U236&lt;&gt;0,_original_lifestyles!U236,'_new names_lifestyles'!$C$2*INDEX('_hours per hh'!J$2:J$9,MATCH(_original_lifestyles!$B236,'_hours per hh'!$A$2:$A$9,1)))</f>
        <v>76911970.329324767</v>
      </c>
      <c r="V236">
        <v>19</v>
      </c>
      <c r="W236">
        <v>11</v>
      </c>
      <c r="X236">
        <v>39041.537913663436</v>
      </c>
      <c r="Y236">
        <f t="shared" si="15"/>
        <v>15</v>
      </c>
      <c r="Z236">
        <f t="shared" si="15"/>
        <v>15</v>
      </c>
      <c r="AA236">
        <f t="shared" si="15"/>
        <v>15</v>
      </c>
      <c r="AB236">
        <f t="shared" si="15"/>
        <v>10</v>
      </c>
      <c r="AC236">
        <f t="shared" si="15"/>
        <v>10</v>
      </c>
      <c r="AD236">
        <f t="shared" si="15"/>
        <v>15</v>
      </c>
      <c r="AE236">
        <f t="shared" si="15"/>
        <v>5</v>
      </c>
      <c r="AF236">
        <f t="shared" si="15"/>
        <v>3</v>
      </c>
      <c r="AG236">
        <f t="shared" si="15"/>
        <v>3</v>
      </c>
    </row>
    <row r="237" spans="1:33" x14ac:dyDescent="0.25">
      <c r="A237" t="s">
        <v>43</v>
      </c>
      <c r="B237" t="s">
        <v>8</v>
      </c>
      <c r="C237">
        <v>642153.0434782611</v>
      </c>
      <c r="D237" s="6">
        <f>IF(_original_lifestyles!D237=0,_original_lifestyles!$C237,_original_lifestyles!D237)</f>
        <v>574726.97391304374</v>
      </c>
      <c r="E237" s="6">
        <f>IF(_original_lifestyles!E237=0,_original_lifestyles!$C237,_original_lifestyles!E237)</f>
        <v>642153.0434782611</v>
      </c>
      <c r="F237" s="6">
        <f>IF(_original_lifestyles!F237=0,_original_lifestyles!$C237,_original_lifestyles!F237)</f>
        <v>576011.28000000026</v>
      </c>
      <c r="G237" s="6">
        <f>IF(_original_lifestyles!G237=0,_original_lifestyles!$C237/3,_original_lifestyles!G237)</f>
        <v>214051.01449275369</v>
      </c>
      <c r="H237" s="6">
        <f>IF(_original_lifestyles!H237=0,_original_lifestyles!$C237*3*2,_original_lifestyles!H237)</f>
        <v>82195.589565217422</v>
      </c>
      <c r="I237" s="6">
        <f>IF(_original_lifestyles!I237=0,_original_lifestyles!$C237/10,_original_lifestyles!I237)</f>
        <v>64215.30434782611</v>
      </c>
      <c r="J237" s="6">
        <f>IF(_original_lifestyles!J237=0,_original_lifestyles!$C237*1.2,_original_lifestyles!J237)</f>
        <v>770583.65217391332</v>
      </c>
      <c r="K237" s="6">
        <f>IF(_original_lifestyles!K237=0,_original_lifestyles!$C237,_original_lifestyles!K237)</f>
        <v>642153.0434782611</v>
      </c>
      <c r="L237" s="6">
        <f>IF(_original_lifestyles!L237=0,_original_lifestyles!$C237/3*2,_original_lifestyles!L237)</f>
        <v>178956.8456825559</v>
      </c>
      <c r="M237">
        <f>IF(_original_lifestyles!M237&lt;&gt;0,_original_lifestyles!M237,'_new names_lifestyles'!$C$2*INDEX('_hours per hh'!B$2:B$9,MATCH(_original_lifestyles!$B237,'_hours per hh'!$A$2:$A$9,1)))</f>
        <v>5034608291.4782629</v>
      </c>
      <c r="N237">
        <f>IF(_original_lifestyles!N237&lt;&gt;0,_original_lifestyles!N237,'_new names_lifestyles'!$C$2*INDEX('_hours per hh'!C$2:C$9,MATCH(_original_lifestyles!$B237,'_hours per hh'!$A$2:$A$9,1)))</f>
        <v>24530624791.208794</v>
      </c>
      <c r="O237">
        <f>IF(_original_lifestyles!O237&lt;&gt;0,_original_lifestyles!O237,'_new names_lifestyles'!$C$2*INDEX('_hours per hh'!D$2:D$9,MATCH(_original_lifestyles!$B237,'_hours per hh'!$A$2:$A$9,1)))</f>
        <v>88302529.224000037</v>
      </c>
      <c r="P237">
        <f>IF(_original_lifestyles!P237&lt;&gt;0,_original_lifestyles!P237,'_new names_lifestyles'!$C$2*INDEX('_hours per hh'!E$2:E$9,MATCH(_original_lifestyles!$B237,'_hours per hh'!$A$2:$A$9,1)))</f>
        <v>436846742.85714293</v>
      </c>
      <c r="Q237">
        <f>IF(_original_lifestyles!Q237&lt;&gt;0,_original_lifestyles!Q237,'_new names_lifestyles'!$C$2*INDEX('_hours per hh'!F$2:F$9,MATCH(_original_lifestyles!$B237,'_hours per hh'!$A$2:$A$9,1)))</f>
        <v>27451272.025043491</v>
      </c>
      <c r="R237">
        <f>IF(_original_lifestyles!R237&lt;&gt;0,_original_lifestyles!R237,'_new names_lifestyles'!$C$2*INDEX('_hours per hh'!G$2:G$9,MATCH(_original_lifestyles!$B237,'_hours per hh'!$A$2:$A$9,1)))</f>
        <v>101650122.84120461</v>
      </c>
      <c r="S237">
        <f>IF(_original_lifestyles!S237&lt;&gt;0,_original_lifestyles!S237,'_new names_lifestyles'!$C$2*INDEX('_hours per hh'!H$2:H$9,MATCH(_original_lifestyles!$B237,'_hours per hh'!$A$2:$A$9,1)))</f>
        <v>2861906225.6410255</v>
      </c>
      <c r="T237">
        <f>IF(_original_lifestyles!T237&lt;&gt;0,_original_lifestyles!T237,'_new names_lifestyles'!$C$2*INDEX('_hours per hh'!I$2:I$9,MATCH(_original_lifestyles!$B237,'_hours per hh'!$A$2:$A$9,1)))</f>
        <v>24530624791.208794</v>
      </c>
      <c r="U237">
        <f>IF(_original_lifestyles!U237&lt;&gt;0,_original_lifestyles!U237,'_new names_lifestyles'!$C$2*INDEX('_hours per hh'!J$2:J$9,MATCH(_original_lifestyles!$B237,'_hours per hh'!$A$2:$A$9,1)))</f>
        <v>78741012.100324586</v>
      </c>
      <c r="V237">
        <v>19</v>
      </c>
      <c r="W237">
        <v>11</v>
      </c>
      <c r="X237">
        <v>38451.320712224428</v>
      </c>
      <c r="Y237">
        <f t="shared" si="15"/>
        <v>15</v>
      </c>
      <c r="Z237">
        <f t="shared" si="15"/>
        <v>15</v>
      </c>
      <c r="AA237">
        <f t="shared" si="15"/>
        <v>15</v>
      </c>
      <c r="AB237">
        <f t="shared" si="15"/>
        <v>10</v>
      </c>
      <c r="AC237">
        <f t="shared" si="15"/>
        <v>10</v>
      </c>
      <c r="AD237">
        <f t="shared" si="15"/>
        <v>15</v>
      </c>
      <c r="AE237">
        <f t="shared" si="15"/>
        <v>5</v>
      </c>
      <c r="AF237">
        <f t="shared" si="15"/>
        <v>3</v>
      </c>
      <c r="AG237">
        <f t="shared" si="15"/>
        <v>3</v>
      </c>
    </row>
    <row r="238" spans="1:33" x14ac:dyDescent="0.25">
      <c r="A238" t="s">
        <v>43</v>
      </c>
      <c r="B238" t="s">
        <v>9</v>
      </c>
      <c r="C238">
        <v>629597.82608695666</v>
      </c>
      <c r="D238" s="6">
        <f>IF(_original_lifestyles!D238=0,_original_lifestyles!$C238,_original_lifestyles!D238)</f>
        <v>563490.05434782617</v>
      </c>
      <c r="E238" s="6">
        <f>IF(_original_lifestyles!E238=0,_original_lifestyles!$C238,_original_lifestyles!E238)</f>
        <v>629597.82608695666</v>
      </c>
      <c r="F238" s="6">
        <f>IF(_original_lifestyles!F238=0,_original_lifestyles!$C238,_original_lifestyles!F238)</f>
        <v>564749.25000000012</v>
      </c>
      <c r="G238" s="6">
        <f>IF(_original_lifestyles!G238=0,_original_lifestyles!$C238/3,_original_lifestyles!G238)</f>
        <v>209865.94202898556</v>
      </c>
      <c r="H238" s="6">
        <f>IF(_original_lifestyles!H238=0,_original_lifestyles!$C238*3*2,_original_lifestyles!H238)</f>
        <v>80588.521739130447</v>
      </c>
      <c r="I238" s="6">
        <f>IF(_original_lifestyles!I238=0,_original_lifestyles!$C238/10,_original_lifestyles!I238)</f>
        <v>62959.782608695663</v>
      </c>
      <c r="J238" s="6">
        <f>IF(_original_lifestyles!J238=0,_original_lifestyles!$C238*1.2,_original_lifestyles!J238)</f>
        <v>755517.39130434801</v>
      </c>
      <c r="K238" s="6">
        <f>IF(_original_lifestyles!K238=0,_original_lifestyles!$C238,_original_lifestyles!K238)</f>
        <v>629597.82608695666</v>
      </c>
      <c r="L238" s="6">
        <f>IF(_original_lifestyles!L238=0,_original_lifestyles!$C238/3*2,_original_lifestyles!L238)</f>
        <v>182567.08813450451</v>
      </c>
      <c r="M238">
        <f>IF(_original_lifestyles!M238&lt;&gt;0,_original_lifestyles!M238,'_new names_lifestyles'!$C$2*INDEX('_hours per hh'!B$2:B$9,MATCH(_original_lifestyles!$B238,'_hours per hh'!$A$2:$A$9,1)))</f>
        <v>4936172876.086957</v>
      </c>
      <c r="N238">
        <f>IF(_original_lifestyles!N238&lt;&gt;0,_original_lifestyles!N238,'_new names_lifestyles'!$C$2*INDEX('_hours per hh'!C$2:C$9,MATCH(_original_lifestyles!$B238,'_hours per hh'!$A$2:$A$9,1)))</f>
        <v>24530624791.208794</v>
      </c>
      <c r="O238">
        <f>IF(_original_lifestyles!O238&lt;&gt;0,_original_lifestyles!O238,'_new names_lifestyles'!$C$2*INDEX('_hours per hh'!D$2:D$9,MATCH(_original_lifestyles!$B238,'_hours per hh'!$A$2:$A$9,1)))</f>
        <v>86576060.025000006</v>
      </c>
      <c r="P238">
        <f>IF(_original_lifestyles!P238&lt;&gt;0,_original_lifestyles!P238,'_new names_lifestyles'!$C$2*INDEX('_hours per hh'!E$2:E$9,MATCH(_original_lifestyles!$B238,'_hours per hh'!$A$2:$A$9,1)))</f>
        <v>436846742.85714293</v>
      </c>
      <c r="Q238">
        <f>IF(_original_lifestyles!Q238&lt;&gt;0,_original_lifestyles!Q238,'_new names_lifestyles'!$C$2*INDEX('_hours per hh'!F$2:F$9,MATCH(_original_lifestyles!$B238,'_hours per hh'!$A$2:$A$9,1)))</f>
        <v>26914551.547826089</v>
      </c>
      <c r="R238">
        <f>IF(_original_lifestyles!R238&lt;&gt;0,_original_lifestyles!R238,'_new names_lifestyles'!$C$2*INDEX('_hours per hh'!G$2:G$9,MATCH(_original_lifestyles!$B238,'_hours per hh'!$A$2:$A$9,1)))</f>
        <v>101650122.84120461</v>
      </c>
      <c r="S238">
        <f>IF(_original_lifestyles!S238&lt;&gt;0,_original_lifestyles!S238,'_new names_lifestyles'!$C$2*INDEX('_hours per hh'!H$2:H$9,MATCH(_original_lifestyles!$B238,'_hours per hh'!$A$2:$A$9,1)))</f>
        <v>2861906225.6410255</v>
      </c>
      <c r="T238">
        <f>IF(_original_lifestyles!T238&lt;&gt;0,_original_lifestyles!T238,'_new names_lifestyles'!$C$2*INDEX('_hours per hh'!I$2:I$9,MATCH(_original_lifestyles!$B238,'_hours per hh'!$A$2:$A$9,1)))</f>
        <v>24530624791.208794</v>
      </c>
      <c r="U238">
        <f>IF(_original_lifestyles!U238&lt;&gt;0,_original_lifestyles!U238,'_new names_lifestyles'!$C$2*INDEX('_hours per hh'!J$2:J$9,MATCH(_original_lifestyles!$B238,'_hours per hh'!$A$2:$A$9,1)))</f>
        <v>80329518.779181972</v>
      </c>
      <c r="V238">
        <v>19</v>
      </c>
      <c r="W238">
        <v>11</v>
      </c>
      <c r="X238">
        <v>37990.893008750172</v>
      </c>
      <c r="Y238">
        <f t="shared" si="15"/>
        <v>15</v>
      </c>
      <c r="Z238">
        <f t="shared" si="15"/>
        <v>15</v>
      </c>
      <c r="AA238">
        <f t="shared" si="15"/>
        <v>15</v>
      </c>
      <c r="AB238">
        <f t="shared" si="15"/>
        <v>10</v>
      </c>
      <c r="AC238">
        <f t="shared" si="15"/>
        <v>10</v>
      </c>
      <c r="AD238">
        <f t="shared" si="15"/>
        <v>15</v>
      </c>
      <c r="AE238">
        <f t="shared" si="15"/>
        <v>5</v>
      </c>
      <c r="AF238">
        <f t="shared" si="15"/>
        <v>3</v>
      </c>
      <c r="AG238">
        <f t="shared" si="15"/>
        <v>3</v>
      </c>
    </row>
    <row r="239" spans="1:33" x14ac:dyDescent="0.25">
      <c r="A239" t="s">
        <v>43</v>
      </c>
      <c r="B239" t="s">
        <v>10</v>
      </c>
      <c r="C239">
        <v>619648.69565217406</v>
      </c>
      <c r="D239" s="6">
        <f>IF(_original_lifestyles!D239=0,_original_lifestyles!$C239,_original_lifestyles!D239)</f>
        <v>554585.58260869584</v>
      </c>
      <c r="E239" s="6">
        <f>IF(_original_lifestyles!E239=0,_original_lifestyles!$C239,_original_lifestyles!E239)</f>
        <v>619648.69565217406</v>
      </c>
      <c r="F239" s="6">
        <f>IF(_original_lifestyles!F239=0,_original_lifestyles!$C239,_original_lifestyles!F239)</f>
        <v>555824.88000000012</v>
      </c>
      <c r="G239" s="6">
        <f>IF(_original_lifestyles!G239=0,_original_lifestyles!$C239/3,_original_lifestyles!G239)</f>
        <v>206549.56521739135</v>
      </c>
      <c r="H239" s="6">
        <f>IF(_original_lifestyles!H239=0,_original_lifestyles!$C239*3*2,_original_lifestyles!H239)</f>
        <v>79315.033043478281</v>
      </c>
      <c r="I239" s="6">
        <f>IF(_original_lifestyles!I239=0,_original_lifestyles!$C239/10,_original_lifestyles!I239)</f>
        <v>61964.869565217406</v>
      </c>
      <c r="J239" s="6">
        <f>IF(_original_lifestyles!J239=0,_original_lifestyles!$C239*1.2,_original_lifestyles!J239)</f>
        <v>743578.43478260888</v>
      </c>
      <c r="K239" s="6">
        <f>IF(_original_lifestyles!K239=0,_original_lifestyles!$C239,_original_lifestyles!K239)</f>
        <v>619648.69565217406</v>
      </c>
      <c r="L239" s="6">
        <f>IF(_original_lifestyles!L239=0,_original_lifestyles!$C239/3*2,_original_lifestyles!L239)</f>
        <v>185708.3329992448</v>
      </c>
      <c r="M239">
        <f>IF(_original_lifestyles!M239&lt;&gt;0,_original_lifestyles!M239,'_new names_lifestyles'!$C$2*INDEX('_hours per hh'!B$2:B$9,MATCH(_original_lifestyles!$B239,'_hours per hh'!$A$2:$A$9,1)))</f>
        <v>4858169703.6521759</v>
      </c>
      <c r="N239">
        <f>IF(_original_lifestyles!N239&lt;&gt;0,_original_lifestyles!N239,'_new names_lifestyles'!$C$2*INDEX('_hours per hh'!C$2:C$9,MATCH(_original_lifestyles!$B239,'_hours per hh'!$A$2:$A$9,1)))</f>
        <v>24530624791.208794</v>
      </c>
      <c r="O239">
        <f>IF(_original_lifestyles!O239&lt;&gt;0,_original_lifestyles!O239,'_new names_lifestyles'!$C$2*INDEX('_hours per hh'!D$2:D$9,MATCH(_original_lifestyles!$B239,'_hours per hh'!$A$2:$A$9,1)))</f>
        <v>85207954.104000002</v>
      </c>
      <c r="P239">
        <f>IF(_original_lifestyles!P239&lt;&gt;0,_original_lifestyles!P239,'_new names_lifestyles'!$C$2*INDEX('_hours per hh'!E$2:E$9,MATCH(_original_lifestyles!$B239,'_hours per hh'!$A$2:$A$9,1)))</f>
        <v>436846742.85714293</v>
      </c>
      <c r="Q239">
        <f>IF(_original_lifestyles!Q239&lt;&gt;0,_original_lifestyles!Q239,'_new names_lifestyles'!$C$2*INDEX('_hours per hh'!F$2:F$9,MATCH(_original_lifestyles!$B239,'_hours per hh'!$A$2:$A$9,1)))</f>
        <v>26489238.160695661</v>
      </c>
      <c r="R239">
        <f>IF(_original_lifestyles!R239&lt;&gt;0,_original_lifestyles!R239,'_new names_lifestyles'!$C$2*INDEX('_hours per hh'!G$2:G$9,MATCH(_original_lifestyles!$B239,'_hours per hh'!$A$2:$A$9,1)))</f>
        <v>101650122.84120461</v>
      </c>
      <c r="S239">
        <f>IF(_original_lifestyles!S239&lt;&gt;0,_original_lifestyles!S239,'_new names_lifestyles'!$C$2*INDEX('_hours per hh'!H$2:H$9,MATCH(_original_lifestyles!$B239,'_hours per hh'!$A$2:$A$9,1)))</f>
        <v>2861906225.6410255</v>
      </c>
      <c r="T239">
        <f>IF(_original_lifestyles!T239&lt;&gt;0,_original_lifestyles!T239,'_new names_lifestyles'!$C$2*INDEX('_hours per hh'!I$2:I$9,MATCH(_original_lifestyles!$B239,'_hours per hh'!$A$2:$A$9,1)))</f>
        <v>24530624791.208794</v>
      </c>
      <c r="U239">
        <f>IF(_original_lifestyles!U239&lt;&gt;0,_original_lifestyles!U239,'_new names_lifestyles'!$C$2*INDEX('_hours per hh'!J$2:J$9,MATCH(_original_lifestyles!$B239,'_hours per hh'!$A$2:$A$9,1)))</f>
        <v>81711666.51966773</v>
      </c>
      <c r="V239">
        <v>19</v>
      </c>
      <c r="W239">
        <v>11</v>
      </c>
      <c r="X239">
        <v>37677.30608606054</v>
      </c>
      <c r="Y239">
        <f t="shared" si="15"/>
        <v>15</v>
      </c>
      <c r="Z239">
        <f t="shared" si="15"/>
        <v>15</v>
      </c>
      <c r="AA239">
        <f t="shared" si="15"/>
        <v>15</v>
      </c>
      <c r="AB239">
        <f t="shared" si="15"/>
        <v>10</v>
      </c>
      <c r="AC239">
        <f t="shared" si="15"/>
        <v>10</v>
      </c>
      <c r="AD239">
        <f t="shared" si="15"/>
        <v>15</v>
      </c>
      <c r="AE239">
        <f t="shared" si="15"/>
        <v>5</v>
      </c>
      <c r="AF239">
        <f t="shared" si="15"/>
        <v>3</v>
      </c>
      <c r="AG239">
        <f t="shared" si="15"/>
        <v>3</v>
      </c>
    </row>
    <row r="240" spans="1:33" x14ac:dyDescent="0.25">
      <c r="A240" t="s">
        <v>43</v>
      </c>
      <c r="B240" t="s">
        <v>11</v>
      </c>
      <c r="C240">
        <v>611302.60869565234</v>
      </c>
      <c r="D240" s="6">
        <f>IF(_original_lifestyles!D240=0,_original_lifestyles!$C240,_original_lifestyles!D240)</f>
        <v>547115.8347826089</v>
      </c>
      <c r="E240" s="6">
        <f>IF(_original_lifestyles!E240=0,_original_lifestyles!$C240,_original_lifestyles!E240)</f>
        <v>611302.60869565234</v>
      </c>
      <c r="F240" s="6">
        <f>IF(_original_lifestyles!F240=0,_original_lifestyles!$C240,_original_lifestyles!F240)</f>
        <v>548338.44000000018</v>
      </c>
      <c r="G240" s="6">
        <f>IF(_original_lifestyles!G240=0,_original_lifestyles!$C240/3,_original_lifestyles!G240)</f>
        <v>203767.53623188412</v>
      </c>
      <c r="H240" s="6">
        <f>IF(_original_lifestyles!H240=0,_original_lifestyles!$C240*3*2,_original_lifestyles!H240)</f>
        <v>78246.733913043499</v>
      </c>
      <c r="I240" s="6">
        <f>IF(_original_lifestyles!I240=0,_original_lifestyles!$C240/10,_original_lifestyles!I240)</f>
        <v>61130.260869565231</v>
      </c>
      <c r="J240" s="6">
        <f>IF(_original_lifestyles!J240=0,_original_lifestyles!$C240*1.2,_original_lifestyles!J240)</f>
        <v>733563.13043478283</v>
      </c>
      <c r="K240" s="6">
        <f>IF(_original_lifestyles!K240=0,_original_lifestyles!$C240,_original_lifestyles!K240)</f>
        <v>611302.60869565234</v>
      </c>
      <c r="L240" s="6">
        <f>IF(_original_lifestyles!L240=0,_original_lifestyles!$C240/3*2,_original_lifestyles!L240)</f>
        <v>188089.82780098301</v>
      </c>
      <c r="M240">
        <f>IF(_original_lifestyles!M240&lt;&gt;0,_original_lifestyles!M240,'_new names_lifestyles'!$C$2*INDEX('_hours per hh'!B$2:B$9,MATCH(_original_lifestyles!$B240,'_hours per hh'!$A$2:$A$9,1)))</f>
        <v>4792734712.6956539</v>
      </c>
      <c r="N240">
        <f>IF(_original_lifestyles!N240&lt;&gt;0,_original_lifestyles!N240,'_new names_lifestyles'!$C$2*INDEX('_hours per hh'!C$2:C$9,MATCH(_original_lifestyles!$B240,'_hours per hh'!$A$2:$A$9,1)))</f>
        <v>24530624791.208794</v>
      </c>
      <c r="O240">
        <f>IF(_original_lifestyles!O240&lt;&gt;0,_original_lifestyles!O240,'_new names_lifestyles'!$C$2*INDEX('_hours per hh'!D$2:D$9,MATCH(_original_lifestyles!$B240,'_hours per hh'!$A$2:$A$9,1)))</f>
        <v>84060282.852000013</v>
      </c>
      <c r="P240">
        <f>IF(_original_lifestyles!P240&lt;&gt;0,_original_lifestyles!P240,'_new names_lifestyles'!$C$2*INDEX('_hours per hh'!E$2:E$9,MATCH(_original_lifestyles!$B240,'_hours per hh'!$A$2:$A$9,1)))</f>
        <v>436846742.85714293</v>
      </c>
      <c r="Q240">
        <f>IF(_original_lifestyles!Q240&lt;&gt;0,_original_lifestyles!Q240,'_new names_lifestyles'!$C$2*INDEX('_hours per hh'!F$2:F$9,MATCH(_original_lifestyles!$B240,'_hours per hh'!$A$2:$A$9,1)))</f>
        <v>26132452.958608709</v>
      </c>
      <c r="R240">
        <f>IF(_original_lifestyles!R240&lt;&gt;0,_original_lifestyles!R240,'_new names_lifestyles'!$C$2*INDEX('_hours per hh'!G$2:G$9,MATCH(_original_lifestyles!$B240,'_hours per hh'!$A$2:$A$9,1)))</f>
        <v>101650122.84120461</v>
      </c>
      <c r="S240">
        <f>IF(_original_lifestyles!S240&lt;&gt;0,_original_lifestyles!S240,'_new names_lifestyles'!$C$2*INDEX('_hours per hh'!H$2:H$9,MATCH(_original_lifestyles!$B240,'_hours per hh'!$A$2:$A$9,1)))</f>
        <v>2861906225.6410255</v>
      </c>
      <c r="T240">
        <f>IF(_original_lifestyles!T240&lt;&gt;0,_original_lifestyles!T240,'_new names_lifestyles'!$C$2*INDEX('_hours per hh'!I$2:I$9,MATCH(_original_lifestyles!$B240,'_hours per hh'!$A$2:$A$9,1)))</f>
        <v>24530624791.208794</v>
      </c>
      <c r="U240">
        <f>IF(_original_lifestyles!U240&lt;&gt;0,_original_lifestyles!U240,'_new names_lifestyles'!$C$2*INDEX('_hours per hh'!J$2:J$9,MATCH(_original_lifestyles!$B240,'_hours per hh'!$A$2:$A$9,1)))</f>
        <v>82759524.2324325</v>
      </c>
      <c r="V240">
        <v>19</v>
      </c>
      <c r="W240">
        <v>11</v>
      </c>
      <c r="X240">
        <v>37452.724507772218</v>
      </c>
      <c r="Y240">
        <f t="shared" si="15"/>
        <v>15</v>
      </c>
      <c r="Z240">
        <f t="shared" si="15"/>
        <v>15</v>
      </c>
      <c r="AA240">
        <f t="shared" si="15"/>
        <v>15</v>
      </c>
      <c r="AB240">
        <f t="shared" si="15"/>
        <v>10</v>
      </c>
      <c r="AC240">
        <f t="shared" si="15"/>
        <v>10</v>
      </c>
      <c r="AD240">
        <f t="shared" si="15"/>
        <v>15</v>
      </c>
      <c r="AE240">
        <f t="shared" si="15"/>
        <v>5</v>
      </c>
      <c r="AF240">
        <f t="shared" si="15"/>
        <v>3</v>
      </c>
      <c r="AG240">
        <f t="shared" si="15"/>
        <v>3</v>
      </c>
    </row>
    <row r="241" spans="1:33" x14ac:dyDescent="0.25">
      <c r="A241" t="s">
        <v>43</v>
      </c>
      <c r="B241" t="s">
        <v>12</v>
      </c>
      <c r="C241">
        <v>605684.34782608715</v>
      </c>
      <c r="D241" s="6">
        <f>IF(_original_lifestyles!D241=0,_original_lifestyles!$C241,_original_lifestyles!D241)</f>
        <v>542087.49130434799</v>
      </c>
      <c r="E241" s="6">
        <f>IF(_original_lifestyles!E241=0,_original_lifestyles!$C241,_original_lifestyles!E241)</f>
        <v>605684.34782608715</v>
      </c>
      <c r="F241" s="6">
        <f>IF(_original_lifestyles!F241=0,_original_lifestyles!$C241,_original_lifestyles!F241)</f>
        <v>543298.86000000022</v>
      </c>
      <c r="G241" s="6">
        <f>IF(_original_lifestyles!G241=0,_original_lifestyles!$C241/3,_original_lifestyles!G241)</f>
        <v>201894.78260869571</v>
      </c>
      <c r="H241" s="6">
        <f>IF(_original_lifestyles!H241=0,_original_lifestyles!$C241*3*2,_original_lifestyles!H241)</f>
        <v>77527.596521739149</v>
      </c>
      <c r="I241" s="6">
        <f>IF(_original_lifestyles!I241=0,_original_lifestyles!$C241/10,_original_lifestyles!I241)</f>
        <v>60568.434782608718</v>
      </c>
      <c r="J241" s="6">
        <f>IF(_original_lifestyles!J241=0,_original_lifestyles!$C241*1.2,_original_lifestyles!J241)</f>
        <v>726821.21739130456</v>
      </c>
      <c r="K241" s="6">
        <f>IF(_original_lifestyles!K241=0,_original_lifestyles!$C241,_original_lifestyles!K241)</f>
        <v>605684.34782608715</v>
      </c>
      <c r="L241" s="6">
        <f>IF(_original_lifestyles!L241=0,_original_lifestyles!$C241/3*2,_original_lifestyles!L241)</f>
        <v>190061.66289424349</v>
      </c>
      <c r="M241">
        <f>IF(_original_lifestyles!M241&lt;&gt;0,_original_lifestyles!M241,'_new names_lifestyles'!$C$2*INDEX('_hours per hh'!B$2:B$9,MATCH(_original_lifestyles!$B241,'_hours per hh'!$A$2:$A$9,1)))</f>
        <v>4748686423.826088</v>
      </c>
      <c r="N241">
        <f>IF(_original_lifestyles!N241&lt;&gt;0,_original_lifestyles!N241,'_new names_lifestyles'!$C$2*INDEX('_hours per hh'!C$2:C$9,MATCH(_original_lifestyles!$B241,'_hours per hh'!$A$2:$A$9,1)))</f>
        <v>24530624791.208794</v>
      </c>
      <c r="O241">
        <f>IF(_original_lifestyles!O241&lt;&gt;0,_original_lifestyles!O241,'_new names_lifestyles'!$C$2*INDEX('_hours per hh'!D$2:D$9,MATCH(_original_lifestyles!$B241,'_hours per hh'!$A$2:$A$9,1)))</f>
        <v>83287715.23800002</v>
      </c>
      <c r="P241">
        <f>IF(_original_lifestyles!P241&lt;&gt;0,_original_lifestyles!P241,'_new names_lifestyles'!$C$2*INDEX('_hours per hh'!E$2:E$9,MATCH(_original_lifestyles!$B241,'_hours per hh'!$A$2:$A$9,1)))</f>
        <v>436846742.85714293</v>
      </c>
      <c r="Q241">
        <f>IF(_original_lifestyles!Q241&lt;&gt;0,_original_lifestyles!Q241,'_new names_lifestyles'!$C$2*INDEX('_hours per hh'!F$2:F$9,MATCH(_original_lifestyles!$B241,'_hours per hh'!$A$2:$A$9,1)))</f>
        <v>25892279.048347831</v>
      </c>
      <c r="R241">
        <f>IF(_original_lifestyles!R241&lt;&gt;0,_original_lifestyles!R241,'_new names_lifestyles'!$C$2*INDEX('_hours per hh'!G$2:G$9,MATCH(_original_lifestyles!$B241,'_hours per hh'!$A$2:$A$9,1)))</f>
        <v>101650122.84120461</v>
      </c>
      <c r="S241">
        <f>IF(_original_lifestyles!S241&lt;&gt;0,_original_lifestyles!S241,'_new names_lifestyles'!$C$2*INDEX('_hours per hh'!H$2:H$9,MATCH(_original_lifestyles!$B241,'_hours per hh'!$A$2:$A$9,1)))</f>
        <v>2861906225.6410255</v>
      </c>
      <c r="T241">
        <f>IF(_original_lifestyles!T241&lt;&gt;0,_original_lifestyles!T241,'_new names_lifestyles'!$C$2*INDEX('_hours per hh'!I$2:I$9,MATCH(_original_lifestyles!$B241,'_hours per hh'!$A$2:$A$9,1)))</f>
        <v>24530624791.208794</v>
      </c>
      <c r="U241">
        <f>IF(_original_lifestyles!U241&lt;&gt;0,_original_lifestyles!U241,'_new names_lifestyles'!$C$2*INDEX('_hours per hh'!J$2:J$9,MATCH(_original_lifestyles!$B241,'_hours per hh'!$A$2:$A$9,1)))</f>
        <v>83627131.673467159</v>
      </c>
      <c r="V241">
        <v>19</v>
      </c>
      <c r="W241">
        <v>11</v>
      </c>
      <c r="X241">
        <v>37388.806492323478</v>
      </c>
      <c r="Y241">
        <f t="shared" si="15"/>
        <v>15</v>
      </c>
      <c r="Z241">
        <f t="shared" si="15"/>
        <v>15</v>
      </c>
      <c r="AA241">
        <f t="shared" si="15"/>
        <v>15</v>
      </c>
      <c r="AB241">
        <f t="shared" si="15"/>
        <v>10</v>
      </c>
      <c r="AC241">
        <f t="shared" si="15"/>
        <v>10</v>
      </c>
      <c r="AD241">
        <f t="shared" si="15"/>
        <v>15</v>
      </c>
      <c r="AE241">
        <f t="shared" si="15"/>
        <v>5</v>
      </c>
      <c r="AF241">
        <f t="shared" si="15"/>
        <v>3</v>
      </c>
      <c r="AG241">
        <f t="shared" si="15"/>
        <v>3</v>
      </c>
    </row>
    <row r="242" spans="1:33" x14ac:dyDescent="0.25">
      <c r="A242" t="s">
        <v>43</v>
      </c>
      <c r="B242" t="s">
        <v>13</v>
      </c>
      <c r="C242">
        <v>599668.26086956542</v>
      </c>
      <c r="D242" s="6">
        <f>IF(_original_lifestyles!D242=0,_original_lifestyles!$C242,_original_lifestyles!D242)</f>
        <v>536703.09347826103</v>
      </c>
      <c r="E242" s="6">
        <f>IF(_original_lifestyles!E242=0,_original_lifestyles!$C242,_original_lifestyles!E242)</f>
        <v>599668.26086956542</v>
      </c>
      <c r="F242" s="6">
        <f>IF(_original_lifestyles!F242=0,_original_lifestyles!$C242,_original_lifestyles!F242)</f>
        <v>537902.43000000017</v>
      </c>
      <c r="G242" s="6">
        <f>IF(_original_lifestyles!G242=0,_original_lifestyles!$C242/3,_original_lifestyles!G242)</f>
        <v>199889.42028985513</v>
      </c>
      <c r="H242" s="6">
        <f>IF(_original_lifestyles!H242=0,_original_lifestyles!$C242*3*2,_original_lifestyles!H242)</f>
        <v>76757.537391304373</v>
      </c>
      <c r="I242" s="6">
        <f>IF(_original_lifestyles!I242=0,_original_lifestyles!$C242/10,_original_lifestyles!I242)</f>
        <v>59966.826086956542</v>
      </c>
      <c r="J242" s="6">
        <f>IF(_original_lifestyles!J242=0,_original_lifestyles!$C242*1.2,_original_lifestyles!J242)</f>
        <v>719601.9130434785</v>
      </c>
      <c r="K242" s="6">
        <f>IF(_original_lifestyles!K242=0,_original_lifestyles!$C242,_original_lifestyles!K242)</f>
        <v>599668.26086956542</v>
      </c>
      <c r="L242" s="6">
        <f>IF(_original_lifestyles!L242=0,_original_lifestyles!$C242/3*2,_original_lifestyles!L242)</f>
        <v>190648.452434087</v>
      </c>
      <c r="M242">
        <f>IF(_original_lifestyles!M242&lt;&gt;0,_original_lifestyles!M242,'_new names_lifestyles'!$C$2*INDEX('_hours per hh'!B$2:B$9,MATCH(_original_lifestyles!$B242,'_hours per hh'!$A$2:$A$9,1)))</f>
        <v>4701519098.8695669</v>
      </c>
      <c r="N242">
        <f>IF(_original_lifestyles!N242&lt;&gt;0,_original_lifestyles!N242,'_new names_lifestyles'!$C$2*INDEX('_hours per hh'!C$2:C$9,MATCH(_original_lifestyles!$B242,'_hours per hh'!$A$2:$A$9,1)))</f>
        <v>24530624791.208794</v>
      </c>
      <c r="O242">
        <f>IF(_original_lifestyles!O242&lt;&gt;0,_original_lifestyles!O242,'_new names_lifestyles'!$C$2*INDEX('_hours per hh'!D$2:D$9,MATCH(_original_lifestyles!$B242,'_hours per hh'!$A$2:$A$9,1)))</f>
        <v>82460442.519000024</v>
      </c>
      <c r="P242">
        <f>IF(_original_lifestyles!P242&lt;&gt;0,_original_lifestyles!P242,'_new names_lifestyles'!$C$2*INDEX('_hours per hh'!E$2:E$9,MATCH(_original_lifestyles!$B242,'_hours per hh'!$A$2:$A$9,1)))</f>
        <v>436846742.85714293</v>
      </c>
      <c r="Q242">
        <f>IF(_original_lifestyles!Q242&lt;&gt;0,_original_lifestyles!Q242,'_new names_lifestyles'!$C$2*INDEX('_hours per hh'!F$2:F$9,MATCH(_original_lifestyles!$B242,'_hours per hh'!$A$2:$A$9,1)))</f>
        <v>25635098.550260879</v>
      </c>
      <c r="R242">
        <f>IF(_original_lifestyles!R242&lt;&gt;0,_original_lifestyles!R242,'_new names_lifestyles'!$C$2*INDEX('_hours per hh'!G$2:G$9,MATCH(_original_lifestyles!$B242,'_hours per hh'!$A$2:$A$9,1)))</f>
        <v>101650122.84120461</v>
      </c>
      <c r="S242">
        <f>IF(_original_lifestyles!S242&lt;&gt;0,_original_lifestyles!S242,'_new names_lifestyles'!$C$2*INDEX('_hours per hh'!H$2:H$9,MATCH(_original_lifestyles!$B242,'_hours per hh'!$A$2:$A$9,1)))</f>
        <v>2861906225.6410255</v>
      </c>
      <c r="T242">
        <f>IF(_original_lifestyles!T242&lt;&gt;0,_original_lifestyles!T242,'_new names_lifestyles'!$C$2*INDEX('_hours per hh'!I$2:I$9,MATCH(_original_lifestyles!$B242,'_hours per hh'!$A$2:$A$9,1)))</f>
        <v>24530624791.208794</v>
      </c>
      <c r="U242">
        <f>IF(_original_lifestyles!U242&lt;&gt;0,_original_lifestyles!U242,'_new names_lifestyles'!$C$2*INDEX('_hours per hh'!J$2:J$9,MATCH(_original_lifestyles!$B242,'_hours per hh'!$A$2:$A$9,1)))</f>
        <v>83885319.070998296</v>
      </c>
      <c r="V242">
        <v>19</v>
      </c>
      <c r="W242">
        <v>11</v>
      </c>
      <c r="X242">
        <v>37294.946629140723</v>
      </c>
      <c r="Y242">
        <f t="shared" si="15"/>
        <v>15</v>
      </c>
      <c r="Z242">
        <f t="shared" si="15"/>
        <v>15</v>
      </c>
      <c r="AA242">
        <f t="shared" si="15"/>
        <v>15</v>
      </c>
      <c r="AB242">
        <f t="shared" si="15"/>
        <v>10</v>
      </c>
      <c r="AC242">
        <f t="shared" si="15"/>
        <v>10</v>
      </c>
      <c r="AD242">
        <f t="shared" si="15"/>
        <v>15</v>
      </c>
      <c r="AE242">
        <f t="shared" si="15"/>
        <v>5</v>
      </c>
      <c r="AF242">
        <f t="shared" si="15"/>
        <v>3</v>
      </c>
      <c r="AG242">
        <f t="shared" si="15"/>
        <v>3</v>
      </c>
    </row>
    <row r="243" spans="1:33" x14ac:dyDescent="0.25">
      <c r="A243" t="s">
        <v>43</v>
      </c>
      <c r="B243" t="s">
        <v>14</v>
      </c>
      <c r="C243">
        <v>604856.11510791385</v>
      </c>
      <c r="D243" s="6">
        <f>IF(_original_lifestyles!D243=0,_original_lifestyles!$C243,_original_lifestyles!D243)</f>
        <v>541346.22302158293</v>
      </c>
      <c r="E243" s="6">
        <f>IF(_original_lifestyles!E243=0,_original_lifestyles!$C243,_original_lifestyles!E243)</f>
        <v>604856.11510791385</v>
      </c>
      <c r="F243" s="6">
        <f>IF(_original_lifestyles!F243=0,_original_lifestyles!$C243,_original_lifestyles!F243)</f>
        <v>542555.93525179871</v>
      </c>
      <c r="G243" s="6">
        <f>IF(_original_lifestyles!G243=0,_original_lifestyles!$C243/3,_original_lifestyles!G243)</f>
        <v>201618.70503597127</v>
      </c>
      <c r="H243" s="6">
        <f>IF(_original_lifestyles!H243=0,_original_lifestyles!$C243*3*2,_original_lifestyles!H243)</f>
        <v>77421.582733812975</v>
      </c>
      <c r="I243" s="6">
        <f>IF(_original_lifestyles!I243=0,_original_lifestyles!$C243/10,_original_lifestyles!I243)</f>
        <v>60485.611510791387</v>
      </c>
      <c r="J243" s="6">
        <f>IF(_original_lifestyles!J243=0,_original_lifestyles!$C243*1.2,_original_lifestyles!J243)</f>
        <v>725827.33812949655</v>
      </c>
      <c r="K243" s="6">
        <f>IF(_original_lifestyles!K243=0,_original_lifestyles!$C243,_original_lifestyles!K243)</f>
        <v>604856.11510791385</v>
      </c>
      <c r="L243" s="6">
        <f>IF(_original_lifestyles!L243=0,_original_lifestyles!$C243/3*2,_original_lifestyles!L243)</f>
        <v>193553.95683453241</v>
      </c>
      <c r="M243">
        <f>IF(_original_lifestyles!M243&lt;&gt;0,_original_lifestyles!M243,'_new names_lifestyles'!$C$2*INDEX('_hours per hh'!B$2:B$9,MATCH(_original_lifestyles!$B243,'_hours per hh'!$A$2:$A$9,1)))</f>
        <v>4742192913.6690664</v>
      </c>
      <c r="N243">
        <f>IF(_original_lifestyles!N243&lt;&gt;0,_original_lifestyles!N243,'_new names_lifestyles'!$C$2*INDEX('_hours per hh'!C$2:C$9,MATCH(_original_lifestyles!$B243,'_hours per hh'!$A$2:$A$9,1)))</f>
        <v>24530624791.208794</v>
      </c>
      <c r="O243">
        <f>IF(_original_lifestyles!O243&lt;&gt;0,_original_lifestyles!O243,'_new names_lifestyles'!$C$2*INDEX('_hours per hh'!D$2:D$9,MATCH(_original_lifestyles!$B243,'_hours per hh'!$A$2:$A$9,1)))</f>
        <v>83173824.87410073</v>
      </c>
      <c r="P243">
        <f>IF(_original_lifestyles!P243&lt;&gt;0,_original_lifestyles!P243,'_new names_lifestyles'!$C$2*INDEX('_hours per hh'!E$2:E$9,MATCH(_original_lifestyles!$B243,'_hours per hh'!$A$2:$A$9,1)))</f>
        <v>436846742.85714293</v>
      </c>
      <c r="Q243">
        <f>IF(_original_lifestyles!Q243&lt;&gt;0,_original_lifestyles!Q243,'_new names_lifestyles'!$C$2*INDEX('_hours per hh'!F$2:F$9,MATCH(_original_lifestyles!$B243,'_hours per hh'!$A$2:$A$9,1)))</f>
        <v>25856873.09352519</v>
      </c>
      <c r="R243">
        <f>IF(_original_lifestyles!R243&lt;&gt;0,_original_lifestyles!R243,'_new names_lifestyles'!$C$2*INDEX('_hours per hh'!G$2:G$9,MATCH(_original_lifestyles!$B243,'_hours per hh'!$A$2:$A$9,1)))</f>
        <v>101650122.84120461</v>
      </c>
      <c r="S243">
        <f>IF(_original_lifestyles!S243&lt;&gt;0,_original_lifestyles!S243,'_new names_lifestyles'!$C$2*INDEX('_hours per hh'!H$2:H$9,MATCH(_original_lifestyles!$B243,'_hours per hh'!$A$2:$A$9,1)))</f>
        <v>2861906225.6410255</v>
      </c>
      <c r="T243">
        <f>IF(_original_lifestyles!T243&lt;&gt;0,_original_lifestyles!T243,'_new names_lifestyles'!$C$2*INDEX('_hours per hh'!I$2:I$9,MATCH(_original_lifestyles!$B243,'_hours per hh'!$A$2:$A$9,1)))</f>
        <v>24530624791.208794</v>
      </c>
      <c r="U243">
        <f>IF(_original_lifestyles!U243&lt;&gt;0,_original_lifestyles!U243,'_new names_lifestyles'!$C$2*INDEX('_hours per hh'!J$2:J$9,MATCH(_original_lifestyles!$B243,'_hours per hh'!$A$2:$A$9,1)))</f>
        <v>85163741.007194266</v>
      </c>
      <c r="V243">
        <v>19</v>
      </c>
      <c r="W243">
        <v>11</v>
      </c>
      <c r="X243">
        <v>38172.125664480533</v>
      </c>
      <c r="Y243">
        <f t="shared" si="15"/>
        <v>15</v>
      </c>
      <c r="Z243">
        <f t="shared" si="15"/>
        <v>15</v>
      </c>
      <c r="AA243">
        <f t="shared" si="15"/>
        <v>15</v>
      </c>
      <c r="AB243">
        <f t="shared" si="15"/>
        <v>10</v>
      </c>
      <c r="AC243">
        <f t="shared" si="15"/>
        <v>10</v>
      </c>
      <c r="AD243">
        <f t="shared" si="15"/>
        <v>15</v>
      </c>
      <c r="AE243">
        <f t="shared" si="15"/>
        <v>5</v>
      </c>
      <c r="AF243">
        <f t="shared" si="15"/>
        <v>3</v>
      </c>
      <c r="AG243">
        <f t="shared" si="15"/>
        <v>3</v>
      </c>
    </row>
    <row r="244" spans="1:33" x14ac:dyDescent="0.25">
      <c r="A244" t="s">
        <v>43</v>
      </c>
      <c r="B244" t="s">
        <v>15</v>
      </c>
      <c r="C244">
        <v>596880.00000000012</v>
      </c>
      <c r="D244" s="6">
        <f>IF(_original_lifestyles!D244=0,_original_lifestyles!$C244,_original_lifestyles!D244)</f>
        <v>534207.60000000009</v>
      </c>
      <c r="E244" s="6">
        <f>IF(_original_lifestyles!E244=0,_original_lifestyles!$C244,_original_lifestyles!E244)</f>
        <v>596880.00000000012</v>
      </c>
      <c r="F244" s="6">
        <f>IF(_original_lifestyles!F244=0,_original_lifestyles!$C244,_original_lifestyles!F244)</f>
        <v>535401.3600000001</v>
      </c>
      <c r="G244" s="6">
        <f>IF(_original_lifestyles!G244=0,_original_lifestyles!$C244/3,_original_lifestyles!G244)</f>
        <v>198960.00000000003</v>
      </c>
      <c r="H244" s="6">
        <f>IF(_original_lifestyles!H244=0,_original_lifestyles!$C244*3*2,_original_lifestyles!H244)</f>
        <v>76400.640000000014</v>
      </c>
      <c r="I244" s="6">
        <f>IF(_original_lifestyles!I244=0,_original_lifestyles!$C244/10,_original_lifestyles!I244)</f>
        <v>59688.000000000015</v>
      </c>
      <c r="J244" s="6">
        <f>IF(_original_lifestyles!J244=0,_original_lifestyles!$C244*1.2,_original_lifestyles!J244)</f>
        <v>716256.00000000012</v>
      </c>
      <c r="K244" s="6">
        <f>IF(_original_lifestyles!K244=0,_original_lifestyles!$C244,_original_lifestyles!K244)</f>
        <v>596880.00000000012</v>
      </c>
      <c r="L244" s="6">
        <f>IF(_original_lifestyles!L244=0,_original_lifestyles!$C244/3*2,_original_lifestyles!L244)</f>
        <v>232783.2</v>
      </c>
      <c r="M244">
        <f>IF(_original_lifestyles!M244&lt;&gt;0,_original_lifestyles!M244,'_new names_lifestyles'!$C$2*INDEX('_hours per hh'!B$2:B$9,MATCH(_original_lifestyles!$B244,'_hours per hh'!$A$2:$A$9,1)))</f>
        <v>4679658576.000001</v>
      </c>
      <c r="N244">
        <f>IF(_original_lifestyles!N244&lt;&gt;0,_original_lifestyles!N244,'_new names_lifestyles'!$C$2*INDEX('_hours per hh'!C$2:C$9,MATCH(_original_lifestyles!$B244,'_hours per hh'!$A$2:$A$9,1)))</f>
        <v>24530624791.208794</v>
      </c>
      <c r="O244">
        <f>IF(_original_lifestyles!O244&lt;&gt;0,_original_lifestyles!O244,'_new names_lifestyles'!$C$2*INDEX('_hours per hh'!D$2:D$9,MATCH(_original_lifestyles!$B244,'_hours per hh'!$A$2:$A$9,1)))</f>
        <v>82077028.488000005</v>
      </c>
      <c r="P244">
        <f>IF(_original_lifestyles!P244&lt;&gt;0,_original_lifestyles!P244,'_new names_lifestyles'!$C$2*INDEX('_hours per hh'!E$2:E$9,MATCH(_original_lifestyles!$B244,'_hours per hh'!$A$2:$A$9,1)))</f>
        <v>436846742.85714293</v>
      </c>
      <c r="Q244">
        <f>IF(_original_lifestyles!Q244&lt;&gt;0,_original_lifestyles!Q244,'_new names_lifestyles'!$C$2*INDEX('_hours per hh'!F$2:F$9,MATCH(_original_lifestyles!$B244,'_hours per hh'!$A$2:$A$9,1)))</f>
        <v>25515903.74400001</v>
      </c>
      <c r="R244">
        <f>IF(_original_lifestyles!R244&lt;&gt;0,_original_lifestyles!R244,'_new names_lifestyles'!$C$2*INDEX('_hours per hh'!G$2:G$9,MATCH(_original_lifestyles!$B244,'_hours per hh'!$A$2:$A$9,1)))</f>
        <v>101650122.84120461</v>
      </c>
      <c r="S244">
        <f>IF(_original_lifestyles!S244&lt;&gt;0,_original_lifestyles!S244,'_new names_lifestyles'!$C$2*INDEX('_hours per hh'!H$2:H$9,MATCH(_original_lifestyles!$B244,'_hours per hh'!$A$2:$A$9,1)))</f>
        <v>2861906225.6410255</v>
      </c>
      <c r="T244">
        <f>IF(_original_lifestyles!T244&lt;&gt;0,_original_lifestyles!T244,'_new names_lifestyles'!$C$2*INDEX('_hours per hh'!I$2:I$9,MATCH(_original_lifestyles!$B244,'_hours per hh'!$A$2:$A$9,1)))</f>
        <v>24530624791.208794</v>
      </c>
      <c r="U244">
        <f>IF(_original_lifestyles!U244&lt;&gt;0,_original_lifestyles!U244,'_new names_lifestyles'!$C$2*INDEX('_hours per hh'!J$2:J$9,MATCH(_original_lifestyles!$B244,'_hours per hh'!$A$2:$A$9,1)))</f>
        <v>102424608</v>
      </c>
      <c r="V244">
        <v>19</v>
      </c>
      <c r="W244">
        <v>11</v>
      </c>
      <c r="X244">
        <v>38219.981012258722</v>
      </c>
      <c r="Y244">
        <f t="shared" ref="Y244:AG259" si="16">Y243</f>
        <v>15</v>
      </c>
      <c r="Z244">
        <f t="shared" si="16"/>
        <v>15</v>
      </c>
      <c r="AA244">
        <f t="shared" si="16"/>
        <v>15</v>
      </c>
      <c r="AB244">
        <f t="shared" si="16"/>
        <v>10</v>
      </c>
      <c r="AC244">
        <f t="shared" si="16"/>
        <v>10</v>
      </c>
      <c r="AD244">
        <f t="shared" si="16"/>
        <v>15</v>
      </c>
      <c r="AE244">
        <f t="shared" si="16"/>
        <v>5</v>
      </c>
      <c r="AF244">
        <f t="shared" si="16"/>
        <v>3</v>
      </c>
      <c r="AG244">
        <f t="shared" si="16"/>
        <v>3</v>
      </c>
    </row>
    <row r="245" spans="1:33" x14ac:dyDescent="0.25">
      <c r="A245" t="s">
        <v>43</v>
      </c>
      <c r="B245" t="s">
        <v>16</v>
      </c>
      <c r="C245">
        <v>588727.65957446815</v>
      </c>
      <c r="D245" s="6">
        <f>IF(_original_lifestyles!D245=0,_original_lifestyles!$C245,_original_lifestyles!D245)</f>
        <v>526911.255319149</v>
      </c>
      <c r="E245" s="6">
        <f>IF(_original_lifestyles!E245=0,_original_lifestyles!$C245,_original_lifestyles!E245)</f>
        <v>588727.65957446815</v>
      </c>
      <c r="F245" s="6">
        <f>IF(_original_lifestyles!F245=0,_original_lifestyles!$C245,_original_lifestyles!F245)</f>
        <v>528088.71063829795</v>
      </c>
      <c r="G245" s="6">
        <f>IF(_original_lifestyles!G245=0,_original_lifestyles!$C245/3,_original_lifestyles!G245)</f>
        <v>196242.55319148939</v>
      </c>
      <c r="H245" s="6">
        <f>IF(_original_lifestyles!H245=0,_original_lifestyles!$C245*3*2,_original_lifestyles!H245)</f>
        <v>75357.140425531921</v>
      </c>
      <c r="I245" s="6">
        <f>IF(_original_lifestyles!I245=0,_original_lifestyles!$C245/10,_original_lifestyles!I245)</f>
        <v>58872.765957446813</v>
      </c>
      <c r="J245" s="6">
        <f>IF(_original_lifestyles!J245=0,_original_lifestyles!$C245*1.2,_original_lifestyles!J245)</f>
        <v>706473.19148936181</v>
      </c>
      <c r="K245" s="6">
        <f>IF(_original_lifestyles!K245=0,_original_lifestyles!$C245,_original_lifestyles!K245)</f>
        <v>588727.65957446815</v>
      </c>
      <c r="L245" s="6">
        <f>IF(_original_lifestyles!L245=0,_original_lifestyles!$C245/3*2,_original_lifestyles!L245)</f>
        <v>282589.27659574471</v>
      </c>
      <c r="M245">
        <f>IF(_original_lifestyles!M245&lt;&gt;0,_original_lifestyles!M245,'_new names_lifestyles'!$C$2*INDEX('_hours per hh'!B$2:B$9,MATCH(_original_lifestyles!$B245,'_hours per hh'!$A$2:$A$9,1)))</f>
        <v>4615742596.5957451</v>
      </c>
      <c r="N245">
        <f>IF(_original_lifestyles!N245&lt;&gt;0,_original_lifestyles!N245,'_new names_lifestyles'!$C$2*INDEX('_hours per hh'!C$2:C$9,MATCH(_original_lifestyles!$B245,'_hours per hh'!$A$2:$A$9,1)))</f>
        <v>24530624791.208794</v>
      </c>
      <c r="O245">
        <f>IF(_original_lifestyles!O245&lt;&gt;0,_original_lifestyles!O245,'_new names_lifestyles'!$C$2*INDEX('_hours per hh'!D$2:D$9,MATCH(_original_lifestyles!$B245,'_hours per hh'!$A$2:$A$9,1)))</f>
        <v>80955999.340851068</v>
      </c>
      <c r="P245">
        <f>IF(_original_lifestyles!P245&lt;&gt;0,_original_lifestyles!P245,'_new names_lifestyles'!$C$2*INDEX('_hours per hh'!E$2:E$9,MATCH(_original_lifestyles!$B245,'_hours per hh'!$A$2:$A$9,1)))</f>
        <v>436846742.85714293</v>
      </c>
      <c r="Q245">
        <f>IF(_original_lifestyles!Q245&lt;&gt;0,_original_lifestyles!Q245,'_new names_lifestyles'!$C$2*INDEX('_hours per hh'!F$2:F$9,MATCH(_original_lifestyles!$B245,'_hours per hh'!$A$2:$A$9,1)))</f>
        <v>25167400.973617021</v>
      </c>
      <c r="R245">
        <f>IF(_original_lifestyles!R245&lt;&gt;0,_original_lifestyles!R245,'_new names_lifestyles'!$C$2*INDEX('_hours per hh'!G$2:G$9,MATCH(_original_lifestyles!$B245,'_hours per hh'!$A$2:$A$9,1)))</f>
        <v>101650122.84120461</v>
      </c>
      <c r="S245">
        <f>IF(_original_lifestyles!S245&lt;&gt;0,_original_lifestyles!S245,'_new names_lifestyles'!$C$2*INDEX('_hours per hh'!H$2:H$9,MATCH(_original_lifestyles!$B245,'_hours per hh'!$A$2:$A$9,1)))</f>
        <v>2861906225.6410255</v>
      </c>
      <c r="T245">
        <f>IF(_original_lifestyles!T245&lt;&gt;0,_original_lifestyles!T245,'_new names_lifestyles'!$C$2*INDEX('_hours per hh'!I$2:I$9,MATCH(_original_lifestyles!$B245,'_hours per hh'!$A$2:$A$9,1)))</f>
        <v>24530624791.208794</v>
      </c>
      <c r="U245">
        <f>IF(_original_lifestyles!U245&lt;&gt;0,_original_lifestyles!U245,'_new names_lifestyles'!$C$2*INDEX('_hours per hh'!J$2:J$9,MATCH(_original_lifestyles!$B245,'_hours per hh'!$A$2:$A$9,1)))</f>
        <v>124339281.7021277</v>
      </c>
      <c r="V245">
        <v>19</v>
      </c>
      <c r="W245">
        <v>11</v>
      </c>
      <c r="X245">
        <v>38245.605917565546</v>
      </c>
      <c r="Y245">
        <f t="shared" si="16"/>
        <v>15</v>
      </c>
      <c r="Z245">
        <f t="shared" si="16"/>
        <v>15</v>
      </c>
      <c r="AA245">
        <f t="shared" si="16"/>
        <v>15</v>
      </c>
      <c r="AB245">
        <f t="shared" si="16"/>
        <v>10</v>
      </c>
      <c r="AC245">
        <f t="shared" si="16"/>
        <v>10</v>
      </c>
      <c r="AD245">
        <f t="shared" si="16"/>
        <v>15</v>
      </c>
      <c r="AE245">
        <f t="shared" si="16"/>
        <v>5</v>
      </c>
      <c r="AF245">
        <f t="shared" si="16"/>
        <v>3</v>
      </c>
      <c r="AG245">
        <f t="shared" si="16"/>
        <v>3</v>
      </c>
    </row>
    <row r="246" spans="1:33" x14ac:dyDescent="0.25">
      <c r="A246" t="s">
        <v>43</v>
      </c>
      <c r="B246" t="s">
        <v>17</v>
      </c>
      <c r="C246">
        <v>581066.19718309864</v>
      </c>
      <c r="D246" s="6">
        <f>IF(_original_lifestyles!D246=0,_original_lifestyles!$C246,_original_lifestyles!D246)</f>
        <v>520054.24647887331</v>
      </c>
      <c r="E246" s="6">
        <f>IF(_original_lifestyles!E246=0,_original_lifestyles!$C246,_original_lifestyles!E246)</f>
        <v>581066.19718309864</v>
      </c>
      <c r="F246" s="6">
        <f>IF(_original_lifestyles!F246=0,_original_lifestyles!$C246,_original_lifestyles!F246)</f>
        <v>521216.3788732395</v>
      </c>
      <c r="G246" s="6">
        <f>IF(_original_lifestyles!G246=0,_original_lifestyles!$C246/3,_original_lifestyles!G246)</f>
        <v>193688.7323943662</v>
      </c>
      <c r="H246" s="6">
        <f>IF(_original_lifestyles!H246=0,_original_lifestyles!$C246*3*2,_original_lifestyles!H246)</f>
        <v>74376.473239436629</v>
      </c>
      <c r="I246" s="6">
        <f>IF(_original_lifestyles!I246=0,_original_lifestyles!$C246/10,_original_lifestyles!I246)</f>
        <v>58106.619718309863</v>
      </c>
      <c r="J246" s="6">
        <f>IF(_original_lifestyles!J246=0,_original_lifestyles!$C246*1.2,_original_lifestyles!J246)</f>
        <v>697279.43661971833</v>
      </c>
      <c r="K246" s="6">
        <f>IF(_original_lifestyles!K246=0,_original_lifestyles!$C246,_original_lifestyles!K246)</f>
        <v>581066.19718309864</v>
      </c>
      <c r="L246" s="6">
        <f>IF(_original_lifestyles!L246=0,_original_lifestyles!$C246/3*2,_original_lifestyles!L246)</f>
        <v>371882.36619718309</v>
      </c>
      <c r="M246">
        <f>IF(_original_lifestyles!M246&lt;&gt;0,_original_lifestyles!M246,'_new names_lifestyles'!$C$2*INDEX('_hours per hh'!B$2:B$9,MATCH(_original_lifestyles!$B246,'_hours per hh'!$A$2:$A$9,1)))</f>
        <v>4555675199.1549301</v>
      </c>
      <c r="N246">
        <f>IF(_original_lifestyles!N246&lt;&gt;0,_original_lifestyles!N246,'_new names_lifestyles'!$C$2*INDEX('_hours per hh'!C$2:C$9,MATCH(_original_lifestyles!$B246,'_hours per hh'!$A$2:$A$9,1)))</f>
        <v>24530624791.208794</v>
      </c>
      <c r="O246">
        <f>IF(_original_lifestyles!O246&lt;&gt;0,_original_lifestyles!O246,'_new names_lifestyles'!$C$2*INDEX('_hours per hh'!D$2:D$9,MATCH(_original_lifestyles!$B246,'_hours per hh'!$A$2:$A$9,1)))</f>
        <v>79902470.881267607</v>
      </c>
      <c r="P246">
        <f>IF(_original_lifestyles!P246&lt;&gt;0,_original_lifestyles!P246,'_new names_lifestyles'!$C$2*INDEX('_hours per hh'!E$2:E$9,MATCH(_original_lifestyles!$B246,'_hours per hh'!$A$2:$A$9,1)))</f>
        <v>436846742.85714293</v>
      </c>
      <c r="Q246">
        <f>IF(_original_lifestyles!Q246&lt;&gt;0,_original_lifestyles!Q246,'_new names_lifestyles'!$C$2*INDEX('_hours per hh'!F$2:F$9,MATCH(_original_lifestyles!$B246,'_hours per hh'!$A$2:$A$9,1)))</f>
        <v>24839882.650140852</v>
      </c>
      <c r="R246">
        <f>IF(_original_lifestyles!R246&lt;&gt;0,_original_lifestyles!R246,'_new names_lifestyles'!$C$2*INDEX('_hours per hh'!G$2:G$9,MATCH(_original_lifestyles!$B246,'_hours per hh'!$A$2:$A$9,1)))</f>
        <v>101650122.84120461</v>
      </c>
      <c r="S246">
        <f>IF(_original_lifestyles!S246&lt;&gt;0,_original_lifestyles!S246,'_new names_lifestyles'!$C$2*INDEX('_hours per hh'!H$2:H$9,MATCH(_original_lifestyles!$B246,'_hours per hh'!$A$2:$A$9,1)))</f>
        <v>2861906225.6410255</v>
      </c>
      <c r="T246">
        <f>IF(_original_lifestyles!T246&lt;&gt;0,_original_lifestyles!T246,'_new names_lifestyles'!$C$2*INDEX('_hours per hh'!I$2:I$9,MATCH(_original_lifestyles!$B246,'_hours per hh'!$A$2:$A$9,1)))</f>
        <v>24530624791.208794</v>
      </c>
      <c r="U246">
        <f>IF(_original_lifestyles!U246&lt;&gt;0,_original_lifestyles!U246,'_new names_lifestyles'!$C$2*INDEX('_hours per hh'!J$2:J$9,MATCH(_original_lifestyles!$B246,'_hours per hh'!$A$2:$A$9,1)))</f>
        <v>163628241.1267606</v>
      </c>
      <c r="V246">
        <v>19</v>
      </c>
      <c r="W246">
        <v>11</v>
      </c>
      <c r="X246">
        <v>38292.306729050259</v>
      </c>
      <c r="Y246">
        <f t="shared" si="16"/>
        <v>15</v>
      </c>
      <c r="Z246">
        <f t="shared" si="16"/>
        <v>15</v>
      </c>
      <c r="AA246">
        <f t="shared" si="16"/>
        <v>15</v>
      </c>
      <c r="AB246">
        <f t="shared" si="16"/>
        <v>10</v>
      </c>
      <c r="AC246">
        <f t="shared" si="16"/>
        <v>10</v>
      </c>
      <c r="AD246">
        <f t="shared" si="16"/>
        <v>15</v>
      </c>
      <c r="AE246">
        <f t="shared" si="16"/>
        <v>5</v>
      </c>
      <c r="AF246">
        <f t="shared" si="16"/>
        <v>3</v>
      </c>
      <c r="AG246">
        <f t="shared" si="16"/>
        <v>3</v>
      </c>
    </row>
    <row r="247" spans="1:33" x14ac:dyDescent="0.25">
      <c r="A247" t="s">
        <v>43</v>
      </c>
      <c r="B247" t="s">
        <v>18</v>
      </c>
      <c r="C247">
        <v>573251.74825174839</v>
      </c>
      <c r="D247" s="6">
        <f>IF(_original_lifestyles!D247=0,_original_lifestyles!$C247,_original_lifestyles!D247)</f>
        <v>513060.31468531478</v>
      </c>
      <c r="E247" s="6">
        <f>IF(_original_lifestyles!E247=0,_original_lifestyles!$C247,_original_lifestyles!E247)</f>
        <v>573251.74825174839</v>
      </c>
      <c r="F247" s="6">
        <f>IF(_original_lifestyles!F247=0,_original_lifestyles!$C247,_original_lifestyles!F247)</f>
        <v>514206.81818181829</v>
      </c>
      <c r="G247" s="6">
        <f>IF(_original_lifestyles!G247=0,_original_lifestyles!$C247/3,_original_lifestyles!G247)</f>
        <v>191083.91608391612</v>
      </c>
      <c r="H247" s="6">
        <f>IF(_original_lifestyles!H247=0,_original_lifestyles!$C247*3*2,_original_lifestyles!H247)</f>
        <v>73376.223776223793</v>
      </c>
      <c r="I247" s="6">
        <f>IF(_original_lifestyles!I247=0,_original_lifestyles!$C247/10,_original_lifestyles!I247)</f>
        <v>57325.174825174836</v>
      </c>
      <c r="J247" s="6">
        <f>IF(_original_lifestyles!J247=0,_original_lifestyles!$C247*1.2,_original_lifestyles!J247)</f>
        <v>687902.09790209809</v>
      </c>
      <c r="K247" s="6">
        <f>IF(_original_lifestyles!K247=0,_original_lifestyles!$C247,_original_lifestyles!K247)</f>
        <v>573251.74825174839</v>
      </c>
      <c r="L247" s="6">
        <f>IF(_original_lifestyles!L247=0,_original_lifestyles!$C247/3*2,_original_lifestyles!L247)</f>
        <v>298090.90909090918</v>
      </c>
      <c r="M247">
        <f>IF(_original_lifestyles!M247&lt;&gt;0,_original_lifestyles!M247,'_new names_lifestyles'!$C$2*INDEX('_hours per hh'!B$2:B$9,MATCH(_original_lifestyles!$B247,'_hours per hh'!$A$2:$A$9,1)))</f>
        <v>4494408356.6433582</v>
      </c>
      <c r="N247">
        <f>IF(_original_lifestyles!N247&lt;&gt;0,_original_lifestyles!N247,'_new names_lifestyles'!$C$2*INDEX('_hours per hh'!C$2:C$9,MATCH(_original_lifestyles!$B247,'_hours per hh'!$A$2:$A$9,1)))</f>
        <v>24530624791.208794</v>
      </c>
      <c r="O247">
        <f>IF(_original_lifestyles!O247&lt;&gt;0,_original_lifestyles!O247,'_new names_lifestyles'!$C$2*INDEX('_hours per hh'!D$2:D$9,MATCH(_original_lifestyles!$B247,'_hours per hh'!$A$2:$A$9,1)))</f>
        <v>78827905.227272734</v>
      </c>
      <c r="P247">
        <f>IF(_original_lifestyles!P247&lt;&gt;0,_original_lifestyles!P247,'_new names_lifestyles'!$C$2*INDEX('_hours per hh'!E$2:E$9,MATCH(_original_lifestyles!$B247,'_hours per hh'!$A$2:$A$9,1)))</f>
        <v>436846742.85714293</v>
      </c>
      <c r="Q247">
        <f>IF(_original_lifestyles!Q247&lt;&gt;0,_original_lifestyles!Q247,'_new names_lifestyles'!$C$2*INDEX('_hours per hh'!F$2:F$9,MATCH(_original_lifestyles!$B247,'_hours per hh'!$A$2:$A$9,1)))</f>
        <v>24505824.335664339</v>
      </c>
      <c r="R247">
        <f>IF(_original_lifestyles!R247&lt;&gt;0,_original_lifestyles!R247,'_new names_lifestyles'!$C$2*INDEX('_hours per hh'!G$2:G$9,MATCH(_original_lifestyles!$B247,'_hours per hh'!$A$2:$A$9,1)))</f>
        <v>101650122.84120461</v>
      </c>
      <c r="S247">
        <f>IF(_original_lifestyles!S247&lt;&gt;0,_original_lifestyles!S247,'_new names_lifestyles'!$C$2*INDEX('_hours per hh'!H$2:H$9,MATCH(_original_lifestyles!$B247,'_hours per hh'!$A$2:$A$9,1)))</f>
        <v>2861906225.6410255</v>
      </c>
      <c r="T247">
        <f>IF(_original_lifestyles!T247&lt;&gt;0,_original_lifestyles!T247,'_new names_lifestyles'!$C$2*INDEX('_hours per hh'!I$2:I$9,MATCH(_original_lifestyles!$B247,'_hours per hh'!$A$2:$A$9,1)))</f>
        <v>24530624791.208794</v>
      </c>
      <c r="U247">
        <f>IF(_original_lifestyles!U247&lt;&gt;0,_original_lifestyles!U247,'_new names_lifestyles'!$C$2*INDEX('_hours per hh'!J$2:J$9,MATCH(_original_lifestyles!$B247,'_hours per hh'!$A$2:$A$9,1)))</f>
        <v>131160000</v>
      </c>
      <c r="V247">
        <v>19</v>
      </c>
      <c r="W247">
        <v>11</v>
      </c>
      <c r="X247">
        <v>38318.270741955763</v>
      </c>
      <c r="Y247">
        <f t="shared" si="16"/>
        <v>15</v>
      </c>
      <c r="Z247">
        <f t="shared" si="16"/>
        <v>15</v>
      </c>
      <c r="AA247">
        <f t="shared" si="16"/>
        <v>15</v>
      </c>
      <c r="AB247">
        <f t="shared" si="16"/>
        <v>10</v>
      </c>
      <c r="AC247">
        <f t="shared" si="16"/>
        <v>10</v>
      </c>
      <c r="AD247">
        <f t="shared" si="16"/>
        <v>15</v>
      </c>
      <c r="AE247">
        <f t="shared" si="16"/>
        <v>5</v>
      </c>
      <c r="AF247">
        <f t="shared" si="16"/>
        <v>3</v>
      </c>
      <c r="AG247">
        <f t="shared" si="16"/>
        <v>3</v>
      </c>
    </row>
    <row r="248" spans="1:33" x14ac:dyDescent="0.25">
      <c r="A248" t="s">
        <v>43</v>
      </c>
      <c r="B248" t="s">
        <v>19</v>
      </c>
      <c r="C248">
        <v>566187.50000000012</v>
      </c>
      <c r="D248" s="6">
        <f>IF(_original_lifestyles!D248=0,_original_lifestyles!$C248,_original_lifestyles!D248)</f>
        <v>506737.81250000012</v>
      </c>
      <c r="E248" s="6">
        <f>IF(_original_lifestyles!E248=0,_original_lifestyles!$C248,_original_lifestyles!E248)</f>
        <v>566187.50000000012</v>
      </c>
      <c r="F248" s="6">
        <f>IF(_original_lifestyles!F248=0,_original_lifestyles!$C248,_original_lifestyles!F248)</f>
        <v>507870.18750000012</v>
      </c>
      <c r="G248" s="6">
        <f>IF(_original_lifestyles!G248=0,_original_lifestyles!$C248/3,_original_lifestyles!G248)</f>
        <v>188729.16666666672</v>
      </c>
      <c r="H248" s="6">
        <f>IF(_original_lifestyles!H248=0,_original_lifestyles!$C248*3*2,_original_lifestyles!H248)</f>
        <v>72472.000000000015</v>
      </c>
      <c r="I248" s="6">
        <f>IF(_original_lifestyles!I248=0,_original_lifestyles!$C248/10,_original_lifestyles!I248)</f>
        <v>56618.750000000015</v>
      </c>
      <c r="J248" s="6">
        <f>IF(_original_lifestyles!J248=0,_original_lifestyles!$C248*1.2,_original_lifestyles!J248)</f>
        <v>679425.00000000012</v>
      </c>
      <c r="K248" s="6">
        <f>IF(_original_lifestyles!K248=0,_original_lifestyles!$C248,_original_lifestyles!K248)</f>
        <v>566187.50000000012</v>
      </c>
      <c r="L248" s="6">
        <f>IF(_original_lifestyles!L248=0,_original_lifestyles!$C248/3*2,_original_lifestyles!L248)</f>
        <v>345374.37500000012</v>
      </c>
      <c r="M248">
        <f>IF(_original_lifestyles!M248&lt;&gt;0,_original_lifestyles!M248,'_new names_lifestyles'!$C$2*INDEX('_hours per hh'!B$2:B$9,MATCH(_original_lifestyles!$B248,'_hours per hh'!$A$2:$A$9,1)))</f>
        <v>4439023237.500001</v>
      </c>
      <c r="N248">
        <f>IF(_original_lifestyles!N248&lt;&gt;0,_original_lifestyles!N248,'_new names_lifestyles'!$C$2*INDEX('_hours per hh'!C$2:C$9,MATCH(_original_lifestyles!$B248,'_hours per hh'!$A$2:$A$9,1)))</f>
        <v>24530624791.208794</v>
      </c>
      <c r="O248">
        <f>IF(_original_lifestyles!O248&lt;&gt;0,_original_lifestyles!O248,'_new names_lifestyles'!$C$2*INDEX('_hours per hh'!D$2:D$9,MATCH(_original_lifestyles!$B248,'_hours per hh'!$A$2:$A$9,1)))</f>
        <v>77856499.743750006</v>
      </c>
      <c r="P248">
        <f>IF(_original_lifestyles!P248&lt;&gt;0,_original_lifestyles!P248,'_new names_lifestyles'!$C$2*INDEX('_hours per hh'!E$2:E$9,MATCH(_original_lifestyles!$B248,'_hours per hh'!$A$2:$A$9,1)))</f>
        <v>436846742.85714293</v>
      </c>
      <c r="Q248">
        <f>IF(_original_lifestyles!Q248&lt;&gt;0,_original_lifestyles!Q248,'_new names_lifestyles'!$C$2*INDEX('_hours per hh'!F$2:F$9,MATCH(_original_lifestyles!$B248,'_hours per hh'!$A$2:$A$9,1)))</f>
        <v>24203836.20000001</v>
      </c>
      <c r="R248">
        <f>IF(_original_lifestyles!R248&lt;&gt;0,_original_lifestyles!R248,'_new names_lifestyles'!$C$2*INDEX('_hours per hh'!G$2:G$9,MATCH(_original_lifestyles!$B248,'_hours per hh'!$A$2:$A$9,1)))</f>
        <v>101650122.84120461</v>
      </c>
      <c r="S248">
        <f>IF(_original_lifestyles!S248&lt;&gt;0,_original_lifestyles!S248,'_new names_lifestyles'!$C$2*INDEX('_hours per hh'!H$2:H$9,MATCH(_original_lifestyles!$B248,'_hours per hh'!$A$2:$A$9,1)))</f>
        <v>2861906225.6410255</v>
      </c>
      <c r="T248">
        <f>IF(_original_lifestyles!T248&lt;&gt;0,_original_lifestyles!T248,'_new names_lifestyles'!$C$2*INDEX('_hours per hh'!I$2:I$9,MATCH(_original_lifestyles!$B248,'_hours per hh'!$A$2:$A$9,1)))</f>
        <v>24530624791.208794</v>
      </c>
      <c r="U248">
        <f>IF(_original_lifestyles!U248&lt;&gt;0,_original_lifestyles!U248,'_new names_lifestyles'!$C$2*INDEX('_hours per hh'!J$2:J$9,MATCH(_original_lifestyles!$B248,'_hours per hh'!$A$2:$A$9,1)))</f>
        <v>151964725</v>
      </c>
      <c r="V248">
        <v>19</v>
      </c>
      <c r="W248">
        <v>11</v>
      </c>
      <c r="X248">
        <v>38384.138347551467</v>
      </c>
      <c r="Y248">
        <f t="shared" si="16"/>
        <v>15</v>
      </c>
      <c r="Z248">
        <f t="shared" si="16"/>
        <v>15</v>
      </c>
      <c r="AA248">
        <f t="shared" si="16"/>
        <v>15</v>
      </c>
      <c r="AB248">
        <f t="shared" si="16"/>
        <v>10</v>
      </c>
      <c r="AC248">
        <f t="shared" si="16"/>
        <v>10</v>
      </c>
      <c r="AD248">
        <f t="shared" si="16"/>
        <v>15</v>
      </c>
      <c r="AE248">
        <f t="shared" si="16"/>
        <v>5</v>
      </c>
      <c r="AF248">
        <f t="shared" si="16"/>
        <v>3</v>
      </c>
      <c r="AG248">
        <f t="shared" si="16"/>
        <v>3</v>
      </c>
    </row>
    <row r="249" spans="1:33" x14ac:dyDescent="0.25">
      <c r="A249" t="s">
        <v>43</v>
      </c>
      <c r="B249" t="s">
        <v>20</v>
      </c>
      <c r="C249">
        <v>573302.20713073004</v>
      </c>
      <c r="D249" s="6">
        <f>IF(_original_lifestyles!D249=0,_original_lifestyles!$C249,_original_lifestyles!D249)</f>
        <v>513105.47538200341</v>
      </c>
      <c r="E249" s="6">
        <f>IF(_original_lifestyles!E249=0,_original_lifestyles!$C249,_original_lifestyles!E249)</f>
        <v>573302.20713073004</v>
      </c>
      <c r="F249" s="6">
        <f>IF(_original_lifestyles!F249=0,_original_lifestyles!$C249,_original_lifestyles!F249)</f>
        <v>514252.07979626488</v>
      </c>
      <c r="G249" s="6">
        <f>IF(_original_lifestyles!G249=0,_original_lifestyles!$C249/3,_original_lifestyles!G249)</f>
        <v>191100.73571024335</v>
      </c>
      <c r="H249" s="6">
        <f>IF(_original_lifestyles!H249=0,_original_lifestyles!$C249*3*2,_original_lifestyles!H249)</f>
        <v>73382.682512733445</v>
      </c>
      <c r="I249" s="6">
        <f>IF(_original_lifestyles!I249=0,_original_lifestyles!$C249/10,_original_lifestyles!I249)</f>
        <v>57330.220713073002</v>
      </c>
      <c r="J249" s="6">
        <f>IF(_original_lifestyles!J249=0,_original_lifestyles!$C249*1.2,_original_lifestyles!J249)</f>
        <v>687962.648556876</v>
      </c>
      <c r="K249" s="6">
        <f>IF(_original_lifestyles!K249=0,_original_lifestyles!$C249,_original_lifestyles!K249)</f>
        <v>573302.20713073004</v>
      </c>
      <c r="L249" s="6">
        <f>IF(_original_lifestyles!L249=0,_original_lifestyles!$C249/3*2,_original_lifestyles!L249)</f>
        <v>418510.61120543291</v>
      </c>
      <c r="M249">
        <f>IF(_original_lifestyles!M249&lt;&gt;0,_original_lifestyles!M249,'_new names_lifestyles'!$C$2*INDEX('_hours per hh'!B$2:B$9,MATCH(_original_lifestyles!$B249,'_hours per hh'!$A$2:$A$9,1)))</f>
        <v>4494803964.3463497</v>
      </c>
      <c r="N249">
        <f>IF(_original_lifestyles!N249&lt;&gt;0,_original_lifestyles!N249,'_new names_lifestyles'!$C$2*INDEX('_hours per hh'!C$2:C$9,MATCH(_original_lifestyles!$B249,'_hours per hh'!$A$2:$A$9,1)))</f>
        <v>24530624791.208794</v>
      </c>
      <c r="O249">
        <f>IF(_original_lifestyles!O249&lt;&gt;0,_original_lifestyles!O249,'_new names_lifestyles'!$C$2*INDEX('_hours per hh'!D$2:D$9,MATCH(_original_lifestyles!$B249,'_hours per hh'!$A$2:$A$9,1)))</f>
        <v>78834843.832767397</v>
      </c>
      <c r="P249">
        <f>IF(_original_lifestyles!P249&lt;&gt;0,_original_lifestyles!P249,'_new names_lifestyles'!$C$2*INDEX('_hours per hh'!E$2:E$9,MATCH(_original_lifestyles!$B249,'_hours per hh'!$A$2:$A$9,1)))</f>
        <v>436846742.85714293</v>
      </c>
      <c r="Q249">
        <f>IF(_original_lifestyles!Q249&lt;&gt;0,_original_lifestyles!Q249,'_new names_lifestyles'!$C$2*INDEX('_hours per hh'!F$2:F$9,MATCH(_original_lifestyles!$B249,'_hours per hh'!$A$2:$A$9,1)))</f>
        <v>24507981.392190151</v>
      </c>
      <c r="R249">
        <f>IF(_original_lifestyles!R249&lt;&gt;0,_original_lifestyles!R249,'_new names_lifestyles'!$C$2*INDEX('_hours per hh'!G$2:G$9,MATCH(_original_lifestyles!$B249,'_hours per hh'!$A$2:$A$9,1)))</f>
        <v>101650122.84120461</v>
      </c>
      <c r="S249">
        <f>IF(_original_lifestyles!S249&lt;&gt;0,_original_lifestyles!S249,'_new names_lifestyles'!$C$2*INDEX('_hours per hh'!H$2:H$9,MATCH(_original_lifestyles!$B249,'_hours per hh'!$A$2:$A$9,1)))</f>
        <v>2861906225.6410255</v>
      </c>
      <c r="T249">
        <f>IF(_original_lifestyles!T249&lt;&gt;0,_original_lifestyles!T249,'_new names_lifestyles'!$C$2*INDEX('_hours per hh'!I$2:I$9,MATCH(_original_lifestyles!$B249,'_hours per hh'!$A$2:$A$9,1)))</f>
        <v>24530624791.208794</v>
      </c>
      <c r="U249">
        <f>IF(_original_lifestyles!U249&lt;&gt;0,_original_lifestyles!U249,'_new names_lifestyles'!$C$2*INDEX('_hours per hh'!J$2:J$9,MATCH(_original_lifestyles!$B249,'_hours per hh'!$A$2:$A$9,1)))</f>
        <v>184144668.93039051</v>
      </c>
      <c r="V249">
        <v>19</v>
      </c>
      <c r="W249">
        <v>11</v>
      </c>
      <c r="X249">
        <v>38425.691544717629</v>
      </c>
      <c r="Y249">
        <f t="shared" si="16"/>
        <v>15</v>
      </c>
      <c r="Z249">
        <f t="shared" si="16"/>
        <v>15</v>
      </c>
      <c r="AA249">
        <f t="shared" si="16"/>
        <v>15</v>
      </c>
      <c r="AB249">
        <f t="shared" si="16"/>
        <v>10</v>
      </c>
      <c r="AC249">
        <f t="shared" si="16"/>
        <v>10</v>
      </c>
      <c r="AD249">
        <f t="shared" si="16"/>
        <v>15</v>
      </c>
      <c r="AE249">
        <f t="shared" si="16"/>
        <v>5</v>
      </c>
      <c r="AF249">
        <f t="shared" si="16"/>
        <v>3</v>
      </c>
      <c r="AG249">
        <f t="shared" si="16"/>
        <v>3</v>
      </c>
    </row>
    <row r="250" spans="1:33" x14ac:dyDescent="0.25">
      <c r="A250" t="s">
        <v>43</v>
      </c>
      <c r="B250" t="s">
        <v>21</v>
      </c>
      <c r="C250">
        <v>580847.75086505199</v>
      </c>
      <c r="D250" s="6">
        <f>IF(_original_lifestyles!D250=0,_original_lifestyles!$C250,_original_lifestyles!D250)</f>
        <v>519858.73702422151</v>
      </c>
      <c r="E250" s="6">
        <f>IF(_original_lifestyles!E250=0,_original_lifestyles!$C250,_original_lifestyles!E250)</f>
        <v>580847.75086505199</v>
      </c>
      <c r="F250" s="6">
        <f>IF(_original_lifestyles!F250=0,_original_lifestyles!$C250,_original_lifestyles!F250)</f>
        <v>521020.43252595159</v>
      </c>
      <c r="G250" s="6">
        <f>IF(_original_lifestyles!G250=0,_original_lifestyles!$C250/3,_original_lifestyles!G250)</f>
        <v>193615.91695501734</v>
      </c>
      <c r="H250" s="6">
        <f>IF(_original_lifestyles!H250=0,_original_lifestyles!$C250*3*2,_original_lifestyles!H250)</f>
        <v>74348.51211072666</v>
      </c>
      <c r="I250" s="6">
        <f>IF(_original_lifestyles!I250=0,_original_lifestyles!$C250/10,_original_lifestyles!I250)</f>
        <v>58084.7750865052</v>
      </c>
      <c r="J250" s="6">
        <f>IF(_original_lifestyles!J250=0,_original_lifestyles!$C250*1.2,_original_lifestyles!J250)</f>
        <v>697017.30103806232</v>
      </c>
      <c r="K250" s="6">
        <f>IF(_original_lifestyles!K250=0,_original_lifestyles!$C250,_original_lifestyles!K250)</f>
        <v>114499.00889539041</v>
      </c>
      <c r="L250" s="6">
        <f>IF(_original_lifestyles!L250=0,_original_lifestyles!$C250/3*2,_original_lifestyles!L250)</f>
        <v>505337.54325259518</v>
      </c>
      <c r="M250">
        <f>IF(_original_lifestyles!M250&lt;&gt;0,_original_lifestyles!M250,'_new names_lifestyles'!$C$2*INDEX('_hours per hh'!B$2:B$9,MATCH(_original_lifestyles!$B250,'_hours per hh'!$A$2:$A$9,1)))</f>
        <v>4553962536.33218</v>
      </c>
      <c r="N250">
        <f>IF(_original_lifestyles!N250&lt;&gt;0,_original_lifestyles!N250,'_new names_lifestyles'!$C$2*INDEX('_hours per hh'!C$2:C$9,MATCH(_original_lifestyles!$B250,'_hours per hh'!$A$2:$A$9,1)))</f>
        <v>24530624791.208794</v>
      </c>
      <c r="O250">
        <f>IF(_original_lifestyles!O250&lt;&gt;0,_original_lifestyles!O250,'_new names_lifestyles'!$C$2*INDEX('_hours per hh'!D$2:D$9,MATCH(_original_lifestyles!$B250,'_hours per hh'!$A$2:$A$9,1)))</f>
        <v>79872432.306228384</v>
      </c>
      <c r="P250">
        <f>IF(_original_lifestyles!P250&lt;&gt;0,_original_lifestyles!P250,'_new names_lifestyles'!$C$2*INDEX('_hours per hh'!E$2:E$9,MATCH(_original_lifestyles!$B250,'_hours per hh'!$A$2:$A$9,1)))</f>
        <v>436846742.85714293</v>
      </c>
      <c r="Q250">
        <f>IF(_original_lifestyles!Q250&lt;&gt;0,_original_lifestyles!Q250,'_new names_lifestyles'!$C$2*INDEX('_hours per hh'!F$2:F$9,MATCH(_original_lifestyles!$B250,'_hours per hh'!$A$2:$A$9,1)))</f>
        <v>24830544.332179941</v>
      </c>
      <c r="R250">
        <f>IF(_original_lifestyles!R250&lt;&gt;0,_original_lifestyles!R250,'_new names_lifestyles'!$C$2*INDEX('_hours per hh'!G$2:G$9,MATCH(_original_lifestyles!$B250,'_hours per hh'!$A$2:$A$9,1)))</f>
        <v>101650122.84120461</v>
      </c>
      <c r="S250">
        <f>IF(_original_lifestyles!S250&lt;&gt;0,_original_lifestyles!S250,'_new names_lifestyles'!$C$2*INDEX('_hours per hh'!H$2:H$9,MATCH(_original_lifestyles!$B250,'_hours per hh'!$A$2:$A$9,1)))</f>
        <v>2861906225.6410255</v>
      </c>
      <c r="T250">
        <f>IF(_original_lifestyles!T250&lt;&gt;0,_original_lifestyles!T250,'_new names_lifestyles'!$C$2*INDEX('_hours per hh'!I$2:I$9,MATCH(_original_lifestyles!$B250,'_hours per hh'!$A$2:$A$9,1)))</f>
        <v>1003011317.92362</v>
      </c>
      <c r="U250">
        <f>IF(_original_lifestyles!U250&lt;&gt;0,_original_lifestyles!U250,'_new names_lifestyles'!$C$2*INDEX('_hours per hh'!J$2:J$9,MATCH(_original_lifestyles!$B250,'_hours per hh'!$A$2:$A$9,1)))</f>
        <v>222348519.03114191</v>
      </c>
      <c r="V250">
        <v>19</v>
      </c>
      <c r="W250">
        <v>11</v>
      </c>
      <c r="X250">
        <v>38474.565540317621</v>
      </c>
      <c r="Y250">
        <f t="shared" si="16"/>
        <v>15</v>
      </c>
      <c r="Z250">
        <f t="shared" si="16"/>
        <v>15</v>
      </c>
      <c r="AA250">
        <f t="shared" si="16"/>
        <v>15</v>
      </c>
      <c r="AB250">
        <f t="shared" si="16"/>
        <v>10</v>
      </c>
      <c r="AC250">
        <f t="shared" si="16"/>
        <v>10</v>
      </c>
      <c r="AD250">
        <f t="shared" si="16"/>
        <v>15</v>
      </c>
      <c r="AE250">
        <f t="shared" si="16"/>
        <v>5</v>
      </c>
      <c r="AF250">
        <f t="shared" si="16"/>
        <v>3</v>
      </c>
      <c r="AG250">
        <f t="shared" si="16"/>
        <v>3</v>
      </c>
    </row>
    <row r="251" spans="1:33" x14ac:dyDescent="0.25">
      <c r="A251" t="s">
        <v>43</v>
      </c>
      <c r="B251" t="s">
        <v>22</v>
      </c>
      <c r="C251">
        <v>590141.09347442677</v>
      </c>
      <c r="D251" s="6">
        <f>IF(_original_lifestyles!D251=0,_original_lifestyles!$C251,_original_lifestyles!D251)</f>
        <v>528176.27865961194</v>
      </c>
      <c r="E251" s="6">
        <f>IF(_original_lifestyles!E251=0,_original_lifestyles!$C251,_original_lifestyles!E251)</f>
        <v>590141.09347442677</v>
      </c>
      <c r="F251" s="6">
        <f>IF(_original_lifestyles!F251=0,_original_lifestyles!$C251,_original_lifestyles!F251)</f>
        <v>529356.56084656087</v>
      </c>
      <c r="G251" s="6">
        <f>IF(_original_lifestyles!G251=0,_original_lifestyles!$C251/3,_original_lifestyles!G251)</f>
        <v>196713.69782480891</v>
      </c>
      <c r="H251" s="6">
        <f>IF(_original_lifestyles!H251=0,_original_lifestyles!$C251*3*2,_original_lifestyles!H251)</f>
        <v>75538.059964726635</v>
      </c>
      <c r="I251" s="6">
        <f>IF(_original_lifestyles!I251=0,_original_lifestyles!$C251/10,_original_lifestyles!I251)</f>
        <v>59014.109347442674</v>
      </c>
      <c r="J251" s="6">
        <f>IF(_original_lifestyles!J251=0,_original_lifestyles!$C251*1.2,_original_lifestyles!J251)</f>
        <v>708169.31216931215</v>
      </c>
      <c r="K251" s="6">
        <f>IF(_original_lifestyles!K251=0,_original_lifestyles!$C251,_original_lifestyles!K251)</f>
        <v>142499.10046637809</v>
      </c>
      <c r="L251" s="6">
        <f>IF(_original_lifestyles!L251=0,_original_lifestyles!$C251/3*2,_original_lifestyles!L251)</f>
        <v>637352.38095238095</v>
      </c>
      <c r="M251">
        <f>IF(_original_lifestyles!M251&lt;&gt;0,_original_lifestyles!M251,'_new names_lifestyles'!$C$2*INDEX('_hours per hh'!B$2:B$9,MATCH(_original_lifestyles!$B251,'_hours per hh'!$A$2:$A$9,1)))</f>
        <v>4626824201.0582008</v>
      </c>
      <c r="N251">
        <f>IF(_original_lifestyles!N251&lt;&gt;0,_original_lifestyles!N251,'_new names_lifestyles'!$C$2*INDEX('_hours per hh'!C$2:C$9,MATCH(_original_lifestyles!$B251,'_hours per hh'!$A$2:$A$9,1)))</f>
        <v>24530624791.208794</v>
      </c>
      <c r="O251">
        <f>IF(_original_lifestyles!O251&lt;&gt;0,_original_lifestyles!O251,'_new names_lifestyles'!$C$2*INDEX('_hours per hh'!D$2:D$9,MATCH(_original_lifestyles!$B251,'_hours per hh'!$A$2:$A$9,1)))</f>
        <v>81150360.777777776</v>
      </c>
      <c r="P251">
        <f>IF(_original_lifestyles!P251&lt;&gt;0,_original_lifestyles!P251,'_new names_lifestyles'!$C$2*INDEX('_hours per hh'!E$2:E$9,MATCH(_original_lifestyles!$B251,'_hours per hh'!$A$2:$A$9,1)))</f>
        <v>436846742.85714293</v>
      </c>
      <c r="Q251">
        <f>IF(_original_lifestyles!Q251&lt;&gt;0,_original_lifestyles!Q251,'_new names_lifestyles'!$C$2*INDEX('_hours per hh'!F$2:F$9,MATCH(_original_lifestyles!$B251,'_hours per hh'!$A$2:$A$9,1)))</f>
        <v>25227823.576719578</v>
      </c>
      <c r="R251">
        <f>IF(_original_lifestyles!R251&lt;&gt;0,_original_lifestyles!R251,'_new names_lifestyles'!$C$2*INDEX('_hours per hh'!G$2:G$9,MATCH(_original_lifestyles!$B251,'_hours per hh'!$A$2:$A$9,1)))</f>
        <v>101650122.84120461</v>
      </c>
      <c r="S251">
        <f>IF(_original_lifestyles!S251&lt;&gt;0,_original_lifestyles!S251,'_new names_lifestyles'!$C$2*INDEX('_hours per hh'!H$2:H$9,MATCH(_original_lifestyles!$B251,'_hours per hh'!$A$2:$A$9,1)))</f>
        <v>2861906225.6410255</v>
      </c>
      <c r="T251">
        <f>IF(_original_lifestyles!T251&lt;&gt;0,_original_lifestyles!T251,'_new names_lifestyles'!$C$2*INDEX('_hours per hh'!I$2:I$9,MATCH(_original_lifestyles!$B251,'_hours per hh'!$A$2:$A$9,1)))</f>
        <v>1248292120.0854721</v>
      </c>
      <c r="U251">
        <f>IF(_original_lifestyles!U251&lt;&gt;0,_original_lifestyles!U251,'_new names_lifestyles'!$C$2*INDEX('_hours per hh'!J$2:J$9,MATCH(_original_lifestyles!$B251,'_hours per hh'!$A$2:$A$9,1)))</f>
        <v>280435047.61904758</v>
      </c>
      <c r="V251">
        <v>19</v>
      </c>
      <c r="W251">
        <v>11</v>
      </c>
      <c r="X251">
        <v>38615.517509395359</v>
      </c>
      <c r="Y251">
        <f t="shared" si="16"/>
        <v>15</v>
      </c>
      <c r="Z251">
        <f t="shared" si="16"/>
        <v>15</v>
      </c>
      <c r="AA251">
        <f t="shared" si="16"/>
        <v>15</v>
      </c>
      <c r="AB251">
        <f t="shared" si="16"/>
        <v>10</v>
      </c>
      <c r="AC251">
        <f t="shared" si="16"/>
        <v>10</v>
      </c>
      <c r="AD251">
        <f t="shared" si="16"/>
        <v>15</v>
      </c>
      <c r="AE251">
        <f t="shared" si="16"/>
        <v>5</v>
      </c>
      <c r="AF251">
        <f t="shared" si="16"/>
        <v>3</v>
      </c>
      <c r="AG251">
        <f t="shared" si="16"/>
        <v>3</v>
      </c>
    </row>
    <row r="252" spans="1:33" x14ac:dyDescent="0.25">
      <c r="A252" t="s">
        <v>43</v>
      </c>
      <c r="B252" t="s">
        <v>23</v>
      </c>
      <c r="C252">
        <v>600602.51798561146</v>
      </c>
      <c r="D252" s="6">
        <f>IF(_original_lifestyles!D252=0,_original_lifestyles!$C252,_original_lifestyles!D252)</f>
        <v>537539.25359712227</v>
      </c>
      <c r="E252" s="6">
        <f>IF(_original_lifestyles!E252=0,_original_lifestyles!$C252,_original_lifestyles!E252)</f>
        <v>600602.51798561146</v>
      </c>
      <c r="F252" s="6">
        <f>IF(_original_lifestyles!F252=0,_original_lifestyles!$C252,_original_lifestyles!F252)</f>
        <v>538740.45863309351</v>
      </c>
      <c r="G252" s="6">
        <f>IF(_original_lifestyles!G252=0,_original_lifestyles!$C252/3,_original_lifestyles!G252)</f>
        <v>200200.83932853714</v>
      </c>
      <c r="H252" s="6">
        <f>IF(_original_lifestyles!H252=0,_original_lifestyles!$C252*3*2,_original_lifestyles!H252)</f>
        <v>76877.12230215827</v>
      </c>
      <c r="I252" s="6">
        <f>IF(_original_lifestyles!I252=0,_original_lifestyles!$C252/10,_original_lifestyles!I252)</f>
        <v>60060.251798561148</v>
      </c>
      <c r="J252" s="6">
        <f>IF(_original_lifestyles!J252=0,_original_lifestyles!$C252*1.2,_original_lifestyles!J252)</f>
        <v>720723.02158273372</v>
      </c>
      <c r="K252" s="6">
        <f>IF(_original_lifestyles!K252=0,_original_lifestyles!$C252,_original_lifestyles!K252)</f>
        <v>177581.11438911661</v>
      </c>
      <c r="L252" s="6">
        <f>IF(_original_lifestyles!L252=0,_original_lifestyles!$C252/3*2,_original_lifestyles!L252)</f>
        <v>726729.04676258983</v>
      </c>
      <c r="M252">
        <f>IF(_original_lifestyles!M252&lt;&gt;0,_original_lifestyles!M252,'_new names_lifestyles'!$C$2*INDEX('_hours per hh'!B$2:B$9,MATCH(_original_lifestyles!$B252,'_hours per hh'!$A$2:$A$9,1)))</f>
        <v>4708843861.5107908</v>
      </c>
      <c r="N252">
        <f>IF(_original_lifestyles!N252&lt;&gt;0,_original_lifestyles!N252,'_new names_lifestyles'!$C$2*INDEX('_hours per hh'!C$2:C$9,MATCH(_original_lifestyles!$B252,'_hours per hh'!$A$2:$A$9,1)))</f>
        <v>24530624791.208794</v>
      </c>
      <c r="O252">
        <f>IF(_original_lifestyles!O252&lt;&gt;0,_original_lifestyles!O252,'_new names_lifestyles'!$C$2*INDEX('_hours per hh'!D$2:D$9,MATCH(_original_lifestyles!$B252,'_hours per hh'!$A$2:$A$9,1)))</f>
        <v>82588912.308453232</v>
      </c>
      <c r="P252">
        <f>IF(_original_lifestyles!P252&lt;&gt;0,_original_lifestyles!P252,'_new names_lifestyles'!$C$2*INDEX('_hours per hh'!E$2:E$9,MATCH(_original_lifestyles!$B252,'_hours per hh'!$A$2:$A$9,1)))</f>
        <v>436846742.85714293</v>
      </c>
      <c r="Q252">
        <f>IF(_original_lifestyles!Q252&lt;&gt;0,_original_lifestyles!Q252,'_new names_lifestyles'!$C$2*INDEX('_hours per hh'!F$2:F$9,MATCH(_original_lifestyles!$B252,'_hours per hh'!$A$2:$A$9,1)))</f>
        <v>25675036.920863312</v>
      </c>
      <c r="R252">
        <f>IF(_original_lifestyles!R252&lt;&gt;0,_original_lifestyles!R252,'_new names_lifestyles'!$C$2*INDEX('_hours per hh'!G$2:G$9,MATCH(_original_lifestyles!$B252,'_hours per hh'!$A$2:$A$9,1)))</f>
        <v>101650122.84120461</v>
      </c>
      <c r="S252">
        <f>IF(_original_lifestyles!S252&lt;&gt;0,_original_lifestyles!S252,'_new names_lifestyles'!$C$2*INDEX('_hours per hh'!H$2:H$9,MATCH(_original_lifestyles!$B252,'_hours per hh'!$A$2:$A$9,1)))</f>
        <v>2861906225.6410255</v>
      </c>
      <c r="T252">
        <f>IF(_original_lifestyles!T252&lt;&gt;0,_original_lifestyles!T252,'_new names_lifestyles'!$C$2*INDEX('_hours per hh'!I$2:I$9,MATCH(_original_lifestyles!$B252,'_hours per hh'!$A$2:$A$9,1)))</f>
        <v>1555610562.0486619</v>
      </c>
      <c r="U252">
        <f>IF(_original_lifestyles!U252&lt;&gt;0,_original_lifestyles!U252,'_new names_lifestyles'!$C$2*INDEX('_hours per hh'!J$2:J$9,MATCH(_original_lifestyles!$B252,'_hours per hh'!$A$2:$A$9,1)))</f>
        <v>319760780.57553953</v>
      </c>
      <c r="V252">
        <v>19</v>
      </c>
      <c r="W252">
        <v>11</v>
      </c>
      <c r="X252">
        <v>38806.379837460743</v>
      </c>
      <c r="Y252">
        <f t="shared" si="16"/>
        <v>15</v>
      </c>
      <c r="Z252">
        <f t="shared" si="16"/>
        <v>15</v>
      </c>
      <c r="AA252">
        <f t="shared" si="16"/>
        <v>15</v>
      </c>
      <c r="AB252">
        <f t="shared" si="16"/>
        <v>10</v>
      </c>
      <c r="AC252">
        <f t="shared" si="16"/>
        <v>10</v>
      </c>
      <c r="AD252">
        <f t="shared" si="16"/>
        <v>15</v>
      </c>
      <c r="AE252">
        <f t="shared" si="16"/>
        <v>5</v>
      </c>
      <c r="AF252">
        <f t="shared" si="16"/>
        <v>3</v>
      </c>
      <c r="AG252">
        <f t="shared" si="16"/>
        <v>3</v>
      </c>
    </row>
    <row r="253" spans="1:33" x14ac:dyDescent="0.25">
      <c r="A253" t="s">
        <v>43</v>
      </c>
      <c r="B253" t="s">
        <v>24</v>
      </c>
      <c r="C253">
        <v>611600.91743119247</v>
      </c>
      <c r="D253" s="6">
        <f>IF(_original_lifestyles!D253=0,_original_lifestyles!$C253,_original_lifestyles!D253)</f>
        <v>547382.8211009173</v>
      </c>
      <c r="E253" s="6">
        <f>IF(_original_lifestyles!E253=0,_original_lifestyles!$C253,_original_lifestyles!E253)</f>
        <v>611600.91743119247</v>
      </c>
      <c r="F253" s="6">
        <f>IF(_original_lifestyles!F253=0,_original_lifestyles!$C253,_original_lifestyles!F253)</f>
        <v>548606.02293577965</v>
      </c>
      <c r="G253" s="6">
        <f>IF(_original_lifestyles!G253=0,_original_lifestyles!$C253/3,_original_lifestyles!G253)</f>
        <v>203866.97247706415</v>
      </c>
      <c r="H253" s="6">
        <f>IF(_original_lifestyles!H253=0,_original_lifestyles!$C253*3*2,_original_lifestyles!H253)</f>
        <v>78284.917431192633</v>
      </c>
      <c r="I253" s="6">
        <f>IF(_original_lifestyles!I253=0,_original_lifestyles!$C253/10,_original_lifestyles!I253)</f>
        <v>61160.09174311925</v>
      </c>
      <c r="J253" s="6">
        <f>IF(_original_lifestyles!J253=0,_original_lifestyles!$C253*1.2,_original_lifestyles!J253)</f>
        <v>733921.10091743094</v>
      </c>
      <c r="K253" s="6">
        <f>IF(_original_lifestyles!K253=0,_original_lifestyles!$C253,_original_lifestyles!K253)</f>
        <v>221340.60731483481</v>
      </c>
      <c r="L253" s="6">
        <f>IF(_original_lifestyles!L253=0,_original_lifestyles!$C253/3*2,_original_lifestyles!L253)</f>
        <v>801197.20183486212</v>
      </c>
      <c r="M253">
        <f>IF(_original_lifestyles!M253&lt;&gt;0,_original_lifestyles!M253,'_new names_lifestyles'!$C$2*INDEX('_hours per hh'!B$2:B$9,MATCH(_original_lifestyles!$B253,'_hours per hh'!$A$2:$A$9,1)))</f>
        <v>4795073512.8440351</v>
      </c>
      <c r="N253">
        <f>IF(_original_lifestyles!N253&lt;&gt;0,_original_lifestyles!N253,'_new names_lifestyles'!$C$2*INDEX('_hours per hh'!C$2:C$9,MATCH(_original_lifestyles!$B253,'_hours per hh'!$A$2:$A$9,1)))</f>
        <v>24530624791.208794</v>
      </c>
      <c r="O253">
        <f>IF(_original_lifestyles!O253&lt;&gt;0,_original_lifestyles!O253,'_new names_lifestyles'!$C$2*INDEX('_hours per hh'!D$2:D$9,MATCH(_original_lifestyles!$B253,'_hours per hh'!$A$2:$A$9,1)))</f>
        <v>84101303.316055015</v>
      </c>
      <c r="P253">
        <f>IF(_original_lifestyles!P253&lt;&gt;0,_original_lifestyles!P253,'_new names_lifestyles'!$C$2*INDEX('_hours per hh'!E$2:E$9,MATCH(_original_lifestyles!$B253,'_hours per hh'!$A$2:$A$9,1)))</f>
        <v>436846742.85714293</v>
      </c>
      <c r="Q253">
        <f>IF(_original_lifestyles!Q253&lt;&gt;0,_original_lifestyles!Q253,'_new names_lifestyles'!$C$2*INDEX('_hours per hh'!F$2:F$9,MATCH(_original_lifestyles!$B253,'_hours per hh'!$A$2:$A$9,1)))</f>
        <v>26145205.299082559</v>
      </c>
      <c r="R253">
        <f>IF(_original_lifestyles!R253&lt;&gt;0,_original_lifestyles!R253,'_new names_lifestyles'!$C$2*INDEX('_hours per hh'!G$2:G$9,MATCH(_original_lifestyles!$B253,'_hours per hh'!$A$2:$A$9,1)))</f>
        <v>101650122.84120461</v>
      </c>
      <c r="S253">
        <f>IF(_original_lifestyles!S253&lt;&gt;0,_original_lifestyles!S253,'_new names_lifestyles'!$C$2*INDEX('_hours per hh'!H$2:H$9,MATCH(_original_lifestyles!$B253,'_hours per hh'!$A$2:$A$9,1)))</f>
        <v>2861906225.6410255</v>
      </c>
      <c r="T253">
        <f>IF(_original_lifestyles!T253&lt;&gt;0,_original_lifestyles!T253,'_new names_lifestyles'!$C$2*INDEX('_hours per hh'!I$2:I$9,MATCH(_original_lifestyles!$B253,'_hours per hh'!$A$2:$A$9,1)))</f>
        <v>1938943720.0779531</v>
      </c>
      <c r="U253">
        <f>IF(_original_lifestyles!U253&lt;&gt;0,_original_lifestyles!U253,'_new names_lifestyles'!$C$2*INDEX('_hours per hh'!J$2:J$9,MATCH(_original_lifestyles!$B253,'_hours per hh'!$A$2:$A$9,1)))</f>
        <v>352526768.80733931</v>
      </c>
      <c r="V253">
        <v>19</v>
      </c>
      <c r="W253">
        <v>11</v>
      </c>
      <c r="X253">
        <v>39003.46903519547</v>
      </c>
      <c r="Y253">
        <f t="shared" si="16"/>
        <v>15</v>
      </c>
      <c r="Z253">
        <f t="shared" si="16"/>
        <v>15</v>
      </c>
      <c r="AA253">
        <f t="shared" si="16"/>
        <v>15</v>
      </c>
      <c r="AB253">
        <f t="shared" si="16"/>
        <v>10</v>
      </c>
      <c r="AC253">
        <f t="shared" si="16"/>
        <v>10</v>
      </c>
      <c r="AD253">
        <f t="shared" si="16"/>
        <v>15</v>
      </c>
      <c r="AE253">
        <f t="shared" si="16"/>
        <v>5</v>
      </c>
      <c r="AF253">
        <f t="shared" si="16"/>
        <v>3</v>
      </c>
      <c r="AG253">
        <f t="shared" si="16"/>
        <v>3</v>
      </c>
    </row>
    <row r="254" spans="1:33" x14ac:dyDescent="0.25">
      <c r="A254" t="s">
        <v>43</v>
      </c>
      <c r="B254" t="s">
        <v>25</v>
      </c>
      <c r="C254">
        <v>611619.13523459039</v>
      </c>
      <c r="D254" s="6">
        <f>IF(_original_lifestyles!D254=0,_original_lifestyles!$C254,_original_lifestyles!D254)</f>
        <v>547704.93560257566</v>
      </c>
      <c r="E254" s="6">
        <f>IF(_original_lifestyles!E254=0,_original_lifestyles!$C254,_original_lifestyles!E254)</f>
        <v>611619.13523459039</v>
      </c>
      <c r="F254" s="6">
        <f>IF(_original_lifestyles!F254=0,_original_lifestyles!$C254,_original_lifestyles!F254)</f>
        <v>549845.60257589677</v>
      </c>
      <c r="G254" s="6">
        <f>IF(_original_lifestyles!G254=0,_original_lifestyles!$C254/3,_original_lifestyles!G254)</f>
        <v>203873.0450781968</v>
      </c>
      <c r="H254" s="6">
        <f>IF(_original_lifestyles!H254=0,_original_lifestyles!$C254*3*2,_original_lifestyles!H254)</f>
        <v>79510.48758049676</v>
      </c>
      <c r="I254" s="6">
        <f>IF(_original_lifestyles!I254=0,_original_lifestyles!$C254/10,_original_lifestyles!I254)</f>
        <v>61161.913523459036</v>
      </c>
      <c r="J254" s="6">
        <f>IF(_original_lifestyles!J254=0,_original_lifestyles!$C254*1.2,_original_lifestyles!J254)</f>
        <v>733942.96228150849</v>
      </c>
      <c r="K254" s="6">
        <f>IF(_original_lifestyles!K254=0,_original_lifestyles!$C254,_original_lifestyles!K254)</f>
        <v>275637.75844831823</v>
      </c>
      <c r="L254" s="6">
        <f>IF(_original_lifestyles!L254=0,_original_lifestyles!$C254/3*2,_original_lifestyles!L254)</f>
        <v>844034.40662373463</v>
      </c>
      <c r="M254">
        <f>IF(_original_lifestyles!M254&lt;&gt;0,_original_lifestyles!M254,'_new names_lifestyles'!$C$2*INDEX('_hours per hh'!B$2:B$9,MATCH(_original_lifestyles!$B254,'_hours per hh'!$A$2:$A$9,1)))</f>
        <v>4797895235.8785629</v>
      </c>
      <c r="N254">
        <f>IF(_original_lifestyles!N254&lt;&gt;0,_original_lifestyles!N254,'_new names_lifestyles'!$C$2*INDEX('_hours per hh'!C$2:C$9,MATCH(_original_lifestyles!$B254,'_hours per hh'!$A$2:$A$9,1)))</f>
        <v>24530624791.208794</v>
      </c>
      <c r="O254">
        <f>IF(_original_lifestyles!O254&lt;&gt;0,_original_lifestyles!O254,'_new names_lifestyles'!$C$2*INDEX('_hours per hh'!D$2:D$9,MATCH(_original_lifestyles!$B254,'_hours per hh'!$A$2:$A$9,1)))</f>
        <v>84291330.874884963</v>
      </c>
      <c r="P254">
        <f>IF(_original_lifestyles!P254&lt;&gt;0,_original_lifestyles!P254,'_new names_lifestyles'!$C$2*INDEX('_hours per hh'!E$2:E$9,MATCH(_original_lifestyles!$B254,'_hours per hh'!$A$2:$A$9,1)))</f>
        <v>436846742.85714293</v>
      </c>
      <c r="Q254">
        <f>IF(_original_lifestyles!Q254&lt;&gt;0,_original_lifestyles!Q254,'_new names_lifestyles'!$C$2*INDEX('_hours per hh'!F$2:F$9,MATCH(_original_lifestyles!$B254,'_hours per hh'!$A$2:$A$9,1)))</f>
        <v>26554515.089696411</v>
      </c>
      <c r="R254">
        <f>IF(_original_lifestyles!R254&lt;&gt;0,_original_lifestyles!R254,'_new names_lifestyles'!$C$2*INDEX('_hours per hh'!G$2:G$9,MATCH(_original_lifestyles!$B254,'_hours per hh'!$A$2:$A$9,1)))</f>
        <v>101650122.84120461</v>
      </c>
      <c r="S254">
        <f>IF(_original_lifestyles!S254&lt;&gt;0,_original_lifestyles!S254,'_new names_lifestyles'!$C$2*INDEX('_hours per hh'!H$2:H$9,MATCH(_original_lifestyles!$B254,'_hours per hh'!$A$2:$A$9,1)))</f>
        <v>2861906225.6410255</v>
      </c>
      <c r="T254">
        <f>IF(_original_lifestyles!T254&lt;&gt;0,_original_lifestyles!T254,'_new names_lifestyles'!$C$2*INDEX('_hours per hh'!I$2:I$9,MATCH(_original_lifestyles!$B254,'_hours per hh'!$A$2:$A$9,1)))</f>
        <v>2414586764.007267</v>
      </c>
      <c r="U254">
        <f>IF(_original_lifestyles!U254&lt;&gt;0,_original_lifestyles!U254,'_new names_lifestyles'!$C$2*INDEX('_hours per hh'!J$2:J$9,MATCH(_original_lifestyles!$B254,'_hours per hh'!$A$2:$A$9,1)))</f>
        <v>371375138.91444331</v>
      </c>
      <c r="V254">
        <v>19</v>
      </c>
      <c r="W254">
        <v>11</v>
      </c>
      <c r="X254">
        <v>39164.815701657368</v>
      </c>
      <c r="Y254">
        <f t="shared" si="16"/>
        <v>15</v>
      </c>
      <c r="Z254">
        <f t="shared" si="16"/>
        <v>15</v>
      </c>
      <c r="AA254">
        <f t="shared" si="16"/>
        <v>15</v>
      </c>
      <c r="AB254">
        <f t="shared" si="16"/>
        <v>10</v>
      </c>
      <c r="AC254">
        <f t="shared" si="16"/>
        <v>10</v>
      </c>
      <c r="AD254">
        <f t="shared" si="16"/>
        <v>15</v>
      </c>
      <c r="AE254">
        <f t="shared" si="16"/>
        <v>5</v>
      </c>
      <c r="AF254">
        <f t="shared" si="16"/>
        <v>3</v>
      </c>
      <c r="AG254">
        <f t="shared" si="16"/>
        <v>3</v>
      </c>
    </row>
    <row r="255" spans="1:33" x14ac:dyDescent="0.25">
      <c r="A255" t="s">
        <v>43</v>
      </c>
      <c r="B255" t="s">
        <v>26</v>
      </c>
      <c r="C255">
        <v>611262.45387453854</v>
      </c>
      <c r="D255" s="6">
        <f>IF(_original_lifestyles!D255=0,_original_lifestyles!$C255,_original_lifestyles!D255)</f>
        <v>550136.20848708472</v>
      </c>
      <c r="E255" s="6">
        <f>IF(_original_lifestyles!E255=0,_original_lifestyles!$C255,_original_lifestyles!E255)</f>
        <v>611262.45387453854</v>
      </c>
      <c r="F255" s="6">
        <f>IF(_original_lifestyles!F255=0,_original_lifestyles!$C255,_original_lifestyles!F255)</f>
        <v>551969.99584870832</v>
      </c>
      <c r="G255" s="6">
        <f>IF(_original_lifestyles!G255=0,_original_lifestyles!$C255/3,_original_lifestyles!G255)</f>
        <v>203754.15129151286</v>
      </c>
      <c r="H255" s="6">
        <f>IF(_original_lifestyles!H255=0,_original_lifestyles!$C255*3*2,_original_lifestyles!H255)</f>
        <v>80686.643911439096</v>
      </c>
      <c r="I255" s="6">
        <f>IF(_original_lifestyles!I255=0,_original_lifestyles!$C255/10,_original_lifestyles!I255)</f>
        <v>61126.245387453855</v>
      </c>
      <c r="J255" s="6">
        <f>IF(_original_lifestyles!J255=0,_original_lifestyles!$C255*1.2,_original_lifestyles!J255)</f>
        <v>733514.94464944617</v>
      </c>
      <c r="K255" s="6">
        <f>IF(_original_lifestyles!K255=0,_original_lifestyles!$C255,_original_lifestyles!K255)</f>
        <v>343041.55607153138</v>
      </c>
      <c r="L255" s="6">
        <f>IF(_original_lifestyles!L255=0,_original_lifestyles!$C255/3*2,_original_lifestyles!L255)</f>
        <v>898555.8071955716</v>
      </c>
      <c r="M255">
        <f>IF(_original_lifestyles!M255&lt;&gt;0,_original_lifestyles!M255,'_new names_lifestyles'!$C$2*INDEX('_hours per hh'!B$2:B$9,MATCH(_original_lifestyles!$B255,'_hours per hh'!$A$2:$A$9,1)))</f>
        <v>4819193186.3468618</v>
      </c>
      <c r="N255">
        <f>IF(_original_lifestyles!N255&lt;&gt;0,_original_lifestyles!N255,'_new names_lifestyles'!$C$2*INDEX('_hours per hh'!C$2:C$9,MATCH(_original_lifestyles!$B255,'_hours per hh'!$A$2:$A$9,1)))</f>
        <v>24530624791.208794</v>
      </c>
      <c r="O255">
        <f>IF(_original_lifestyles!O255&lt;&gt;0,_original_lifestyles!O255,'_new names_lifestyles'!$C$2*INDEX('_hours per hh'!D$2:D$9,MATCH(_original_lifestyles!$B255,'_hours per hh'!$A$2:$A$9,1)))</f>
        <v>84617000.363606974</v>
      </c>
      <c r="P255">
        <f>IF(_original_lifestyles!P255&lt;&gt;0,_original_lifestyles!P255,'_new names_lifestyles'!$C$2*INDEX('_hours per hh'!E$2:E$9,MATCH(_original_lifestyles!$B255,'_hours per hh'!$A$2:$A$9,1)))</f>
        <v>436846742.85714293</v>
      </c>
      <c r="Q255">
        <f>IF(_original_lifestyles!Q255&lt;&gt;0,_original_lifestyles!Q255,'_new names_lifestyles'!$C$2*INDEX('_hours per hh'!F$2:F$9,MATCH(_original_lifestyles!$B255,'_hours per hh'!$A$2:$A$9,1)))</f>
        <v>26947321.900322869</v>
      </c>
      <c r="R255">
        <f>IF(_original_lifestyles!R255&lt;&gt;0,_original_lifestyles!R255,'_new names_lifestyles'!$C$2*INDEX('_hours per hh'!G$2:G$9,MATCH(_original_lifestyles!$B255,'_hours per hh'!$A$2:$A$9,1)))</f>
        <v>101650122.84120461</v>
      </c>
      <c r="S255">
        <f>IF(_original_lifestyles!S255&lt;&gt;0,_original_lifestyles!S255,'_new names_lifestyles'!$C$2*INDEX('_hours per hh'!H$2:H$9,MATCH(_original_lifestyles!$B255,'_hours per hh'!$A$2:$A$9,1)))</f>
        <v>2861906225.6410255</v>
      </c>
      <c r="T255">
        <f>IF(_original_lifestyles!T255&lt;&gt;0,_original_lifestyles!T255,'_new names_lifestyles'!$C$2*INDEX('_hours per hh'!I$2:I$9,MATCH(_original_lifestyles!$B255,'_hours per hh'!$A$2:$A$9,1)))</f>
        <v>3005044031.186615</v>
      </c>
      <c r="U255">
        <f>IF(_original_lifestyles!U255&lt;&gt;0,_original_lifestyles!U255,'_new names_lifestyles'!$C$2*INDEX('_hours per hh'!J$2:J$9,MATCH(_original_lifestyles!$B255,'_hours per hh'!$A$2:$A$9,1)))</f>
        <v>395364555.16605151</v>
      </c>
      <c r="V255">
        <v>19</v>
      </c>
      <c r="W255">
        <v>11</v>
      </c>
      <c r="X255">
        <v>39300.591303435227</v>
      </c>
      <c r="Y255">
        <f t="shared" si="16"/>
        <v>15</v>
      </c>
      <c r="Z255">
        <f t="shared" si="16"/>
        <v>15</v>
      </c>
      <c r="AA255">
        <f t="shared" si="16"/>
        <v>15</v>
      </c>
      <c r="AB255">
        <f t="shared" si="16"/>
        <v>10</v>
      </c>
      <c r="AC255">
        <f t="shared" si="16"/>
        <v>10</v>
      </c>
      <c r="AD255">
        <f t="shared" si="16"/>
        <v>15</v>
      </c>
      <c r="AE255">
        <f t="shared" si="16"/>
        <v>5</v>
      </c>
      <c r="AF255">
        <f t="shared" si="16"/>
        <v>3</v>
      </c>
      <c r="AG255">
        <f t="shared" si="16"/>
        <v>3</v>
      </c>
    </row>
    <row r="256" spans="1:33" x14ac:dyDescent="0.25">
      <c r="A256" t="s">
        <v>43</v>
      </c>
      <c r="B256" t="s">
        <v>27</v>
      </c>
      <c r="C256">
        <v>610626.27197039756</v>
      </c>
      <c r="D256" s="6">
        <f>IF(_original_lifestyles!D256=0,_original_lifestyles!$C256,_original_lifestyles!D256)</f>
        <v>555669.90749306185</v>
      </c>
      <c r="E256" s="6">
        <f>IF(_original_lifestyles!E256=0,_original_lifestyles!$C256,_original_lifestyles!E256)</f>
        <v>610626.27197039756</v>
      </c>
      <c r="F256" s="6">
        <f>IF(_original_lifestyles!F256=0,_original_lifestyles!$C256,_original_lifestyles!F256)</f>
        <v>552006.14986123936</v>
      </c>
      <c r="G256" s="6">
        <f>IF(_original_lifestyles!G256=0,_original_lifestyles!$C256/3,_original_lifestyles!G256)</f>
        <v>203542.09065679918</v>
      </c>
      <c r="H256" s="6">
        <f>IF(_original_lifestyles!H256=0,_original_lifestyles!$C256*3*2,_original_lifestyles!H256)</f>
        <v>81823.920444033283</v>
      </c>
      <c r="I256" s="6">
        <f>IF(_original_lifestyles!I256=0,_original_lifestyles!$C256/10,_original_lifestyles!I256)</f>
        <v>61062.627197039757</v>
      </c>
      <c r="J256" s="6">
        <f>IF(_original_lifestyles!J256=0,_original_lifestyles!$C256*1.2,_original_lifestyles!J256)</f>
        <v>732751.526364477</v>
      </c>
      <c r="K256" s="6">
        <f>IF(_original_lifestyles!K256=0,_original_lifestyles!$C256,_original_lifestyles!K256)</f>
        <v>426729.37587168388</v>
      </c>
      <c r="L256" s="6">
        <f>IF(_original_lifestyles!L256=0,_original_lifestyles!$C256/3*2,_original_lifestyles!L256)</f>
        <v>897620.61979648436</v>
      </c>
      <c r="M256">
        <f>IF(_original_lifestyles!M256&lt;&gt;0,_original_lifestyles!M256,'_new names_lifestyles'!$C$2*INDEX('_hours per hh'!B$2:B$9,MATCH(_original_lifestyles!$B256,'_hours per hh'!$A$2:$A$9,1)))</f>
        <v>4867668389.6392221</v>
      </c>
      <c r="N256">
        <f>IF(_original_lifestyles!N256&lt;&gt;0,_original_lifestyles!N256,'_new names_lifestyles'!$C$2*INDEX('_hours per hh'!C$2:C$9,MATCH(_original_lifestyles!$B256,'_hours per hh'!$A$2:$A$9,1)))</f>
        <v>24530624791.208794</v>
      </c>
      <c r="O256">
        <f>IF(_original_lifestyles!O256&lt;&gt;0,_original_lifestyles!O256,'_new names_lifestyles'!$C$2*INDEX('_hours per hh'!D$2:D$9,MATCH(_original_lifestyles!$B256,'_hours per hh'!$A$2:$A$9,1)))</f>
        <v>84622542.773727983</v>
      </c>
      <c r="P256">
        <f>IF(_original_lifestyles!P256&lt;&gt;0,_original_lifestyles!P256,'_new names_lifestyles'!$C$2*INDEX('_hours per hh'!E$2:E$9,MATCH(_original_lifestyles!$B256,'_hours per hh'!$A$2:$A$9,1)))</f>
        <v>436846742.85714293</v>
      </c>
      <c r="Q256">
        <f>IF(_original_lifestyles!Q256&lt;&gt;0,_original_lifestyles!Q256,'_new names_lifestyles'!$C$2*INDEX('_hours per hh'!F$2:F$9,MATCH(_original_lifestyles!$B256,'_hours per hh'!$A$2:$A$9,1)))</f>
        <v>27327143.830296021</v>
      </c>
      <c r="R256">
        <f>IF(_original_lifestyles!R256&lt;&gt;0,_original_lifestyles!R256,'_new names_lifestyles'!$C$2*INDEX('_hours per hh'!G$2:G$9,MATCH(_original_lifestyles!$B256,'_hours per hh'!$A$2:$A$9,1)))</f>
        <v>101650122.84120461</v>
      </c>
      <c r="S256">
        <f>IF(_original_lifestyles!S256&lt;&gt;0,_original_lifestyles!S256,'_new names_lifestyles'!$C$2*INDEX('_hours per hh'!H$2:H$9,MATCH(_original_lifestyles!$B256,'_hours per hh'!$A$2:$A$9,1)))</f>
        <v>2861906225.6410255</v>
      </c>
      <c r="T256">
        <f>IF(_original_lifestyles!T256&lt;&gt;0,_original_lifestyles!T256,'_new names_lifestyles'!$C$2*INDEX('_hours per hh'!I$2:I$9,MATCH(_original_lifestyles!$B256,'_hours per hh'!$A$2:$A$9,1)))</f>
        <v>3738149332.635952</v>
      </c>
      <c r="U256">
        <f>IF(_original_lifestyles!U256&lt;&gt;0,_original_lifestyles!U256,'_new names_lifestyles'!$C$2*INDEX('_hours per hh'!J$2:J$9,MATCH(_original_lifestyles!$B256,'_hours per hh'!$A$2:$A$9,1)))</f>
        <v>394953072.71045309</v>
      </c>
      <c r="V256">
        <v>19</v>
      </c>
      <c r="W256">
        <v>11</v>
      </c>
      <c r="X256">
        <v>39416.664674395222</v>
      </c>
      <c r="Y256">
        <f t="shared" si="16"/>
        <v>15</v>
      </c>
      <c r="Z256">
        <f t="shared" si="16"/>
        <v>15</v>
      </c>
      <c r="AA256">
        <f t="shared" si="16"/>
        <v>15</v>
      </c>
      <c r="AB256">
        <f t="shared" si="16"/>
        <v>10</v>
      </c>
      <c r="AC256">
        <f t="shared" si="16"/>
        <v>10</v>
      </c>
      <c r="AD256">
        <f t="shared" si="16"/>
        <v>15</v>
      </c>
      <c r="AE256">
        <f t="shared" si="16"/>
        <v>5</v>
      </c>
      <c r="AF256">
        <f t="shared" si="16"/>
        <v>3</v>
      </c>
      <c r="AG256">
        <f t="shared" si="16"/>
        <v>3</v>
      </c>
    </row>
    <row r="257" spans="1:33" x14ac:dyDescent="0.25">
      <c r="A257" t="s">
        <v>43</v>
      </c>
      <c r="B257" t="s">
        <v>28</v>
      </c>
      <c r="C257">
        <v>610305.65862708702</v>
      </c>
      <c r="D257" s="6">
        <f>IF(_original_lifestyles!D257=0,_original_lifestyles!$C257,_original_lifestyles!D257)</f>
        <v>561481.20593692013</v>
      </c>
      <c r="E257" s="6">
        <f>IF(_original_lifestyles!E257=0,_original_lifestyles!$C257,_original_lifestyles!E257)</f>
        <v>610305.65862708702</v>
      </c>
      <c r="F257" s="6">
        <f>IF(_original_lifestyles!F257=0,_original_lifestyles!$C257,_original_lifestyles!F257)</f>
        <v>552326.62105751375</v>
      </c>
      <c r="G257" s="6">
        <f>IF(_original_lifestyles!G257=0,_original_lifestyles!$C257/3,_original_lifestyles!G257)</f>
        <v>203435.21954236235</v>
      </c>
      <c r="H257" s="6">
        <f>IF(_original_lifestyles!H257=0,_original_lifestyles!$C257*3*2,_original_lifestyles!H257)</f>
        <v>84222.180890538017</v>
      </c>
      <c r="I257" s="6">
        <f>IF(_original_lifestyles!I257=0,_original_lifestyles!$C257/10,_original_lifestyles!I257)</f>
        <v>61030.565862708703</v>
      </c>
      <c r="J257" s="6">
        <f>IF(_original_lifestyles!J257=0,_original_lifestyles!$C257*1.2,_original_lifestyles!J257)</f>
        <v>732366.79035250435</v>
      </c>
      <c r="K257" s="6">
        <f>IF(_original_lifestyles!K257=0,_original_lifestyles!$C257,_original_lifestyles!K257)</f>
        <v>531103.48147015891</v>
      </c>
      <c r="L257" s="6">
        <f>IF(_original_lifestyles!L257=0,_original_lifestyles!$C257/3*2,_original_lifestyles!L257)</f>
        <v>897149.31818181789</v>
      </c>
      <c r="M257">
        <f>IF(_original_lifestyles!M257&lt;&gt;0,_original_lifestyles!M257,'_new names_lifestyles'!$C$2*INDEX('_hours per hh'!B$2:B$9,MATCH(_original_lifestyles!$B257,'_hours per hh'!$A$2:$A$9,1)))</f>
        <v>4918575364.0074205</v>
      </c>
      <c r="N257">
        <f>IF(_original_lifestyles!N257&lt;&gt;0,_original_lifestyles!N257,'_new names_lifestyles'!$C$2*INDEX('_hours per hh'!C$2:C$9,MATCH(_original_lifestyles!$B257,'_hours per hh'!$A$2:$A$9,1)))</f>
        <v>24530624791.208794</v>
      </c>
      <c r="O257">
        <f>IF(_original_lifestyles!O257&lt;&gt;0,_original_lifestyles!O257,'_new names_lifestyles'!$C$2*INDEX('_hours per hh'!D$2:D$9,MATCH(_original_lifestyles!$B257,'_hours per hh'!$A$2:$A$9,1)))</f>
        <v>84671671.008116841</v>
      </c>
      <c r="P257">
        <f>IF(_original_lifestyles!P257&lt;&gt;0,_original_lifestyles!P257,'_new names_lifestyles'!$C$2*INDEX('_hours per hh'!E$2:E$9,MATCH(_original_lifestyles!$B257,'_hours per hh'!$A$2:$A$9,1)))</f>
        <v>436846742.85714293</v>
      </c>
      <c r="Q257">
        <f>IF(_original_lifestyles!Q257&lt;&gt;0,_original_lifestyles!Q257,'_new names_lifestyles'!$C$2*INDEX('_hours per hh'!F$2:F$9,MATCH(_original_lifestyles!$B257,'_hours per hh'!$A$2:$A$9,1)))</f>
        <v>28128102.862917431</v>
      </c>
      <c r="R257">
        <f>IF(_original_lifestyles!R257&lt;&gt;0,_original_lifestyles!R257,'_new names_lifestyles'!$C$2*INDEX('_hours per hh'!G$2:G$9,MATCH(_original_lifestyles!$B257,'_hours per hh'!$A$2:$A$9,1)))</f>
        <v>101650122.84120461</v>
      </c>
      <c r="S257">
        <f>IF(_original_lifestyles!S257&lt;&gt;0,_original_lifestyles!S257,'_new names_lifestyles'!$C$2*INDEX('_hours per hh'!H$2:H$9,MATCH(_original_lifestyles!$B257,'_hours per hh'!$A$2:$A$9,1)))</f>
        <v>2861906225.6410255</v>
      </c>
      <c r="T257">
        <f>IF(_original_lifestyles!T257&lt;&gt;0,_original_lifestyles!T257,'_new names_lifestyles'!$C$2*INDEX('_hours per hh'!I$2:I$9,MATCH(_original_lifestyles!$B257,'_hours per hh'!$A$2:$A$9,1)))</f>
        <v>4652466497.6785917</v>
      </c>
      <c r="U257">
        <f>IF(_original_lifestyles!U257&lt;&gt;0,_original_lifestyles!U257,'_new names_lifestyles'!$C$2*INDEX('_hours per hh'!J$2:J$9,MATCH(_original_lifestyles!$B257,'_hours per hh'!$A$2:$A$9,1)))</f>
        <v>394745699.99999988</v>
      </c>
      <c r="V257">
        <v>19</v>
      </c>
      <c r="W257">
        <v>11</v>
      </c>
      <c r="X257">
        <v>39551.388836452606</v>
      </c>
      <c r="Y257">
        <f t="shared" si="16"/>
        <v>15</v>
      </c>
      <c r="Z257">
        <f t="shared" si="16"/>
        <v>15</v>
      </c>
      <c r="AA257">
        <f t="shared" si="16"/>
        <v>15</v>
      </c>
      <c r="AB257">
        <f t="shared" si="16"/>
        <v>10</v>
      </c>
      <c r="AC257">
        <f t="shared" si="16"/>
        <v>10</v>
      </c>
      <c r="AD257">
        <f t="shared" si="16"/>
        <v>15</v>
      </c>
      <c r="AE257">
        <f t="shared" si="16"/>
        <v>5</v>
      </c>
      <c r="AF257">
        <f t="shared" si="16"/>
        <v>3</v>
      </c>
      <c r="AG257">
        <f t="shared" si="16"/>
        <v>3</v>
      </c>
    </row>
    <row r="258" spans="1:33" x14ac:dyDescent="0.25">
      <c r="A258" t="s">
        <v>43</v>
      </c>
      <c r="B258" t="s">
        <v>29</v>
      </c>
      <c r="C258">
        <v>611567.44186046487</v>
      </c>
      <c r="D258" s="6">
        <f>IF(_original_lifestyles!D258=0,_original_lifestyles!$C258,_original_lifestyles!D258)</f>
        <v>568757.72093023232</v>
      </c>
      <c r="E258" s="6">
        <f>IF(_original_lifestyles!E258=0,_original_lifestyles!$C258,_original_lifestyles!E258)</f>
        <v>611567.44186046487</v>
      </c>
      <c r="F258" s="6">
        <f>IF(_original_lifestyles!F258=0,_original_lifestyles!$C258,_original_lifestyles!F258)</f>
        <v>554080.10232558113</v>
      </c>
      <c r="G258" s="6">
        <f>IF(_original_lifestyles!G258=0,_original_lifestyles!$C258/3,_original_lifestyles!G258)</f>
        <v>203855.81395348828</v>
      </c>
      <c r="H258" s="6">
        <f>IF(_original_lifestyles!H258=0,_original_lifestyles!$C258*3*2,_original_lifestyles!H258)</f>
        <v>85007.874418604624</v>
      </c>
      <c r="I258" s="6">
        <f>IF(_original_lifestyles!I258=0,_original_lifestyles!$C258/10,_original_lifestyles!I258)</f>
        <v>61156.74418604649</v>
      </c>
      <c r="J258" s="6">
        <f>IF(_original_lifestyles!J258=0,_original_lifestyles!$C258*1.2,_original_lifestyles!J258)</f>
        <v>733880.93023255782</v>
      </c>
      <c r="K258" s="6">
        <f>IF(_original_lifestyles!K258=0,_original_lifestyles!$C258,_original_lifestyles!K258)</f>
        <v>662715.97829222609</v>
      </c>
      <c r="L258" s="6">
        <f>IF(_original_lifestyles!L258=0,_original_lifestyles!$C258/3*2,_original_lifestyles!L258)</f>
        <v>899004.13953488332</v>
      </c>
      <c r="M258">
        <f>IF(_original_lifestyles!M258&lt;&gt;0,_original_lifestyles!M258,'_new names_lifestyles'!$C$2*INDEX('_hours per hh'!B$2:B$9,MATCH(_original_lifestyles!$B258,'_hours per hh'!$A$2:$A$9,1)))</f>
        <v>4982317635.348835</v>
      </c>
      <c r="N258">
        <f>IF(_original_lifestyles!N258&lt;&gt;0,_original_lifestyles!N258,'_new names_lifestyles'!$C$2*INDEX('_hours per hh'!C$2:C$9,MATCH(_original_lifestyles!$B258,'_hours per hh'!$A$2:$A$9,1)))</f>
        <v>24530624791.208794</v>
      </c>
      <c r="O258">
        <f>IF(_original_lifestyles!O258&lt;&gt;0,_original_lifestyles!O258,'_new names_lifestyles'!$C$2*INDEX('_hours per hh'!D$2:D$9,MATCH(_original_lifestyles!$B258,'_hours per hh'!$A$2:$A$9,1)))</f>
        <v>84940479.686511576</v>
      </c>
      <c r="P258">
        <f>IF(_original_lifestyles!P258&lt;&gt;0,_original_lifestyles!P258,'_new names_lifestyles'!$C$2*INDEX('_hours per hh'!E$2:E$9,MATCH(_original_lifestyles!$B258,'_hours per hh'!$A$2:$A$9,1)))</f>
        <v>436846742.85714293</v>
      </c>
      <c r="Q258">
        <f>IF(_original_lifestyles!Q258&lt;&gt;0,_original_lifestyles!Q258,'_new names_lifestyles'!$C$2*INDEX('_hours per hh'!F$2:F$9,MATCH(_original_lifestyles!$B258,'_hours per hh'!$A$2:$A$9,1)))</f>
        <v>28390504.85895348</v>
      </c>
      <c r="R258">
        <f>IF(_original_lifestyles!R258&lt;&gt;0,_original_lifestyles!R258,'_new names_lifestyles'!$C$2*INDEX('_hours per hh'!G$2:G$9,MATCH(_original_lifestyles!$B258,'_hours per hh'!$A$2:$A$9,1)))</f>
        <v>101650122.84120461</v>
      </c>
      <c r="S258">
        <f>IF(_original_lifestyles!S258&lt;&gt;0,_original_lifestyles!S258,'_new names_lifestyles'!$C$2*INDEX('_hours per hh'!H$2:H$9,MATCH(_original_lifestyles!$B258,'_hours per hh'!$A$2:$A$9,1)))</f>
        <v>2861906225.6410255</v>
      </c>
      <c r="T258">
        <f>IF(_original_lifestyles!T258&lt;&gt;0,_original_lifestyles!T258,'_new names_lifestyles'!$C$2*INDEX('_hours per hh'!I$2:I$9,MATCH(_original_lifestyles!$B258,'_hours per hh'!$A$2:$A$9,1)))</f>
        <v>5805391969.839901</v>
      </c>
      <c r="U258">
        <f>IF(_original_lifestyles!U258&lt;&gt;0,_original_lifestyles!U258,'_new names_lifestyles'!$C$2*INDEX('_hours per hh'!J$2:J$9,MATCH(_original_lifestyles!$B258,'_hours per hh'!$A$2:$A$9,1)))</f>
        <v>395561821.39534873</v>
      </c>
      <c r="V258">
        <v>19</v>
      </c>
      <c r="W258">
        <v>11</v>
      </c>
      <c r="X258">
        <v>39787.424641639067</v>
      </c>
      <c r="Y258">
        <f t="shared" si="16"/>
        <v>15</v>
      </c>
      <c r="Z258">
        <f t="shared" si="16"/>
        <v>15</v>
      </c>
      <c r="AA258">
        <f t="shared" si="16"/>
        <v>15</v>
      </c>
      <c r="AB258">
        <f t="shared" si="16"/>
        <v>10</v>
      </c>
      <c r="AC258">
        <f t="shared" si="16"/>
        <v>10</v>
      </c>
      <c r="AD258">
        <f t="shared" si="16"/>
        <v>15</v>
      </c>
      <c r="AE258">
        <f t="shared" si="16"/>
        <v>5</v>
      </c>
      <c r="AF258">
        <f t="shared" si="16"/>
        <v>3</v>
      </c>
      <c r="AG258">
        <f t="shared" si="16"/>
        <v>3</v>
      </c>
    </row>
    <row r="259" spans="1:33" x14ac:dyDescent="0.25">
      <c r="A259" t="s">
        <v>43</v>
      </c>
      <c r="B259" t="s">
        <v>30</v>
      </c>
      <c r="C259">
        <v>608854.418604651</v>
      </c>
      <c r="D259" s="6">
        <f>IF(_original_lifestyles!D259=0,_original_lifestyles!$C259,_original_lifestyles!D259)</f>
        <v>566234.60930232552</v>
      </c>
      <c r="E259" s="6">
        <f>IF(_original_lifestyles!E259=0,_original_lifestyles!$C259,_original_lifestyles!E259)</f>
        <v>608854.418604651</v>
      </c>
      <c r="F259" s="6">
        <f>IF(_original_lifestyles!F259=0,_original_lifestyles!$C259,_original_lifestyles!F259)</f>
        <v>551622.10325581371</v>
      </c>
      <c r="G259" s="6">
        <f>IF(_original_lifestyles!G259=0,_original_lifestyles!$C259/3,_original_lifestyles!G259)</f>
        <v>202951.47286821701</v>
      </c>
      <c r="H259" s="6">
        <f>IF(_original_lifestyles!H259=0,_original_lifestyles!$C259*3*2,_original_lifestyles!H259)</f>
        <v>84630.764186046494</v>
      </c>
      <c r="I259" s="6">
        <f>IF(_original_lifestyles!I259=0,_original_lifestyles!$C259/10,_original_lifestyles!I259)</f>
        <v>60885.4418604651</v>
      </c>
      <c r="J259" s="6">
        <f>IF(_original_lifestyles!J259=0,_original_lifestyles!$C259*1.2,_original_lifestyles!J259)</f>
        <v>730625.3023255812</v>
      </c>
      <c r="K259" s="6">
        <f>IF(_original_lifestyles!K259=0,_original_lifestyles!$C259,_original_lifestyles!K259)</f>
        <v>659776.0509219321</v>
      </c>
      <c r="L259" s="6">
        <f>IF(_original_lifestyles!L259=0,_original_lifestyles!$C259/3*2,_original_lifestyles!L259)</f>
        <v>895015.99534883699</v>
      </c>
      <c r="M259">
        <f>IF(_original_lifestyles!M259&lt;&gt;0,_original_lifestyles!M259,'_new names_lifestyles'!$C$2*INDEX('_hours per hh'!B$2:B$9,MATCH(_original_lifestyles!$B259,'_hours per hh'!$A$2:$A$9,1)))</f>
        <v>4960215177.4883718</v>
      </c>
      <c r="N259">
        <f>IF(_original_lifestyles!N259&lt;&gt;0,_original_lifestyles!N259,'_new names_lifestyles'!$C$2*INDEX('_hours per hh'!C$2:C$9,MATCH(_original_lifestyles!$B259,'_hours per hh'!$A$2:$A$9,1)))</f>
        <v>24530624791.208794</v>
      </c>
      <c r="O259">
        <f>IF(_original_lifestyles!O259&lt;&gt;0,_original_lifestyles!O259,'_new names_lifestyles'!$C$2*INDEX('_hours per hh'!D$2:D$9,MATCH(_original_lifestyles!$B259,'_hours per hh'!$A$2:$A$9,1)))</f>
        <v>84563668.429116219</v>
      </c>
      <c r="P259">
        <f>IF(_original_lifestyles!P259&lt;&gt;0,_original_lifestyles!P259,'_new names_lifestyles'!$C$2*INDEX('_hours per hh'!E$2:E$9,MATCH(_original_lifestyles!$B259,'_hours per hh'!$A$2:$A$9,1)))</f>
        <v>436846742.85714293</v>
      </c>
      <c r="Q259">
        <f>IF(_original_lifestyles!Q259&lt;&gt;0,_original_lifestyles!Q259,'_new names_lifestyles'!$C$2*INDEX('_hours per hh'!F$2:F$9,MATCH(_original_lifestyles!$B259,'_hours per hh'!$A$2:$A$9,1)))</f>
        <v>28264559.46903488</v>
      </c>
      <c r="R259">
        <f>IF(_original_lifestyles!R259&lt;&gt;0,_original_lifestyles!R259,'_new names_lifestyles'!$C$2*INDEX('_hours per hh'!G$2:G$9,MATCH(_original_lifestyles!$B259,'_hours per hh'!$A$2:$A$9,1)))</f>
        <v>101650122.84120461</v>
      </c>
      <c r="S259">
        <f>IF(_original_lifestyles!S259&lt;&gt;0,_original_lifestyles!S259,'_new names_lifestyles'!$C$2*INDEX('_hours per hh'!H$2:H$9,MATCH(_original_lifestyles!$B259,'_hours per hh'!$A$2:$A$9,1)))</f>
        <v>2861906225.6410255</v>
      </c>
      <c r="T259">
        <f>IF(_original_lifestyles!T259&lt;&gt;0,_original_lifestyles!T259,'_new names_lifestyles'!$C$2*INDEX('_hours per hh'!I$2:I$9,MATCH(_original_lifestyles!$B259,'_hours per hh'!$A$2:$A$9,1)))</f>
        <v>5779638206.0761251</v>
      </c>
      <c r="U259">
        <f>IF(_original_lifestyles!U259&lt;&gt;0,_original_lifestyles!U259,'_new names_lifestyles'!$C$2*INDEX('_hours per hh'!J$2:J$9,MATCH(_original_lifestyles!$B259,'_hours per hh'!$A$2:$A$9,1)))</f>
        <v>393807037.95348811</v>
      </c>
      <c r="V259">
        <v>19</v>
      </c>
      <c r="W259">
        <v>11</v>
      </c>
      <c r="X259">
        <v>49559.556912330663</v>
      </c>
      <c r="Y259">
        <f t="shared" si="16"/>
        <v>15</v>
      </c>
      <c r="Z259">
        <f t="shared" si="16"/>
        <v>15</v>
      </c>
      <c r="AA259">
        <f t="shared" si="16"/>
        <v>15</v>
      </c>
      <c r="AB259">
        <f t="shared" si="16"/>
        <v>10</v>
      </c>
      <c r="AC259">
        <f t="shared" si="16"/>
        <v>10</v>
      </c>
      <c r="AD259">
        <f t="shared" si="16"/>
        <v>15</v>
      </c>
      <c r="AE259">
        <f t="shared" si="16"/>
        <v>5</v>
      </c>
      <c r="AF259">
        <f t="shared" si="16"/>
        <v>3</v>
      </c>
      <c r="AG259">
        <f t="shared" si="16"/>
        <v>3</v>
      </c>
    </row>
    <row r="260" spans="1:33" x14ac:dyDescent="0.25">
      <c r="A260" t="s">
        <v>43</v>
      </c>
      <c r="B260" t="s">
        <v>31</v>
      </c>
      <c r="C260">
        <v>597639.99999999977</v>
      </c>
      <c r="D260" s="6">
        <f>IF(_original_lifestyles!D260=0,_original_lifestyles!$C260,_original_lifestyles!D260)</f>
        <v>537278.35999999987</v>
      </c>
      <c r="E260" s="6">
        <f>IF(_original_lifestyles!E260=0,_original_lifestyles!$C260,_original_lifestyles!E260)</f>
        <v>597639.99999999977</v>
      </c>
      <c r="F260" s="6">
        <f>IF(_original_lifestyles!F260=0,_original_lifestyles!$C260,_original_lifestyles!F260)</f>
        <v>523413.11199999967</v>
      </c>
      <c r="G260" s="6">
        <f>IF(_original_lifestyles!G260=0,_original_lifestyles!$C260/3,_original_lifestyles!G260)</f>
        <v>199213.33333333326</v>
      </c>
      <c r="H260" s="6">
        <f>IF(_original_lifestyles!H260=0,_original_lifestyles!$C260*3*2,_original_lifestyles!H260)</f>
        <v>80302.894666666631</v>
      </c>
      <c r="I260" s="6">
        <f>IF(_original_lifestyles!I260=0,_original_lifestyles!$C260/10,_original_lifestyles!I260)</f>
        <v>59763.999999999978</v>
      </c>
      <c r="J260" s="6">
        <f>IF(_original_lifestyles!J260=0,_original_lifestyles!$C260*1.2,_original_lifestyles!J260)</f>
        <v>717167.99999999965</v>
      </c>
      <c r="K260" s="6">
        <f>IF(_original_lifestyles!K260=0,_original_lifestyles!$C260,_original_lifestyles!K260)</f>
        <v>626036.25561387266</v>
      </c>
      <c r="L260" s="6">
        <f>IF(_original_lifestyles!L260=0,_original_lifestyles!$C260/3*2,_original_lifestyles!L260)</f>
        <v>849246.43999999959</v>
      </c>
      <c r="M260">
        <f>IF(_original_lifestyles!M260&lt;&gt;0,_original_lifestyles!M260,'_new names_lifestyles'!$C$2*INDEX('_hours per hh'!B$2:B$9,MATCH(_original_lifestyles!$B260,'_hours per hh'!$A$2:$A$9,1)))</f>
        <v>4706558433.5999985</v>
      </c>
      <c r="N260">
        <f>IF(_original_lifestyles!N260&lt;&gt;0,_original_lifestyles!N260,'_new names_lifestyles'!$C$2*INDEX('_hours per hh'!C$2:C$9,MATCH(_original_lifestyles!$B260,'_hours per hh'!$A$2:$A$9,1)))</f>
        <v>24530624791.208794</v>
      </c>
      <c r="O260">
        <f>IF(_original_lifestyles!O260&lt;&gt;0,_original_lifestyles!O260,'_new names_lifestyles'!$C$2*INDEX('_hours per hh'!D$2:D$9,MATCH(_original_lifestyles!$B260,'_hours per hh'!$A$2:$A$9,1)))</f>
        <v>77564589.067279935</v>
      </c>
      <c r="P260">
        <f>IF(_original_lifestyles!P260&lt;&gt;0,_original_lifestyles!P260,'_new names_lifestyles'!$C$2*INDEX('_hours per hh'!E$2:E$9,MATCH(_original_lifestyles!$B260,'_hours per hh'!$A$2:$A$9,1)))</f>
        <v>451408300.95238107</v>
      </c>
      <c r="Q260">
        <f>IF(_original_lifestyles!Q260&lt;&gt;0,_original_lifestyles!Q260,'_new names_lifestyles'!$C$2*INDEX('_hours per hh'!F$2:F$9,MATCH(_original_lifestyles!$B260,'_hours per hh'!$A$2:$A$9,1)))</f>
        <v>25925187.271423321</v>
      </c>
      <c r="R260">
        <f>IF(_original_lifestyles!R260&lt;&gt;0,_original_lifestyles!R260,'_new names_lifestyles'!$C$2*INDEX('_hours per hh'!G$2:G$9,MATCH(_original_lifestyles!$B260,'_hours per hh'!$A$2:$A$9,1)))</f>
        <v>105038460.26924476</v>
      </c>
      <c r="S260">
        <f>IF(_original_lifestyles!S260&lt;&gt;0,_original_lifestyles!S260,'_new names_lifestyles'!$C$2*INDEX('_hours per hh'!H$2:H$9,MATCH(_original_lifestyles!$B260,'_hours per hh'!$A$2:$A$9,1)))</f>
        <v>2957303099.8290601</v>
      </c>
      <c r="T260">
        <f>IF(_original_lifestyles!T260&lt;&gt;0,_original_lifestyles!T260,'_new names_lifestyles'!$C$2*INDEX('_hours per hh'!I$2:I$9,MATCH(_original_lifestyles!$B260,'_hours per hh'!$A$2:$A$9,1)))</f>
        <v>5209873719.218648</v>
      </c>
      <c r="U260">
        <f>IF(_original_lifestyles!U260&lt;&gt;0,_original_lifestyles!U260,'_new names_lifestyles'!$C$2*INDEX('_hours per hh'!J$2:J$9,MATCH(_original_lifestyles!$B260,'_hours per hh'!$A$2:$A$9,1)))</f>
        <v>361212819.14666653</v>
      </c>
      <c r="V260">
        <v>18.524999999999999</v>
      </c>
      <c r="W260">
        <v>10.63333333333334</v>
      </c>
      <c r="X260">
        <v>49511.536993978661</v>
      </c>
      <c r="Y260">
        <f t="shared" ref="Y260:AG275" si="17">Y259</f>
        <v>15</v>
      </c>
      <c r="Z260">
        <f t="shared" si="17"/>
        <v>15</v>
      </c>
      <c r="AA260">
        <f t="shared" si="17"/>
        <v>15</v>
      </c>
      <c r="AB260">
        <f t="shared" si="17"/>
        <v>10</v>
      </c>
      <c r="AC260">
        <f t="shared" si="17"/>
        <v>10</v>
      </c>
      <c r="AD260">
        <f t="shared" si="17"/>
        <v>15</v>
      </c>
      <c r="AE260">
        <f t="shared" si="17"/>
        <v>5</v>
      </c>
      <c r="AF260">
        <f t="shared" si="17"/>
        <v>3</v>
      </c>
      <c r="AG260">
        <f t="shared" si="17"/>
        <v>3</v>
      </c>
    </row>
    <row r="261" spans="1:33" x14ac:dyDescent="0.25">
      <c r="A261" t="s">
        <v>43</v>
      </c>
      <c r="B261" t="s">
        <v>32</v>
      </c>
      <c r="C261">
        <v>583239.0697674416</v>
      </c>
      <c r="D261" s="6">
        <f>IF(_original_lifestyles!D261=0,_original_lifestyles!$C261,_original_lifestyles!D261)</f>
        <v>506251.51255813928</v>
      </c>
      <c r="E261" s="6">
        <f>IF(_original_lifestyles!E261=0,_original_lifestyles!$C261,_original_lifestyles!E261)</f>
        <v>583239.0697674416</v>
      </c>
      <c r="F261" s="6">
        <f>IF(_original_lifestyles!F261=0,_original_lifestyles!$C261,_original_lifestyles!F261)</f>
        <v>493186.95739534858</v>
      </c>
      <c r="G261" s="6">
        <f>IF(_original_lifestyles!G261=0,_original_lifestyles!$C261/3,_original_lifestyles!G261)</f>
        <v>194413.02325581387</v>
      </c>
      <c r="H261" s="6">
        <f>IF(_original_lifestyles!H261=0,_original_lifestyles!$C261*3*2,_original_lifestyles!H261)</f>
        <v>75665.548651162739</v>
      </c>
      <c r="I261" s="6">
        <f>IF(_original_lifestyles!I261=0,_original_lifestyles!$C261/10,_original_lifestyles!I261)</f>
        <v>58323.906976744162</v>
      </c>
      <c r="J261" s="6">
        <f>IF(_original_lifestyles!J261=0,_original_lifestyles!$C261*1.2,_original_lifestyles!J261)</f>
        <v>699886.88372092985</v>
      </c>
      <c r="K261" s="6">
        <f>IF(_original_lifestyles!K261=0,_original_lifestyles!$C261,_original_lifestyles!K261)</f>
        <v>589883.801239933</v>
      </c>
      <c r="L261" s="6">
        <f>IF(_original_lifestyles!L261=0,_original_lifestyles!$C261/3*2,_original_lifestyles!L261)</f>
        <v>800204.00372092973</v>
      </c>
      <c r="M261">
        <f>IF(_original_lifestyles!M261&lt;&gt;0,_original_lifestyles!M261,'_new names_lifestyles'!$C$2*INDEX('_hours per hh'!B$2:B$9,MATCH(_original_lifestyles!$B261,'_hours per hh'!$A$2:$A$9,1)))</f>
        <v>4434763250.0093002</v>
      </c>
      <c r="N261">
        <f>IF(_original_lifestyles!N261&lt;&gt;0,_original_lifestyles!N261,'_new names_lifestyles'!$C$2*INDEX('_hours per hh'!C$2:C$9,MATCH(_original_lifestyles!$B261,'_hours per hh'!$A$2:$A$9,1)))</f>
        <v>24530624791.208794</v>
      </c>
      <c r="O261">
        <f>IF(_original_lifestyles!O261&lt;&gt;0,_original_lifestyles!O261,'_new names_lifestyles'!$C$2*INDEX('_hours per hh'!D$2:D$9,MATCH(_original_lifestyles!$B261,'_hours per hh'!$A$2:$A$9,1)))</f>
        <v>70565189.864126474</v>
      </c>
      <c r="P261">
        <f>IF(_original_lifestyles!P261&lt;&gt;0,_original_lifestyles!P261,'_new names_lifestyles'!$C$2*INDEX('_hours per hh'!E$2:E$9,MATCH(_original_lifestyles!$B261,'_hours per hh'!$A$2:$A$9,1)))</f>
        <v>465969859.0476191</v>
      </c>
      <c r="Q261">
        <f>IF(_original_lifestyles!Q261&lt;&gt;0,_original_lifestyles!Q261,'_new names_lifestyles'!$C$2*INDEX('_hours per hh'!F$2:F$9,MATCH(_original_lifestyles!$B261,'_hours per hh'!$A$2:$A$9,1)))</f>
        <v>23585708.170053929</v>
      </c>
      <c r="R261">
        <f>IF(_original_lifestyles!R261&lt;&gt;0,_original_lifestyles!R261,'_new names_lifestyles'!$C$2*INDEX('_hours per hh'!G$2:G$9,MATCH(_original_lifestyles!$B261,'_hours per hh'!$A$2:$A$9,1)))</f>
        <v>108426797.69728494</v>
      </c>
      <c r="S261">
        <f>IF(_original_lifestyles!S261&lt;&gt;0,_original_lifestyles!S261,'_new names_lifestyles'!$C$2*INDEX('_hours per hh'!H$2:H$9,MATCH(_original_lifestyles!$B261,'_hours per hh'!$A$2:$A$9,1)))</f>
        <v>3052699974.0170941</v>
      </c>
      <c r="T261">
        <f>IF(_original_lifestyles!T261&lt;&gt;0,_original_lifestyles!T261,'_new names_lifestyles'!$C$2*INDEX('_hours per hh'!I$2:I$9,MATCH(_original_lifestyles!$B261,'_hours per hh'!$A$2:$A$9,1)))</f>
        <v>4650643888.9756317</v>
      </c>
      <c r="U261">
        <f>IF(_original_lifestyles!U261&lt;&gt;0,_original_lifestyles!U261,'_new names_lifestyles'!$C$2*INDEX('_hours per hh'!J$2:J$9,MATCH(_original_lifestyles!$B261,'_hours per hh'!$A$2:$A$9,1)))</f>
        <v>328617110.86139512</v>
      </c>
      <c r="V261">
        <v>18.05</v>
      </c>
      <c r="W261">
        <v>10.266666666666669</v>
      </c>
      <c r="X261">
        <v>49042.134800585467</v>
      </c>
      <c r="Y261">
        <f t="shared" si="17"/>
        <v>15</v>
      </c>
      <c r="Z261">
        <f t="shared" si="17"/>
        <v>15</v>
      </c>
      <c r="AA261">
        <f t="shared" si="17"/>
        <v>15</v>
      </c>
      <c r="AB261">
        <f t="shared" si="17"/>
        <v>10</v>
      </c>
      <c r="AC261">
        <f t="shared" si="17"/>
        <v>10</v>
      </c>
      <c r="AD261">
        <f t="shared" si="17"/>
        <v>15</v>
      </c>
      <c r="AE261">
        <f t="shared" si="17"/>
        <v>5</v>
      </c>
      <c r="AF261">
        <f t="shared" si="17"/>
        <v>3</v>
      </c>
      <c r="AG261">
        <f t="shared" si="17"/>
        <v>3</v>
      </c>
    </row>
    <row r="262" spans="1:33" x14ac:dyDescent="0.25">
      <c r="A262" t="s">
        <v>43</v>
      </c>
      <c r="B262" t="s">
        <v>33</v>
      </c>
      <c r="C262">
        <v>568751.6279069765</v>
      </c>
      <c r="D262" s="6">
        <f>IF(_original_lifestyles!D262=0,_original_lifestyles!$C262,_original_lifestyles!D262)</f>
        <v>476045.11255813931</v>
      </c>
      <c r="E262" s="6">
        <f>IF(_original_lifestyles!E262=0,_original_lifestyles!$C262,_original_lifestyles!E262)</f>
        <v>568751.6279069765</v>
      </c>
      <c r="F262" s="6">
        <f>IF(_original_lifestyles!F262=0,_original_lifestyles!$C262,_original_lifestyles!F262)</f>
        <v>463760.07739534858</v>
      </c>
      <c r="G262" s="6">
        <f>IF(_original_lifestyles!G262=0,_original_lifestyles!$C262/3,_original_lifestyles!G262)</f>
        <v>189583.87596899216</v>
      </c>
      <c r="H262" s="6">
        <f>IF(_original_lifestyles!H262=0,_original_lifestyles!$C262*3*2,_original_lifestyles!H262)</f>
        <v>71150.828651162752</v>
      </c>
      <c r="I262" s="6">
        <f>IF(_original_lifestyles!I262=0,_original_lifestyles!$C262/10,_original_lifestyles!I262)</f>
        <v>56875.16279069765</v>
      </c>
      <c r="J262" s="6">
        <f>IF(_original_lifestyles!J262=0,_original_lifestyles!$C262*1.2,_original_lifestyles!J262)</f>
        <v>682501.9534883718</v>
      </c>
      <c r="K262" s="6">
        <f>IF(_original_lifestyles!K262=0,_original_lifestyles!$C262,_original_lifestyles!K262)</f>
        <v>554687.33147782518</v>
      </c>
      <c r="L262" s="6">
        <f>IF(_original_lifestyles!L262=0,_original_lifestyles!$C262/3*2,_original_lifestyles!L262)</f>
        <v>752458.40372092999</v>
      </c>
      <c r="M262">
        <f>IF(_original_lifestyles!M262&lt;&gt;0,_original_lifestyles!M262,'_new names_lifestyles'!$C$2*INDEX('_hours per hh'!B$2:B$9,MATCH(_original_lifestyles!$B262,'_hours per hh'!$A$2:$A$9,1)))</f>
        <v>4170155186.0093002</v>
      </c>
      <c r="N262">
        <f>IF(_original_lifestyles!N262&lt;&gt;0,_original_lifestyles!N262,'_new names_lifestyles'!$C$2*INDEX('_hours per hh'!C$2:C$9,MATCH(_original_lifestyles!$B262,'_hours per hh'!$A$2:$A$9,1)))</f>
        <v>24530624791.208794</v>
      </c>
      <c r="O262">
        <f>IF(_original_lifestyles!O262&lt;&gt;0,_original_lifestyles!O262,'_new names_lifestyles'!$C$2*INDEX('_hours per hh'!D$2:D$9,MATCH(_original_lifestyles!$B262,'_hours per hh'!$A$2:$A$9,1)))</f>
        <v>63984977.878236227</v>
      </c>
      <c r="P262">
        <f>IF(_original_lifestyles!P262&lt;&gt;0,_original_lifestyles!P262,'_new names_lifestyles'!$C$2*INDEX('_hours per hh'!E$2:E$9,MATCH(_original_lifestyles!$B262,'_hours per hh'!$A$2:$A$9,1)))</f>
        <v>480531417.14285719</v>
      </c>
      <c r="Q262">
        <f>IF(_original_lifestyles!Q262&lt;&gt;0,_original_lifestyles!Q262,'_new names_lifestyles'!$C$2*INDEX('_hours per hh'!F$2:F$9,MATCH(_original_lifestyles!$B262,'_hours per hh'!$A$2:$A$9,1)))</f>
        <v>21386338.19889487</v>
      </c>
      <c r="R262">
        <f>IF(_original_lifestyles!R262&lt;&gt;0,_original_lifestyles!R262,'_new names_lifestyles'!$C$2*INDEX('_hours per hh'!G$2:G$9,MATCH(_original_lifestyles!$B262,'_hours per hh'!$A$2:$A$9,1)))</f>
        <v>111815135.12532508</v>
      </c>
      <c r="S262">
        <f>IF(_original_lifestyles!S262&lt;&gt;0,_original_lifestyles!S262,'_new names_lifestyles'!$C$2*INDEX('_hours per hh'!H$2:H$9,MATCH(_original_lifestyles!$B262,'_hours per hh'!$A$2:$A$9,1)))</f>
        <v>3148096848.2051282</v>
      </c>
      <c r="T262">
        <f>IF(_original_lifestyles!T262&lt;&gt;0,_original_lifestyles!T262,'_new names_lifestyles'!$C$2*INDEX('_hours per hh'!I$2:I$9,MATCH(_original_lifestyles!$B262,'_hours per hh'!$A$2:$A$9,1)))</f>
        <v>4130201870.1838861</v>
      </c>
      <c r="U262">
        <f>IF(_original_lifestyles!U262&lt;&gt;0,_original_lifestyles!U262,'_new names_lifestyles'!$C$2*INDEX('_hours per hh'!J$2:J$9,MATCH(_original_lifestyles!$B262,'_hours per hh'!$A$2:$A$9,1)))</f>
        <v>297973527.87348819</v>
      </c>
      <c r="V262">
        <v>17.574999999999999</v>
      </c>
      <c r="W262">
        <v>9.9</v>
      </c>
      <c r="X262">
        <v>48329.629723001417</v>
      </c>
      <c r="Y262">
        <f t="shared" si="17"/>
        <v>15</v>
      </c>
      <c r="Z262">
        <f t="shared" si="17"/>
        <v>15</v>
      </c>
      <c r="AA262">
        <f t="shared" si="17"/>
        <v>15</v>
      </c>
      <c r="AB262">
        <f t="shared" si="17"/>
        <v>10</v>
      </c>
      <c r="AC262">
        <f t="shared" si="17"/>
        <v>10</v>
      </c>
      <c r="AD262">
        <f t="shared" si="17"/>
        <v>15</v>
      </c>
      <c r="AE262">
        <f t="shared" si="17"/>
        <v>5</v>
      </c>
      <c r="AF262">
        <f t="shared" si="17"/>
        <v>3</v>
      </c>
      <c r="AG262">
        <f t="shared" si="17"/>
        <v>3</v>
      </c>
    </row>
    <row r="263" spans="1:33" x14ac:dyDescent="0.25">
      <c r="A263" t="s">
        <v>43</v>
      </c>
      <c r="B263" t="s">
        <v>34</v>
      </c>
      <c r="C263">
        <v>555359.53488372068</v>
      </c>
      <c r="D263" s="6">
        <f>IF(_original_lifestyles!D263=0,_original_lifestyles!$C263,_original_lifestyles!D263)</f>
        <v>447619.78511627897</v>
      </c>
      <c r="E263" s="6">
        <f>IF(_original_lifestyles!E263=0,_original_lifestyles!$C263,_original_lifestyles!E263)</f>
        <v>555359.53488372068</v>
      </c>
      <c r="F263" s="6">
        <f>IF(_original_lifestyles!F263=0,_original_lifestyles!$C263,_original_lifestyles!F263)</f>
        <v>436068.3067906975</v>
      </c>
      <c r="G263" s="6">
        <f>IF(_original_lifestyles!G263=0,_original_lifestyles!$C263/3,_original_lifestyles!G263)</f>
        <v>185119.84496124022</v>
      </c>
      <c r="H263" s="6">
        <f>IF(_original_lifestyles!H263=0,_original_lifestyles!$C263*3*2,_original_lifestyles!H263)</f>
        <v>66902.311968992217</v>
      </c>
      <c r="I263" s="6">
        <f>IF(_original_lifestyles!I263=0,_original_lifestyles!$C263/10,_original_lifestyles!I263)</f>
        <v>55535.95348837207</v>
      </c>
      <c r="J263" s="6">
        <f>IF(_original_lifestyles!J263=0,_original_lifestyles!$C263*1.2,_original_lifestyles!J263)</f>
        <v>666431.44186046475</v>
      </c>
      <c r="K263" s="6">
        <f>IF(_original_lifestyles!K263=0,_original_lifestyles!$C263,_original_lifestyles!K263)</f>
        <v>521566.16583791259</v>
      </c>
      <c r="L263" s="6">
        <f>IF(_original_lifestyles!L263=0,_original_lifestyles!$C263/3*2,_original_lifestyles!L263)</f>
        <v>707528.04744185996</v>
      </c>
      <c r="M263">
        <f>IF(_original_lifestyles!M263&lt;&gt;0,_original_lifestyles!M263,'_new names_lifestyles'!$C$2*INDEX('_hours per hh'!B$2:B$9,MATCH(_original_lifestyles!$B263,'_hours per hh'!$A$2:$A$9,1)))</f>
        <v>3921149317.6186042</v>
      </c>
      <c r="N263">
        <f>IF(_original_lifestyles!N263&lt;&gt;0,_original_lifestyles!N263,'_new names_lifestyles'!$C$2*INDEX('_hours per hh'!C$2:C$9,MATCH(_original_lifestyles!$B263,'_hours per hh'!$A$2:$A$9,1)))</f>
        <v>24530624791.208794</v>
      </c>
      <c r="O263">
        <f>IF(_original_lifestyles!O263&lt;&gt;0,_original_lifestyles!O263,'_new names_lifestyles'!$C$2*INDEX('_hours per hh'!D$2:D$9,MATCH(_original_lifestyles!$B263,'_hours per hh'!$A$2:$A$9,1)))</f>
        <v>57936035.240212053</v>
      </c>
      <c r="P263">
        <f>IF(_original_lifestyles!P263&lt;&gt;0,_original_lifestyles!P263,'_new names_lifestyles'!$C$2*INDEX('_hours per hh'!E$2:E$9,MATCH(_original_lifestyles!$B263,'_hours per hh'!$A$2:$A$9,1)))</f>
        <v>495092975.23809534</v>
      </c>
      <c r="Q263">
        <f>IF(_original_lifestyles!Q263&lt;&gt;0,_original_lifestyles!Q263,'_new names_lifestyles'!$C$2*INDEX('_hours per hh'!F$2:F$9,MATCH(_original_lifestyles!$B263,'_hours per hh'!$A$2:$A$9,1)))</f>
        <v>19364539.687864952</v>
      </c>
      <c r="R263">
        <f>IF(_original_lifestyles!R263&lt;&gt;0,_original_lifestyles!R263,'_new names_lifestyles'!$C$2*INDEX('_hours per hh'!G$2:G$9,MATCH(_original_lifestyles!$B263,'_hours per hh'!$A$2:$A$9,1)))</f>
        <v>115203472.55336523</v>
      </c>
      <c r="S263">
        <f>IF(_original_lifestyles!S263&lt;&gt;0,_original_lifestyles!S263,'_new names_lifestyles'!$C$2*INDEX('_hours per hh'!H$2:H$9,MATCH(_original_lifestyles!$B263,'_hours per hh'!$A$2:$A$9,1)))</f>
        <v>3243493722.3931623</v>
      </c>
      <c r="T263">
        <f>IF(_original_lifestyles!T263&lt;&gt;0,_original_lifestyles!T263,'_new names_lifestyles'!$C$2*INDEX('_hours per hh'!I$2:I$9,MATCH(_original_lifestyles!$B263,'_hours per hh'!$A$2:$A$9,1)))</f>
        <v>3655135690.192091</v>
      </c>
      <c r="U263">
        <f>IF(_original_lifestyles!U263&lt;&gt;0,_original_lifestyles!U263,'_new names_lifestyles'!$C$2*INDEX('_hours per hh'!J$2:J$9,MATCH(_original_lifestyles!$B263,'_hours per hh'!$A$2:$A$9,1)))</f>
        <v>269804028.75782919</v>
      </c>
      <c r="V263">
        <v>17.100000000000001</v>
      </c>
      <c r="W263">
        <v>9.5333333333333314</v>
      </c>
      <c r="X263">
        <v>47510.403296256358</v>
      </c>
      <c r="Y263">
        <f t="shared" si="17"/>
        <v>15</v>
      </c>
      <c r="Z263">
        <f t="shared" si="17"/>
        <v>15</v>
      </c>
      <c r="AA263">
        <f t="shared" si="17"/>
        <v>15</v>
      </c>
      <c r="AB263">
        <f t="shared" si="17"/>
        <v>10</v>
      </c>
      <c r="AC263">
        <f t="shared" si="17"/>
        <v>10</v>
      </c>
      <c r="AD263">
        <f t="shared" si="17"/>
        <v>15</v>
      </c>
      <c r="AE263">
        <f t="shared" si="17"/>
        <v>5</v>
      </c>
      <c r="AF263">
        <f t="shared" si="17"/>
        <v>3</v>
      </c>
      <c r="AG263">
        <f t="shared" si="17"/>
        <v>3</v>
      </c>
    </row>
    <row r="264" spans="1:33" x14ac:dyDescent="0.25">
      <c r="A264" t="s">
        <v>43</v>
      </c>
      <c r="B264" t="s">
        <v>35</v>
      </c>
      <c r="C264">
        <v>542289.3023255812</v>
      </c>
      <c r="D264" s="6">
        <f>IF(_original_lifestyles!D264=0,_original_lifestyles!$C264,_original_lifestyles!D264)</f>
        <v>420274.2093023255</v>
      </c>
      <c r="E264" s="6">
        <f>IF(_original_lifestyles!E264=0,_original_lifestyles!$C264,_original_lifestyles!E264)</f>
        <v>542289.3023255812</v>
      </c>
      <c r="F264" s="6">
        <f>IF(_original_lifestyles!F264=0,_original_lifestyles!$C264,_original_lifestyles!F264)</f>
        <v>409428.42325581377</v>
      </c>
      <c r="G264" s="6">
        <f>IF(_original_lifestyles!G264=0,_original_lifestyles!$C264/3,_original_lifestyles!G264)</f>
        <v>180763.10077519374</v>
      </c>
      <c r="H264" s="6">
        <f>IF(_original_lifestyles!H264=0,_original_lifestyles!$C264*3*2,_original_lifestyles!H264)</f>
        <v>62815.177519379809</v>
      </c>
      <c r="I264" s="6">
        <f>IF(_original_lifestyles!I264=0,_original_lifestyles!$C264/10,_original_lifestyles!I264)</f>
        <v>54228.930232558123</v>
      </c>
      <c r="J264" s="6">
        <f>IF(_original_lifestyles!J264=0,_original_lifestyles!$C264*1.2,_original_lifestyles!J264)</f>
        <v>650747.16279069742</v>
      </c>
      <c r="K264" s="6">
        <f>IF(_original_lifestyles!K264=0,_original_lifestyles!$C264,_original_lifestyles!K264)</f>
        <v>489703.12581118848</v>
      </c>
      <c r="L264" s="6">
        <f>IF(_original_lifestyles!L264=0,_original_lifestyles!$C264/3*2,_original_lifestyles!L264)</f>
        <v>664304.39534883702</v>
      </c>
      <c r="M264">
        <f>IF(_original_lifestyles!M264&lt;&gt;0,_original_lifestyles!M264,'_new names_lifestyles'!$C$2*INDEX('_hours per hh'!B$2:B$9,MATCH(_original_lifestyles!$B264,'_hours per hh'!$A$2:$A$9,1)))</f>
        <v>3681602073.4883709</v>
      </c>
      <c r="N264">
        <f>IF(_original_lifestyles!N264&lt;&gt;0,_original_lifestyles!N264,'_new names_lifestyles'!$C$2*INDEX('_hours per hh'!C$2:C$9,MATCH(_original_lifestyles!$B264,'_hours per hh'!$A$2:$A$9,1)))</f>
        <v>24530624791.208794</v>
      </c>
      <c r="O264">
        <f>IF(_original_lifestyles!O264&lt;&gt;0,_original_lifestyles!O264,'_new names_lifestyles'!$C$2*INDEX('_hours per hh'!D$2:D$9,MATCH(_original_lifestyles!$B264,'_hours per hh'!$A$2:$A$9,1)))</f>
        <v>52304481.07093022</v>
      </c>
      <c r="P264">
        <f>IF(_original_lifestyles!P264&lt;&gt;0,_original_lifestyles!P264,'_new names_lifestyles'!$C$2*INDEX('_hours per hh'!E$2:E$9,MATCH(_original_lifestyles!$B264,'_hours per hh'!$A$2:$A$9,1)))</f>
        <v>509654533.33333343</v>
      </c>
      <c r="Q264">
        <f>IF(_original_lifestyles!Q264&lt;&gt;0,_original_lifestyles!Q264,'_new names_lifestyles'!$C$2*INDEX('_hours per hh'!F$2:F$9,MATCH(_original_lifestyles!$B264,'_hours per hh'!$A$2:$A$9,1)))</f>
        <v>17482249.093362391</v>
      </c>
      <c r="R264">
        <f>IF(_original_lifestyles!R264&lt;&gt;0,_original_lifestyles!R264,'_new names_lifestyles'!$C$2*INDEX('_hours per hh'!G$2:G$9,MATCH(_original_lifestyles!$B264,'_hours per hh'!$A$2:$A$9,1)))</f>
        <v>118591809.98140538</v>
      </c>
      <c r="S264">
        <f>IF(_original_lifestyles!S264&lt;&gt;0,_original_lifestyles!S264,'_new names_lifestyles'!$C$2*INDEX('_hours per hh'!H$2:H$9,MATCH(_original_lifestyles!$B264,'_hours per hh'!$A$2:$A$9,1)))</f>
        <v>3338890596.5811968</v>
      </c>
      <c r="T264">
        <f>IF(_original_lifestyles!T264&lt;&gt;0,_original_lifestyles!T264,'_new names_lifestyles'!$C$2*INDEX('_hours per hh'!I$2:I$9,MATCH(_original_lifestyles!$B264,'_hours per hh'!$A$2:$A$9,1)))</f>
        <v>3217349536.5795078</v>
      </c>
      <c r="U264">
        <f>IF(_original_lifestyles!U264&lt;&gt;0,_original_lifestyles!U264,'_new names_lifestyles'!$C$2*INDEX('_hours per hh'!J$2:J$9,MATCH(_original_lifestyles!$B264,'_hours per hh'!$A$2:$A$9,1)))</f>
        <v>243578278.29457349</v>
      </c>
      <c r="V264">
        <v>16.625</v>
      </c>
      <c r="W264">
        <v>9.1666666666666679</v>
      </c>
      <c r="X264">
        <v>46595.194566397317</v>
      </c>
      <c r="Y264">
        <f t="shared" si="17"/>
        <v>15</v>
      </c>
      <c r="Z264">
        <f t="shared" si="17"/>
        <v>15</v>
      </c>
      <c r="AA264">
        <f t="shared" si="17"/>
        <v>15</v>
      </c>
      <c r="AB264">
        <f t="shared" si="17"/>
        <v>10</v>
      </c>
      <c r="AC264">
        <f t="shared" si="17"/>
        <v>10</v>
      </c>
      <c r="AD264">
        <f t="shared" si="17"/>
        <v>15</v>
      </c>
      <c r="AE264">
        <f t="shared" si="17"/>
        <v>5</v>
      </c>
      <c r="AF264">
        <f t="shared" si="17"/>
        <v>3</v>
      </c>
      <c r="AG264">
        <f t="shared" si="17"/>
        <v>3</v>
      </c>
    </row>
    <row r="265" spans="1:33" x14ac:dyDescent="0.25">
      <c r="A265" t="s">
        <v>43</v>
      </c>
      <c r="B265" t="s">
        <v>36</v>
      </c>
      <c r="C265">
        <v>528253.95348837192</v>
      </c>
      <c r="D265" s="6">
        <f>IF(_original_lifestyles!D265=0,_original_lifestyles!$C265,_original_lifestyles!D265)</f>
        <v>393020.94139534881</v>
      </c>
      <c r="E265" s="6">
        <f>IF(_original_lifestyles!E265=0,_original_lifestyles!$C265,_original_lifestyles!E265)</f>
        <v>528253.95348837192</v>
      </c>
      <c r="F265" s="6">
        <f>IF(_original_lifestyles!F265=0,_original_lifestyles!$C265,_original_lifestyles!F265)</f>
        <v>382878.46548837202</v>
      </c>
      <c r="G265" s="6">
        <f>IF(_original_lifestyles!G265=0,_original_lifestyles!$C265/3,_original_lifestyles!G265)</f>
        <v>176084.65116279063</v>
      </c>
      <c r="H265" s="6">
        <f>IF(_original_lifestyles!H265=0,_original_lifestyles!$C265*3*2,_original_lifestyles!H265)</f>
        <v>58741.839627906957</v>
      </c>
      <c r="I265" s="6">
        <f>IF(_original_lifestyles!I265=0,_original_lifestyles!$C265/10,_original_lifestyles!I265)</f>
        <v>52825.395348837192</v>
      </c>
      <c r="J265" s="6">
        <f>IF(_original_lifestyles!J265=0,_original_lifestyles!$C265*1.2,_original_lifestyles!J265)</f>
        <v>633904.7441860463</v>
      </c>
      <c r="K265" s="6">
        <f>IF(_original_lifestyles!K265=0,_original_lifestyles!$C265,_original_lifestyles!K265)</f>
        <v>457947.6428735815</v>
      </c>
      <c r="L265" s="6">
        <f>IF(_original_lifestyles!L265=0,_original_lifestyles!$C265/3*2,_original_lifestyles!L265)</f>
        <v>621226.64930232521</v>
      </c>
      <c r="M265">
        <f>IF(_original_lifestyles!M265&lt;&gt;0,_original_lifestyles!M265,'_new names_lifestyles'!$C$2*INDEX('_hours per hh'!B$2:B$9,MATCH(_original_lifestyles!$B265,'_hours per hh'!$A$2:$A$9,1)))</f>
        <v>3442863446.6232548</v>
      </c>
      <c r="N265">
        <f>IF(_original_lifestyles!N265&lt;&gt;0,_original_lifestyles!N265,'_new names_lifestyles'!$C$2*INDEX('_hours per hh'!C$2:C$9,MATCH(_original_lifestyles!$B265,'_hours per hh'!$A$2:$A$9,1)))</f>
        <v>24530624791.208794</v>
      </c>
      <c r="O265">
        <f>IF(_original_lifestyles!O265&lt;&gt;0,_original_lifestyles!O265,'_new names_lifestyles'!$C$2*INDEX('_hours per hh'!D$2:D$9,MATCH(_original_lifestyles!$B265,'_hours per hh'!$A$2:$A$9,1)))</f>
        <v>46956215.007493928</v>
      </c>
      <c r="P265">
        <f>IF(_original_lifestyles!P265&lt;&gt;0,_original_lifestyles!P265,'_new names_lifestyles'!$C$2*INDEX('_hours per hh'!E$2:E$9,MATCH(_original_lifestyles!$B265,'_hours per hh'!$A$2:$A$9,1)))</f>
        <v>524216091.42857146</v>
      </c>
      <c r="Q265">
        <f>IF(_original_lifestyles!Q265&lt;&gt;0,_original_lifestyles!Q265,'_new names_lifestyles'!$C$2*INDEX('_hours per hh'!F$2:F$9,MATCH(_original_lifestyles!$B265,'_hours per hh'!$A$2:$A$9,1)))</f>
        <v>15694644.71178418</v>
      </c>
      <c r="R265">
        <f>IF(_original_lifestyles!R265&lt;&gt;0,_original_lifestyles!R265,'_new names_lifestyles'!$C$2*INDEX('_hours per hh'!G$2:G$9,MATCH(_original_lifestyles!$B265,'_hours per hh'!$A$2:$A$9,1)))</f>
        <v>121980147.40944552</v>
      </c>
      <c r="S265">
        <f>IF(_original_lifestyles!S265&lt;&gt;0,_original_lifestyles!S265,'_new names_lifestyles'!$C$2*INDEX('_hours per hh'!H$2:H$9,MATCH(_original_lifestyles!$B265,'_hours per hh'!$A$2:$A$9,1)))</f>
        <v>3434287470.7692308</v>
      </c>
      <c r="T265">
        <f>IF(_original_lifestyles!T265&lt;&gt;0,_original_lifestyles!T265,'_new names_lifestyles'!$C$2*INDEX('_hours per hh'!I$2:I$9,MATCH(_original_lifestyles!$B265,'_hours per hh'!$A$2:$A$9,1)))</f>
        <v>2808134946.100801</v>
      </c>
      <c r="U265">
        <f>IF(_original_lifestyles!U265&lt;&gt;0,_original_lifestyles!U265,'_new names_lifestyles'!$C$2*INDEX('_hours per hh'!J$2:J$9,MATCH(_original_lifestyles!$B265,'_hours per hh'!$A$2:$A$9,1)))</f>
        <v>218671780.55441841</v>
      </c>
      <c r="V265">
        <v>16.149999999999999</v>
      </c>
      <c r="W265">
        <v>8.8000000000000007</v>
      </c>
      <c r="X265">
        <v>45510.098490368728</v>
      </c>
      <c r="Y265">
        <f t="shared" si="17"/>
        <v>15</v>
      </c>
      <c r="Z265">
        <f t="shared" si="17"/>
        <v>15</v>
      </c>
      <c r="AA265">
        <f t="shared" si="17"/>
        <v>15</v>
      </c>
      <c r="AB265">
        <f t="shared" si="17"/>
        <v>10</v>
      </c>
      <c r="AC265">
        <f t="shared" si="17"/>
        <v>10</v>
      </c>
      <c r="AD265">
        <f t="shared" si="17"/>
        <v>15</v>
      </c>
      <c r="AE265">
        <f t="shared" si="17"/>
        <v>5</v>
      </c>
      <c r="AF265">
        <f t="shared" si="17"/>
        <v>3</v>
      </c>
      <c r="AG265">
        <f t="shared" si="17"/>
        <v>3</v>
      </c>
    </row>
    <row r="266" spans="1:33" x14ac:dyDescent="0.25">
      <c r="A266" t="s">
        <v>44</v>
      </c>
      <c r="B266" t="s">
        <v>4</v>
      </c>
      <c r="C266">
        <v>2250852.0361990952</v>
      </c>
      <c r="D266" s="6">
        <f>IF(_original_lifestyles!D266=0,_original_lifestyles!$C266,_original_lifestyles!D266)</f>
        <v>2250852.0361990952</v>
      </c>
      <c r="E266" s="6">
        <f>IF(_original_lifestyles!E266=0,_original_lifestyles!$C266,_original_lifestyles!E266)</f>
        <v>2250852.0361990952</v>
      </c>
      <c r="F266" s="6">
        <f>IF(_original_lifestyles!F266=0,_original_lifestyles!$C266,_original_lifestyles!F266)</f>
        <v>2070783.873303168</v>
      </c>
      <c r="G266" s="6">
        <f>IF(_original_lifestyles!G266=0,_original_lifestyles!$C266/3,_original_lifestyles!G266)</f>
        <v>405153.36651583709</v>
      </c>
      <c r="H266" s="6">
        <f>IF(_original_lifestyles!H266=0,_original_lifestyles!$C266*3*2,_original_lifestyles!H266)</f>
        <v>1575596.425339367</v>
      </c>
      <c r="I266" s="6">
        <f>IF(_original_lifestyles!I266=0,_original_lifestyles!$C266/10,_original_lifestyles!I266)</f>
        <v>225085.20361990953</v>
      </c>
      <c r="J266" s="6">
        <f>IF(_original_lifestyles!J266=0,_original_lifestyles!$C266*1.2,_original_lifestyles!J266)</f>
        <v>2701022.4434389141</v>
      </c>
      <c r="K266" s="6">
        <f>IF(_original_lifestyles!K266=0,_original_lifestyles!$C266,_original_lifestyles!K266)</f>
        <v>2250852.0361990952</v>
      </c>
      <c r="L266" s="6">
        <f>IF(_original_lifestyles!L266=0,_original_lifestyles!$C266/3*2,_original_lifestyles!L266)</f>
        <v>1468274.4922954941</v>
      </c>
      <c r="M266">
        <f>IF(_original_lifestyles!M266&lt;&gt;0,_original_lifestyles!M266,'_new names_lifestyles'!$C$2*INDEX('_hours per hh'!B$2:B$9,MATCH(_original_lifestyles!$B266,'_hours per hh'!$A$2:$A$9,1)))</f>
        <v>24530624791.208794</v>
      </c>
      <c r="N266">
        <f>IF(_original_lifestyles!N266&lt;&gt;0,_original_lifestyles!N266,'_new names_lifestyles'!$C$2*INDEX('_hours per hh'!C$2:C$9,MATCH(_original_lifestyles!$B266,'_hours per hh'!$A$2:$A$9,1)))</f>
        <v>24530624791.208794</v>
      </c>
      <c r="O266">
        <f>IF(_original_lifestyles!O266&lt;&gt;0,_original_lifestyles!O266,'_new names_lifestyles'!$C$2*INDEX('_hours per hh'!D$2:D$9,MATCH(_original_lifestyles!$B266,'_hours per hh'!$A$2:$A$9,1)))</f>
        <v>317451167.77737558</v>
      </c>
      <c r="P266">
        <f>IF(_original_lifestyles!P266&lt;&gt;0,_original_lifestyles!P266,'_new names_lifestyles'!$C$2*INDEX('_hours per hh'!E$2:E$9,MATCH(_original_lifestyles!$B266,'_hours per hh'!$A$2:$A$9,1)))</f>
        <v>63203925.176470593</v>
      </c>
      <c r="Q266">
        <f>IF(_original_lifestyles!Q266&lt;&gt;0,_original_lifestyles!Q266,'_new names_lifestyles'!$C$2*INDEX('_hours per hh'!F$2:F$9,MATCH(_original_lifestyles!$B266,'_hours per hh'!$A$2:$A$9,1)))</f>
        <v>526209816.15271503</v>
      </c>
      <c r="R266">
        <f>IF(_original_lifestyles!R266&lt;&gt;0,_original_lifestyles!R266,'_new names_lifestyles'!$C$2*INDEX('_hours per hh'!G$2:G$9,MATCH(_original_lifestyles!$B266,'_hours per hh'!$A$2:$A$9,1)))</f>
        <v>101650122.84120461</v>
      </c>
      <c r="S266">
        <f>IF(_original_lifestyles!S266&lt;&gt;0,_original_lifestyles!S266,'_new names_lifestyles'!$C$2*INDEX('_hours per hh'!H$2:H$9,MATCH(_original_lifestyles!$B266,'_hours per hh'!$A$2:$A$9,1)))</f>
        <v>2861906225.6410255</v>
      </c>
      <c r="T266">
        <f>IF(_original_lifestyles!T266&lt;&gt;0,_original_lifestyles!T266,'_new names_lifestyles'!$C$2*INDEX('_hours per hh'!I$2:I$9,MATCH(_original_lifestyles!$B266,'_hours per hh'!$A$2:$A$9,1)))</f>
        <v>24530624791.208794</v>
      </c>
      <c r="U266">
        <f>IF(_original_lifestyles!U266&lt;&gt;0,_original_lifestyles!U266,'_new names_lifestyles'!$C$2*INDEX('_hours per hh'!J$2:J$9,MATCH(_original_lifestyles!$B266,'_hours per hh'!$A$2:$A$9,1)))</f>
        <v>646040776.61001718</v>
      </c>
      <c r="V266">
        <v>19</v>
      </c>
      <c r="W266">
        <v>11</v>
      </c>
      <c r="X266">
        <v>212663.24617508089</v>
      </c>
      <c r="Y266">
        <f t="shared" si="17"/>
        <v>15</v>
      </c>
      <c r="Z266">
        <f t="shared" si="17"/>
        <v>15</v>
      </c>
      <c r="AA266">
        <f t="shared" si="17"/>
        <v>15</v>
      </c>
      <c r="AB266">
        <f t="shared" si="17"/>
        <v>10</v>
      </c>
      <c r="AC266">
        <f t="shared" si="17"/>
        <v>10</v>
      </c>
      <c r="AD266">
        <f t="shared" si="17"/>
        <v>15</v>
      </c>
      <c r="AE266">
        <f t="shared" si="17"/>
        <v>5</v>
      </c>
      <c r="AF266">
        <f t="shared" si="17"/>
        <v>3</v>
      </c>
      <c r="AG266">
        <f t="shared" si="17"/>
        <v>3</v>
      </c>
    </row>
    <row r="267" spans="1:33" x14ac:dyDescent="0.25">
      <c r="A267" t="s">
        <v>44</v>
      </c>
      <c r="B267" t="s">
        <v>5</v>
      </c>
      <c r="C267">
        <v>2261754.7511312221</v>
      </c>
      <c r="D267" s="6">
        <f>IF(_original_lifestyles!D267=0,_original_lifestyles!$C267,_original_lifestyles!D267)</f>
        <v>2261754.7511312221</v>
      </c>
      <c r="E267" s="6">
        <f>IF(_original_lifestyles!E267=0,_original_lifestyles!$C267,_original_lifestyles!E267)</f>
        <v>2261754.7511312221</v>
      </c>
      <c r="F267" s="6">
        <f>IF(_original_lifestyles!F267=0,_original_lifestyles!$C267,_original_lifestyles!F267)</f>
        <v>2080814.371040724</v>
      </c>
      <c r="G267" s="6">
        <f>IF(_original_lifestyles!G267=0,_original_lifestyles!$C267/3,_original_lifestyles!G267)</f>
        <v>407115.85520361993</v>
      </c>
      <c r="H267" s="6">
        <f>IF(_original_lifestyles!H267=0,_original_lifestyles!$C267*3*2,_original_lifestyles!H267)</f>
        <v>1583228.3257918551</v>
      </c>
      <c r="I267" s="6">
        <f>IF(_original_lifestyles!I267=0,_original_lifestyles!$C267/10,_original_lifestyles!I267)</f>
        <v>226175.4751131222</v>
      </c>
      <c r="J267" s="6">
        <f>IF(_original_lifestyles!J267=0,_original_lifestyles!$C267*1.2,_original_lifestyles!J267)</f>
        <v>2714105.7013574666</v>
      </c>
      <c r="K267" s="6">
        <f>IF(_original_lifestyles!K267=0,_original_lifestyles!$C267,_original_lifestyles!K267)</f>
        <v>2261754.7511312221</v>
      </c>
      <c r="L267" s="6">
        <f>IF(_original_lifestyles!L267=0,_original_lifestyles!$C267/3*2,_original_lifestyles!L267)</f>
        <v>1577784.7769912409</v>
      </c>
      <c r="M267">
        <f>IF(_original_lifestyles!M267&lt;&gt;0,_original_lifestyles!M267,'_new names_lifestyles'!$C$2*INDEX('_hours per hh'!B$2:B$9,MATCH(_original_lifestyles!$B267,'_hours per hh'!$A$2:$A$9,1)))</f>
        <v>24530624791.208794</v>
      </c>
      <c r="N267">
        <f>IF(_original_lifestyles!N267&lt;&gt;0,_original_lifestyles!N267,'_new names_lifestyles'!$C$2*INDEX('_hours per hh'!C$2:C$9,MATCH(_original_lifestyles!$B267,'_hours per hh'!$A$2:$A$9,1)))</f>
        <v>24530624791.208794</v>
      </c>
      <c r="O267">
        <f>IF(_original_lifestyles!O267&lt;&gt;0,_original_lifestyles!O267,'_new names_lifestyles'!$C$2*INDEX('_hours per hh'!D$2:D$9,MATCH(_original_lifestyles!$B267,'_hours per hh'!$A$2:$A$9,1)))</f>
        <v>318988843.08054292</v>
      </c>
      <c r="P267">
        <f>IF(_original_lifestyles!P267&lt;&gt;0,_original_lifestyles!P267,'_new names_lifestyles'!$C$2*INDEX('_hours per hh'!E$2:E$9,MATCH(_original_lifestyles!$B267,'_hours per hh'!$A$2:$A$9,1)))</f>
        <v>63510073.411764704</v>
      </c>
      <c r="Q267">
        <f>IF(_original_lifestyles!Q267&lt;&gt;0,_original_lifestyles!Q267,'_new names_lifestyles'!$C$2*INDEX('_hours per hh'!F$2:F$9,MATCH(_original_lifestyles!$B267,'_hours per hh'!$A$2:$A$9,1)))</f>
        <v>528758680.10633492</v>
      </c>
      <c r="R267">
        <f>IF(_original_lifestyles!R267&lt;&gt;0,_original_lifestyles!R267,'_new names_lifestyles'!$C$2*INDEX('_hours per hh'!G$2:G$9,MATCH(_original_lifestyles!$B267,'_hours per hh'!$A$2:$A$9,1)))</f>
        <v>101650122.84120461</v>
      </c>
      <c r="S267">
        <f>IF(_original_lifestyles!S267&lt;&gt;0,_original_lifestyles!S267,'_new names_lifestyles'!$C$2*INDEX('_hours per hh'!H$2:H$9,MATCH(_original_lifestyles!$B267,'_hours per hh'!$A$2:$A$9,1)))</f>
        <v>2861906225.6410255</v>
      </c>
      <c r="T267">
        <f>IF(_original_lifestyles!T267&lt;&gt;0,_original_lifestyles!T267,'_new names_lifestyles'!$C$2*INDEX('_hours per hh'!I$2:I$9,MATCH(_original_lifestyles!$B267,'_hours per hh'!$A$2:$A$9,1)))</f>
        <v>24530624791.208794</v>
      </c>
      <c r="U267">
        <f>IF(_original_lifestyles!U267&lt;&gt;0,_original_lifestyles!U267,'_new names_lifestyles'!$C$2*INDEX('_hours per hh'!J$2:J$9,MATCH(_original_lifestyles!$B267,'_hours per hh'!$A$2:$A$9,1)))</f>
        <v>694225301.8761462</v>
      </c>
      <c r="V267">
        <v>19</v>
      </c>
      <c r="W267">
        <v>11</v>
      </c>
      <c r="X267">
        <v>215501.17981453959</v>
      </c>
      <c r="Y267">
        <f t="shared" si="17"/>
        <v>15</v>
      </c>
      <c r="Z267">
        <f t="shared" si="17"/>
        <v>15</v>
      </c>
      <c r="AA267">
        <f t="shared" si="17"/>
        <v>15</v>
      </c>
      <c r="AB267">
        <f t="shared" si="17"/>
        <v>10</v>
      </c>
      <c r="AC267">
        <f t="shared" si="17"/>
        <v>10</v>
      </c>
      <c r="AD267">
        <f t="shared" si="17"/>
        <v>15</v>
      </c>
      <c r="AE267">
        <f t="shared" si="17"/>
        <v>5</v>
      </c>
      <c r="AF267">
        <f t="shared" si="17"/>
        <v>3</v>
      </c>
      <c r="AG267">
        <f t="shared" si="17"/>
        <v>3</v>
      </c>
    </row>
    <row r="268" spans="1:33" x14ac:dyDescent="0.25">
      <c r="A268" t="s">
        <v>44</v>
      </c>
      <c r="B268" t="s">
        <v>6</v>
      </c>
      <c r="C268">
        <v>2275566.5158371041</v>
      </c>
      <c r="D268" s="6">
        <f>IF(_original_lifestyles!D268=0,_original_lifestyles!$C268,_original_lifestyles!D268)</f>
        <v>2275566.5158371041</v>
      </c>
      <c r="E268" s="6">
        <f>IF(_original_lifestyles!E268=0,_original_lifestyles!$C268,_original_lifestyles!E268)</f>
        <v>2275566.5158371041</v>
      </c>
      <c r="F268" s="6">
        <f>IF(_original_lifestyles!F268=0,_original_lifestyles!$C268,_original_lifestyles!F268)</f>
        <v>2093521.194570136</v>
      </c>
      <c r="G268" s="6">
        <f>IF(_original_lifestyles!G268=0,_original_lifestyles!$C268/3,_original_lifestyles!G268)</f>
        <v>409601.97285067872</v>
      </c>
      <c r="H268" s="6">
        <f>IF(_original_lifestyles!H268=0,_original_lifestyles!$C268*3*2,_original_lifestyles!H268)</f>
        <v>1592896.5610859729</v>
      </c>
      <c r="I268" s="6">
        <f>IF(_original_lifestyles!I268=0,_original_lifestyles!$C268/10,_original_lifestyles!I268)</f>
        <v>227556.65158371039</v>
      </c>
      <c r="J268" s="6">
        <f>IF(_original_lifestyles!J268=0,_original_lifestyles!$C268*1.2,_original_lifestyles!J268)</f>
        <v>2730679.819004525</v>
      </c>
      <c r="K268" s="6">
        <f>IF(_original_lifestyles!K268=0,_original_lifestyles!$C268,_original_lifestyles!K268)</f>
        <v>2275566.5158371041</v>
      </c>
      <c r="L268" s="6">
        <f>IF(_original_lifestyles!L268=0,_original_lifestyles!$C268/3*2,_original_lifestyles!L268)</f>
        <v>1685892.766904712</v>
      </c>
      <c r="M268">
        <f>IF(_original_lifestyles!M268&lt;&gt;0,_original_lifestyles!M268,'_new names_lifestyles'!$C$2*INDEX('_hours per hh'!B$2:B$9,MATCH(_original_lifestyles!$B268,'_hours per hh'!$A$2:$A$9,1)))</f>
        <v>24530624791.208794</v>
      </c>
      <c r="N268">
        <f>IF(_original_lifestyles!N268&lt;&gt;0,_original_lifestyles!N268,'_new names_lifestyles'!$C$2*INDEX('_hours per hh'!C$2:C$9,MATCH(_original_lifestyles!$B268,'_hours per hh'!$A$2:$A$9,1)))</f>
        <v>24530624791.208794</v>
      </c>
      <c r="O268">
        <f>IF(_original_lifestyles!O268&lt;&gt;0,_original_lifestyles!O268,'_new names_lifestyles'!$C$2*INDEX('_hours per hh'!D$2:D$9,MATCH(_original_lifestyles!$B268,'_hours per hh'!$A$2:$A$9,1)))</f>
        <v>320936799.1276018</v>
      </c>
      <c r="P268">
        <f>IF(_original_lifestyles!P268&lt;&gt;0,_original_lifestyles!P268,'_new names_lifestyles'!$C$2*INDEX('_hours per hh'!E$2:E$9,MATCH(_original_lifestyles!$B268,'_hours per hh'!$A$2:$A$9,1)))</f>
        <v>63897907.764705881</v>
      </c>
      <c r="Q268">
        <f>IF(_original_lifestyles!Q268&lt;&gt;0,_original_lifestyles!Q268,'_new names_lifestyles'!$C$2*INDEX('_hours per hh'!F$2:F$9,MATCH(_original_lifestyles!$B268,'_hours per hh'!$A$2:$A$9,1)))</f>
        <v>531987628.98868781</v>
      </c>
      <c r="R268">
        <f>IF(_original_lifestyles!R268&lt;&gt;0,_original_lifestyles!R268,'_new names_lifestyles'!$C$2*INDEX('_hours per hh'!G$2:G$9,MATCH(_original_lifestyles!$B268,'_hours per hh'!$A$2:$A$9,1)))</f>
        <v>101650122.84120461</v>
      </c>
      <c r="S268">
        <f>IF(_original_lifestyles!S268&lt;&gt;0,_original_lifestyles!S268,'_new names_lifestyles'!$C$2*INDEX('_hours per hh'!H$2:H$9,MATCH(_original_lifestyles!$B268,'_hours per hh'!$A$2:$A$9,1)))</f>
        <v>2861906225.6410255</v>
      </c>
      <c r="T268">
        <f>IF(_original_lifestyles!T268&lt;&gt;0,_original_lifestyles!T268,'_new names_lifestyles'!$C$2*INDEX('_hours per hh'!I$2:I$9,MATCH(_original_lifestyles!$B268,'_hours per hh'!$A$2:$A$9,1)))</f>
        <v>24530624791.208794</v>
      </c>
      <c r="U268">
        <f>IF(_original_lifestyles!U268&lt;&gt;0,_original_lifestyles!U268,'_new names_lifestyles'!$C$2*INDEX('_hours per hh'!J$2:J$9,MATCH(_original_lifestyles!$B268,'_hours per hh'!$A$2:$A$9,1)))</f>
        <v>741792817.43807352</v>
      </c>
      <c r="V268">
        <v>19</v>
      </c>
      <c r="W268">
        <v>11</v>
      </c>
      <c r="X268">
        <v>218636.04364992771</v>
      </c>
      <c r="Y268">
        <f t="shared" si="17"/>
        <v>15</v>
      </c>
      <c r="Z268">
        <f t="shared" si="17"/>
        <v>15</v>
      </c>
      <c r="AA268">
        <f t="shared" si="17"/>
        <v>15</v>
      </c>
      <c r="AB268">
        <f t="shared" si="17"/>
        <v>10</v>
      </c>
      <c r="AC268">
        <f t="shared" si="17"/>
        <v>10</v>
      </c>
      <c r="AD268">
        <f t="shared" si="17"/>
        <v>15</v>
      </c>
      <c r="AE268">
        <f t="shared" si="17"/>
        <v>5</v>
      </c>
      <c r="AF268">
        <f t="shared" si="17"/>
        <v>3</v>
      </c>
      <c r="AG268">
        <f t="shared" si="17"/>
        <v>3</v>
      </c>
    </row>
    <row r="269" spans="1:33" x14ac:dyDescent="0.25">
      <c r="A269" t="s">
        <v>44</v>
      </c>
      <c r="B269" t="s">
        <v>7</v>
      </c>
      <c r="C269">
        <v>2287322.1719457009</v>
      </c>
      <c r="D269" s="6">
        <f>IF(_original_lifestyles!D269=0,_original_lifestyles!$C269,_original_lifestyles!D269)</f>
        <v>2287322.1719457009</v>
      </c>
      <c r="E269" s="6">
        <f>IF(_original_lifestyles!E269=0,_original_lifestyles!$C269,_original_lifestyles!E269)</f>
        <v>2287322.1719457009</v>
      </c>
      <c r="F269" s="6">
        <f>IF(_original_lifestyles!F269=0,_original_lifestyles!$C269,_original_lifestyles!F269)</f>
        <v>2104336.3981900448</v>
      </c>
      <c r="G269" s="6">
        <f>IF(_original_lifestyles!G269=0,_original_lifestyles!$C269/3,_original_lifestyles!G269)</f>
        <v>411717.9909502262</v>
      </c>
      <c r="H269" s="6">
        <f>IF(_original_lifestyles!H269=0,_original_lifestyles!$C269*3*2,_original_lifestyles!H269)</f>
        <v>1601125.5203619909</v>
      </c>
      <c r="I269" s="6">
        <f>IF(_original_lifestyles!I269=0,_original_lifestyles!$C269/10,_original_lifestyles!I269)</f>
        <v>228732.21719457008</v>
      </c>
      <c r="J269" s="6">
        <f>IF(_original_lifestyles!J269=0,_original_lifestyles!$C269*1.2,_original_lifestyles!J269)</f>
        <v>2744786.6063348409</v>
      </c>
      <c r="K269" s="6">
        <f>IF(_original_lifestyles!K269=0,_original_lifestyles!$C269,_original_lifestyles!K269)</f>
        <v>2287322.1719457009</v>
      </c>
      <c r="L269" s="6">
        <f>IF(_original_lifestyles!L269=0,_original_lifestyles!$C269/3*2,_original_lifestyles!L269)</f>
        <v>1787404.172462703</v>
      </c>
      <c r="M269">
        <f>IF(_original_lifestyles!M269&lt;&gt;0,_original_lifestyles!M269,'_new names_lifestyles'!$C$2*INDEX('_hours per hh'!B$2:B$9,MATCH(_original_lifestyles!$B269,'_hours per hh'!$A$2:$A$9,1)))</f>
        <v>24530624791.208794</v>
      </c>
      <c r="N269">
        <f>IF(_original_lifestyles!N269&lt;&gt;0,_original_lifestyles!N269,'_new names_lifestyles'!$C$2*INDEX('_hours per hh'!C$2:C$9,MATCH(_original_lifestyles!$B269,'_hours per hh'!$A$2:$A$9,1)))</f>
        <v>24530624791.208794</v>
      </c>
      <c r="O269">
        <f>IF(_original_lifestyles!O269&lt;&gt;0,_original_lifestyles!O269,'_new names_lifestyles'!$C$2*INDEX('_hours per hh'!D$2:D$9,MATCH(_original_lifestyles!$B269,'_hours per hh'!$A$2:$A$9,1)))</f>
        <v>322594769.84253389</v>
      </c>
      <c r="P269">
        <f>IF(_original_lifestyles!P269&lt;&gt;0,_original_lifestyles!P269,'_new names_lifestyles'!$C$2*INDEX('_hours per hh'!E$2:E$9,MATCH(_original_lifestyles!$B269,'_hours per hh'!$A$2:$A$9,1)))</f>
        <v>64228006.588235289</v>
      </c>
      <c r="Q269">
        <f>IF(_original_lifestyles!Q269&lt;&gt;0,_original_lifestyles!Q269,'_new names_lifestyles'!$C$2*INDEX('_hours per hh'!F$2:F$9,MATCH(_original_lifestyles!$B269,'_hours per hh'!$A$2:$A$9,1)))</f>
        <v>534735895.66289592</v>
      </c>
      <c r="R269">
        <f>IF(_original_lifestyles!R269&lt;&gt;0,_original_lifestyles!R269,'_new names_lifestyles'!$C$2*INDEX('_hours per hh'!G$2:G$9,MATCH(_original_lifestyles!$B269,'_hours per hh'!$A$2:$A$9,1)))</f>
        <v>101650122.84120461</v>
      </c>
      <c r="S269">
        <f>IF(_original_lifestyles!S269&lt;&gt;0,_original_lifestyles!S269,'_new names_lifestyles'!$C$2*INDEX('_hours per hh'!H$2:H$9,MATCH(_original_lifestyles!$B269,'_hours per hh'!$A$2:$A$9,1)))</f>
        <v>2861906225.6410255</v>
      </c>
      <c r="T269">
        <f>IF(_original_lifestyles!T269&lt;&gt;0,_original_lifestyles!T269,'_new names_lifestyles'!$C$2*INDEX('_hours per hh'!I$2:I$9,MATCH(_original_lifestyles!$B269,'_hours per hh'!$A$2:$A$9,1)))</f>
        <v>24530624791.208794</v>
      </c>
      <c r="U269">
        <f>IF(_original_lifestyles!U269&lt;&gt;0,_original_lifestyles!U269,'_new names_lifestyles'!$C$2*INDEX('_hours per hh'!J$2:J$9,MATCH(_original_lifestyles!$B269,'_hours per hh'!$A$2:$A$9,1)))</f>
        <v>786457835.88358927</v>
      </c>
      <c r="V269">
        <v>19</v>
      </c>
      <c r="W269">
        <v>11</v>
      </c>
      <c r="X269">
        <v>221593.7930878815</v>
      </c>
      <c r="Y269">
        <f t="shared" si="17"/>
        <v>15</v>
      </c>
      <c r="Z269">
        <f t="shared" si="17"/>
        <v>15</v>
      </c>
      <c r="AA269">
        <f t="shared" si="17"/>
        <v>15</v>
      </c>
      <c r="AB269">
        <f t="shared" si="17"/>
        <v>10</v>
      </c>
      <c r="AC269">
        <f t="shared" si="17"/>
        <v>10</v>
      </c>
      <c r="AD269">
        <f t="shared" si="17"/>
        <v>15</v>
      </c>
      <c r="AE269">
        <f t="shared" si="17"/>
        <v>5</v>
      </c>
      <c r="AF269">
        <f t="shared" si="17"/>
        <v>3</v>
      </c>
      <c r="AG269">
        <f t="shared" si="17"/>
        <v>3</v>
      </c>
    </row>
    <row r="270" spans="1:33" x14ac:dyDescent="0.25">
      <c r="A270" t="s">
        <v>44</v>
      </c>
      <c r="B270" t="s">
        <v>8</v>
      </c>
      <c r="C270">
        <v>2297697.7375565609</v>
      </c>
      <c r="D270" s="6">
        <f>IF(_original_lifestyles!D270=0,_original_lifestyles!$C270,_original_lifestyles!D270)</f>
        <v>2297697.7375565609</v>
      </c>
      <c r="E270" s="6">
        <f>IF(_original_lifestyles!E270=0,_original_lifestyles!$C270,_original_lifestyles!E270)</f>
        <v>2297697.7375565609</v>
      </c>
      <c r="F270" s="6">
        <f>IF(_original_lifestyles!F270=0,_original_lifestyles!$C270,_original_lifestyles!F270)</f>
        <v>2113881.9185520359</v>
      </c>
      <c r="G270" s="6">
        <f>IF(_original_lifestyles!G270=0,_original_lifestyles!$C270/3,_original_lifestyles!G270)</f>
        <v>413585.59276018088</v>
      </c>
      <c r="H270" s="6">
        <f>IF(_original_lifestyles!H270=0,_original_lifestyles!$C270*3*2,_original_lifestyles!H270)</f>
        <v>1608388.4162895931</v>
      </c>
      <c r="I270" s="6">
        <f>IF(_original_lifestyles!I270=0,_original_lifestyles!$C270/10,_original_lifestyles!I270)</f>
        <v>229769.77375565609</v>
      </c>
      <c r="J270" s="6">
        <f>IF(_original_lifestyles!J270=0,_original_lifestyles!$C270*1.2,_original_lifestyles!J270)</f>
        <v>2757237.2850678731</v>
      </c>
      <c r="K270" s="6">
        <f>IF(_original_lifestyles!K270=0,_original_lifestyles!$C270,_original_lifestyles!K270)</f>
        <v>2297697.7375565609</v>
      </c>
      <c r="L270" s="6">
        <f>IF(_original_lifestyles!L270=0,_original_lifestyles!$C270/3*2,_original_lifestyles!L270)</f>
        <v>1880964.256709584</v>
      </c>
      <c r="M270">
        <f>IF(_original_lifestyles!M270&lt;&gt;0,_original_lifestyles!M270,'_new names_lifestyles'!$C$2*INDEX('_hours per hh'!B$2:B$9,MATCH(_original_lifestyles!$B270,'_hours per hh'!$A$2:$A$9,1)))</f>
        <v>24530624791.208794</v>
      </c>
      <c r="N270">
        <f>IF(_original_lifestyles!N270&lt;&gt;0,_original_lifestyles!N270,'_new names_lifestyles'!$C$2*INDEX('_hours per hh'!C$2:C$9,MATCH(_original_lifestyles!$B270,'_hours per hh'!$A$2:$A$9,1)))</f>
        <v>24530624791.208794</v>
      </c>
      <c r="O270">
        <f>IF(_original_lifestyles!O270&lt;&gt;0,_original_lifestyles!O270,'_new names_lifestyles'!$C$2*INDEX('_hours per hh'!D$2:D$9,MATCH(_original_lifestyles!$B270,'_hours per hh'!$A$2:$A$9,1)))</f>
        <v>324058098.11402708</v>
      </c>
      <c r="P270">
        <f>IF(_original_lifestyles!P270&lt;&gt;0,_original_lifestyles!P270,'_new names_lifestyles'!$C$2*INDEX('_hours per hh'!E$2:E$9,MATCH(_original_lifestyles!$B270,'_hours per hh'!$A$2:$A$9,1)))</f>
        <v>64519352.47058823</v>
      </c>
      <c r="Q270">
        <f>IF(_original_lifestyles!Q270&lt;&gt;0,_original_lifestyles!Q270,'_new names_lifestyles'!$C$2*INDEX('_hours per hh'!F$2:F$9,MATCH(_original_lifestyles!$B270,'_hours per hh'!$A$2:$A$9,1)))</f>
        <v>537161521.33031678</v>
      </c>
      <c r="R270">
        <f>IF(_original_lifestyles!R270&lt;&gt;0,_original_lifestyles!R270,'_new names_lifestyles'!$C$2*INDEX('_hours per hh'!G$2:G$9,MATCH(_original_lifestyles!$B270,'_hours per hh'!$A$2:$A$9,1)))</f>
        <v>101650122.84120461</v>
      </c>
      <c r="S270">
        <f>IF(_original_lifestyles!S270&lt;&gt;0,_original_lifestyles!S270,'_new names_lifestyles'!$C$2*INDEX('_hours per hh'!H$2:H$9,MATCH(_original_lifestyles!$B270,'_hours per hh'!$A$2:$A$9,1)))</f>
        <v>2861906225.6410255</v>
      </c>
      <c r="T270">
        <f>IF(_original_lifestyles!T270&lt;&gt;0,_original_lifestyles!T270,'_new names_lifestyles'!$C$2*INDEX('_hours per hh'!I$2:I$9,MATCH(_original_lifestyles!$B270,'_hours per hh'!$A$2:$A$9,1)))</f>
        <v>24530624791.208794</v>
      </c>
      <c r="U270">
        <f>IF(_original_lifestyles!U270&lt;&gt;0,_original_lifestyles!U270,'_new names_lifestyles'!$C$2*INDEX('_hours per hh'!J$2:J$9,MATCH(_original_lifestyles!$B270,'_hours per hh'!$A$2:$A$9,1)))</f>
        <v>827624272.95221698</v>
      </c>
      <c r="V270">
        <v>19</v>
      </c>
      <c r="W270">
        <v>11</v>
      </c>
      <c r="X270">
        <v>224435.53014813099</v>
      </c>
      <c r="Y270">
        <f t="shared" si="17"/>
        <v>15</v>
      </c>
      <c r="Z270">
        <f t="shared" si="17"/>
        <v>15</v>
      </c>
      <c r="AA270">
        <f t="shared" si="17"/>
        <v>15</v>
      </c>
      <c r="AB270">
        <f t="shared" si="17"/>
        <v>10</v>
      </c>
      <c r="AC270">
        <f t="shared" si="17"/>
        <v>10</v>
      </c>
      <c r="AD270">
        <f t="shared" si="17"/>
        <v>15</v>
      </c>
      <c r="AE270">
        <f t="shared" si="17"/>
        <v>5</v>
      </c>
      <c r="AF270">
        <f t="shared" si="17"/>
        <v>3</v>
      </c>
      <c r="AG270">
        <f t="shared" si="17"/>
        <v>3</v>
      </c>
    </row>
    <row r="271" spans="1:33" x14ac:dyDescent="0.25">
      <c r="A271" t="s">
        <v>44</v>
      </c>
      <c r="B271" t="s">
        <v>9</v>
      </c>
      <c r="C271">
        <v>2317615.4545454551</v>
      </c>
      <c r="D271" s="6">
        <f>IF(_original_lifestyles!D271=0,_original_lifestyles!$C271,_original_lifestyles!D271)</f>
        <v>2317615.4545454551</v>
      </c>
      <c r="E271" s="6">
        <f>IF(_original_lifestyles!E271=0,_original_lifestyles!$C271,_original_lifestyles!E271)</f>
        <v>2317615.4545454551</v>
      </c>
      <c r="F271" s="6">
        <f>IF(_original_lifestyles!F271=0,_original_lifestyles!$C271,_original_lifestyles!F271)</f>
        <v>2132206.2181818192</v>
      </c>
      <c r="G271" s="6">
        <f>IF(_original_lifestyles!G271=0,_original_lifestyles!$C271/3,_original_lifestyles!G271)</f>
        <v>417170.78181818192</v>
      </c>
      <c r="H271" s="6">
        <f>IF(_original_lifestyles!H271=0,_original_lifestyles!$C271*3*2,_original_lifestyles!H271)</f>
        <v>1622330.8181818179</v>
      </c>
      <c r="I271" s="6">
        <f>IF(_original_lifestyles!I271=0,_original_lifestyles!$C271/10,_original_lifestyles!I271)</f>
        <v>231761.5454545455</v>
      </c>
      <c r="J271" s="6">
        <f>IF(_original_lifestyles!J271=0,_original_lifestyles!$C271*1.2,_original_lifestyles!J271)</f>
        <v>2781138.5454545459</v>
      </c>
      <c r="K271" s="6">
        <f>IF(_original_lifestyles!K271=0,_original_lifestyles!$C271,_original_lifestyles!K271)</f>
        <v>2317615.4545454551</v>
      </c>
      <c r="L271" s="6">
        <f>IF(_original_lifestyles!L271=0,_original_lifestyles!$C271/3*2,_original_lifestyles!L271)</f>
        <v>1974142.610245466</v>
      </c>
      <c r="M271">
        <f>IF(_original_lifestyles!M271&lt;&gt;0,_original_lifestyles!M271,'_new names_lifestyles'!$C$2*INDEX('_hours per hh'!B$2:B$9,MATCH(_original_lifestyles!$B271,'_hours per hh'!$A$2:$A$9,1)))</f>
        <v>24530624791.208794</v>
      </c>
      <c r="N271">
        <f>IF(_original_lifestyles!N271&lt;&gt;0,_original_lifestyles!N271,'_new names_lifestyles'!$C$2*INDEX('_hours per hh'!C$2:C$9,MATCH(_original_lifestyles!$B271,'_hours per hh'!$A$2:$A$9,1)))</f>
        <v>24530624791.208794</v>
      </c>
      <c r="O271">
        <f>IF(_original_lifestyles!O271&lt;&gt;0,_original_lifestyles!O271,'_new names_lifestyles'!$C$2*INDEX('_hours per hh'!D$2:D$9,MATCH(_original_lifestyles!$B271,'_hours per hh'!$A$2:$A$9,1)))</f>
        <v>326867213.24727279</v>
      </c>
      <c r="P271">
        <f>IF(_original_lifestyles!P271&lt;&gt;0,_original_lifestyles!P271,'_new names_lifestyles'!$C$2*INDEX('_hours per hh'!E$2:E$9,MATCH(_original_lifestyles!$B271,'_hours per hh'!$A$2:$A$9,1)))</f>
        <v>65078641.963636383</v>
      </c>
      <c r="Q271">
        <f>IF(_original_lifestyles!Q271&lt;&gt;0,_original_lifestyles!Q271,'_new names_lifestyles'!$C$2*INDEX('_hours per hh'!F$2:F$9,MATCH(_original_lifestyles!$B271,'_hours per hh'!$A$2:$A$9,1)))</f>
        <v>541817935.00227284</v>
      </c>
      <c r="R271">
        <f>IF(_original_lifestyles!R271&lt;&gt;0,_original_lifestyles!R271,'_new names_lifestyles'!$C$2*INDEX('_hours per hh'!G$2:G$9,MATCH(_original_lifestyles!$B271,'_hours per hh'!$A$2:$A$9,1)))</f>
        <v>101650122.84120461</v>
      </c>
      <c r="S271">
        <f>IF(_original_lifestyles!S271&lt;&gt;0,_original_lifestyles!S271,'_new names_lifestyles'!$C$2*INDEX('_hours per hh'!H$2:H$9,MATCH(_original_lifestyles!$B271,'_hours per hh'!$A$2:$A$9,1)))</f>
        <v>2861906225.6410255</v>
      </c>
      <c r="T271">
        <f>IF(_original_lifestyles!T271&lt;&gt;0,_original_lifestyles!T271,'_new names_lifestyles'!$C$2*INDEX('_hours per hh'!I$2:I$9,MATCH(_original_lifestyles!$B271,'_hours per hh'!$A$2:$A$9,1)))</f>
        <v>24530624791.208794</v>
      </c>
      <c r="U271">
        <f>IF(_original_lifestyles!U271&lt;&gt;0,_original_lifestyles!U271,'_new names_lifestyles'!$C$2*INDEX('_hours per hh'!J$2:J$9,MATCH(_original_lifestyles!$B271,'_hours per hh'!$A$2:$A$9,1)))</f>
        <v>868622748.50800514</v>
      </c>
      <c r="V271">
        <v>19</v>
      </c>
      <c r="W271">
        <v>11</v>
      </c>
      <c r="X271">
        <v>227200.812274083</v>
      </c>
      <c r="Y271">
        <f t="shared" si="17"/>
        <v>15</v>
      </c>
      <c r="Z271">
        <f t="shared" si="17"/>
        <v>15</v>
      </c>
      <c r="AA271">
        <f t="shared" si="17"/>
        <v>15</v>
      </c>
      <c r="AB271">
        <f t="shared" si="17"/>
        <v>10</v>
      </c>
      <c r="AC271">
        <f t="shared" si="17"/>
        <v>10</v>
      </c>
      <c r="AD271">
        <f t="shared" si="17"/>
        <v>15</v>
      </c>
      <c r="AE271">
        <f t="shared" si="17"/>
        <v>5</v>
      </c>
      <c r="AF271">
        <f t="shared" si="17"/>
        <v>3</v>
      </c>
      <c r="AG271">
        <f t="shared" si="17"/>
        <v>3</v>
      </c>
    </row>
    <row r="272" spans="1:33" x14ac:dyDescent="0.25">
      <c r="A272" t="s">
        <v>44</v>
      </c>
      <c r="B272" t="s">
        <v>10</v>
      </c>
      <c r="C272">
        <v>2336450.2283105021</v>
      </c>
      <c r="D272" s="6">
        <f>IF(_original_lifestyles!D272=0,_original_lifestyles!$C272,_original_lifestyles!D272)</f>
        <v>2336450.2283105021</v>
      </c>
      <c r="E272" s="6">
        <f>IF(_original_lifestyles!E272=0,_original_lifestyles!$C272,_original_lifestyles!E272)</f>
        <v>2336450.2283105021</v>
      </c>
      <c r="F272" s="6">
        <f>IF(_original_lifestyles!F272=0,_original_lifestyles!$C272,_original_lifestyles!F272)</f>
        <v>2149534.2100456618</v>
      </c>
      <c r="G272" s="6">
        <f>IF(_original_lifestyles!G272=0,_original_lifestyles!$C272/3,_original_lifestyles!G272)</f>
        <v>420561.0410958904</v>
      </c>
      <c r="H272" s="6">
        <f>IF(_original_lifestyles!H272=0,_original_lifestyles!$C272*3*2,_original_lifestyles!H272)</f>
        <v>1635515.159817351</v>
      </c>
      <c r="I272" s="6">
        <f>IF(_original_lifestyles!I272=0,_original_lifestyles!$C272/10,_original_lifestyles!I272)</f>
        <v>233645.02283105021</v>
      </c>
      <c r="J272" s="6">
        <f>IF(_original_lifestyles!J272=0,_original_lifestyles!$C272*1.2,_original_lifestyles!J272)</f>
        <v>2803740.2739726026</v>
      </c>
      <c r="K272" s="6">
        <f>IF(_original_lifestyles!K272=0,_original_lifestyles!$C272,_original_lifestyles!K272)</f>
        <v>2336450.2283105021</v>
      </c>
      <c r="L272" s="6">
        <f>IF(_original_lifestyles!L272=0,_original_lifestyles!$C272/3*2,_original_lifestyles!L272)</f>
        <v>2056933.5459498761</v>
      </c>
      <c r="M272">
        <f>IF(_original_lifestyles!M272&lt;&gt;0,_original_lifestyles!M272,'_new names_lifestyles'!$C$2*INDEX('_hours per hh'!B$2:B$9,MATCH(_original_lifestyles!$B272,'_hours per hh'!$A$2:$A$9,1)))</f>
        <v>24530624791.208794</v>
      </c>
      <c r="N272">
        <f>IF(_original_lifestyles!N272&lt;&gt;0,_original_lifestyles!N272,'_new names_lifestyles'!$C$2*INDEX('_hours per hh'!C$2:C$9,MATCH(_original_lifestyles!$B272,'_hours per hh'!$A$2:$A$9,1)))</f>
        <v>24530624791.208794</v>
      </c>
      <c r="O272">
        <f>IF(_original_lifestyles!O272&lt;&gt;0,_original_lifestyles!O272,'_new names_lifestyles'!$C$2*INDEX('_hours per hh'!D$2:D$9,MATCH(_original_lifestyles!$B272,'_hours per hh'!$A$2:$A$9,1)))</f>
        <v>329523594.39999998</v>
      </c>
      <c r="P272">
        <f>IF(_original_lifestyles!P272&lt;&gt;0,_original_lifestyles!P272,'_new names_lifestyles'!$C$2*INDEX('_hours per hh'!E$2:E$9,MATCH(_original_lifestyles!$B272,'_hours per hh'!$A$2:$A$9,1)))</f>
        <v>65607522.410958901</v>
      </c>
      <c r="Q272">
        <f>IF(_original_lifestyles!Q272&lt;&gt;0,_original_lifestyles!Q272,'_new names_lifestyles'!$C$2*INDEX('_hours per hh'!F$2:F$9,MATCH(_original_lifestyles!$B272,'_hours per hh'!$A$2:$A$9,1)))</f>
        <v>546221175.5</v>
      </c>
      <c r="R272">
        <f>IF(_original_lifestyles!R272&lt;&gt;0,_original_lifestyles!R272,'_new names_lifestyles'!$C$2*INDEX('_hours per hh'!G$2:G$9,MATCH(_original_lifestyles!$B272,'_hours per hh'!$A$2:$A$9,1)))</f>
        <v>101650122.84120461</v>
      </c>
      <c r="S272">
        <f>IF(_original_lifestyles!S272&lt;&gt;0,_original_lifestyles!S272,'_new names_lifestyles'!$C$2*INDEX('_hours per hh'!H$2:H$9,MATCH(_original_lifestyles!$B272,'_hours per hh'!$A$2:$A$9,1)))</f>
        <v>2861906225.6410255</v>
      </c>
      <c r="T272">
        <f>IF(_original_lifestyles!T272&lt;&gt;0,_original_lifestyles!T272,'_new names_lifestyles'!$C$2*INDEX('_hours per hh'!I$2:I$9,MATCH(_original_lifestyles!$B272,'_hours per hh'!$A$2:$A$9,1)))</f>
        <v>24530624791.208794</v>
      </c>
      <c r="U272">
        <f>IF(_original_lifestyles!U272&lt;&gt;0,_original_lifestyles!U272,'_new names_lifestyles'!$C$2*INDEX('_hours per hh'!J$2:J$9,MATCH(_original_lifestyles!$B272,'_hours per hh'!$A$2:$A$9,1)))</f>
        <v>905050760.21794522</v>
      </c>
      <c r="V272">
        <v>19</v>
      </c>
      <c r="W272">
        <v>11</v>
      </c>
      <c r="X272">
        <v>229856.73729636069</v>
      </c>
      <c r="Y272">
        <f t="shared" si="17"/>
        <v>15</v>
      </c>
      <c r="Z272">
        <f t="shared" si="17"/>
        <v>15</v>
      </c>
      <c r="AA272">
        <f t="shared" si="17"/>
        <v>15</v>
      </c>
      <c r="AB272">
        <f t="shared" si="17"/>
        <v>10</v>
      </c>
      <c r="AC272">
        <f t="shared" si="17"/>
        <v>10</v>
      </c>
      <c r="AD272">
        <f t="shared" si="17"/>
        <v>15</v>
      </c>
      <c r="AE272">
        <f t="shared" si="17"/>
        <v>5</v>
      </c>
      <c r="AF272">
        <f t="shared" si="17"/>
        <v>3</v>
      </c>
      <c r="AG272">
        <f t="shared" si="17"/>
        <v>3</v>
      </c>
    </row>
    <row r="273" spans="1:33" x14ac:dyDescent="0.25">
      <c r="A273" t="s">
        <v>44</v>
      </c>
      <c r="B273" t="s">
        <v>11</v>
      </c>
      <c r="C273">
        <v>2354275.229357799</v>
      </c>
      <c r="D273" s="6">
        <f>IF(_original_lifestyles!D273=0,_original_lifestyles!$C273,_original_lifestyles!D273)</f>
        <v>2354275.229357799</v>
      </c>
      <c r="E273" s="6">
        <f>IF(_original_lifestyles!E273=0,_original_lifestyles!$C273,_original_lifestyles!E273)</f>
        <v>2354275.229357799</v>
      </c>
      <c r="F273" s="6">
        <f>IF(_original_lifestyles!F273=0,_original_lifestyles!$C273,_original_lifestyles!F273)</f>
        <v>2165933.2110091751</v>
      </c>
      <c r="G273" s="6">
        <f>IF(_original_lifestyles!G273=0,_original_lifestyles!$C273/3,_original_lifestyles!G273)</f>
        <v>423769.54128440371</v>
      </c>
      <c r="H273" s="6">
        <f>IF(_original_lifestyles!H273=0,_original_lifestyles!$C273*3*2,_original_lifestyles!H273)</f>
        <v>1647992.6605504591</v>
      </c>
      <c r="I273" s="6">
        <f>IF(_original_lifestyles!I273=0,_original_lifestyles!$C273/10,_original_lifestyles!I273)</f>
        <v>235427.52293577991</v>
      </c>
      <c r="J273" s="6">
        <f>IF(_original_lifestyles!J273=0,_original_lifestyles!$C273*1.2,_original_lifestyles!J273)</f>
        <v>2825130.2752293586</v>
      </c>
      <c r="K273" s="6">
        <f>IF(_original_lifestyles!K273=0,_original_lifestyles!$C273,_original_lifestyles!K273)</f>
        <v>2354275.229357799</v>
      </c>
      <c r="L273" s="6">
        <f>IF(_original_lifestyles!L273=0,_original_lifestyles!$C273/3*2,_original_lifestyles!L273)</f>
        <v>2127865.4753791802</v>
      </c>
      <c r="M273">
        <f>IF(_original_lifestyles!M273&lt;&gt;0,_original_lifestyles!M273,'_new names_lifestyles'!$C$2*INDEX('_hours per hh'!B$2:B$9,MATCH(_original_lifestyles!$B273,'_hours per hh'!$A$2:$A$9,1)))</f>
        <v>24530624791.208794</v>
      </c>
      <c r="N273">
        <f>IF(_original_lifestyles!N273&lt;&gt;0,_original_lifestyles!N273,'_new names_lifestyles'!$C$2*INDEX('_hours per hh'!C$2:C$9,MATCH(_original_lifestyles!$B273,'_hours per hh'!$A$2:$A$9,1)))</f>
        <v>24530624791.208794</v>
      </c>
      <c r="O273">
        <f>IF(_original_lifestyles!O273&lt;&gt;0,_original_lifestyles!O273,'_new names_lifestyles'!$C$2*INDEX('_hours per hh'!D$2:D$9,MATCH(_original_lifestyles!$B273,'_hours per hh'!$A$2:$A$9,1)))</f>
        <v>332037561.24770641</v>
      </c>
      <c r="P273">
        <f>IF(_original_lifestyles!P273&lt;&gt;0,_original_lifestyles!P273,'_new names_lifestyles'!$C$2*INDEX('_hours per hh'!E$2:E$9,MATCH(_original_lifestyles!$B273,'_hours per hh'!$A$2:$A$9,1)))</f>
        <v>66108048.440366983</v>
      </c>
      <c r="Q273">
        <f>IF(_original_lifestyles!Q273&lt;&gt;0,_original_lifestyles!Q273,'_new names_lifestyles'!$C$2*INDEX('_hours per hh'!F$2:F$9,MATCH(_original_lifestyles!$B273,'_hours per hh'!$A$2:$A$9,1)))</f>
        <v>550388348.80733955</v>
      </c>
      <c r="R273">
        <f>IF(_original_lifestyles!R273&lt;&gt;0,_original_lifestyles!R273,'_new names_lifestyles'!$C$2*INDEX('_hours per hh'!G$2:G$9,MATCH(_original_lifestyles!$B273,'_hours per hh'!$A$2:$A$9,1)))</f>
        <v>101650122.84120461</v>
      </c>
      <c r="S273">
        <f>IF(_original_lifestyles!S273&lt;&gt;0,_original_lifestyles!S273,'_new names_lifestyles'!$C$2*INDEX('_hours per hh'!H$2:H$9,MATCH(_original_lifestyles!$B273,'_hours per hh'!$A$2:$A$9,1)))</f>
        <v>2861906225.6410255</v>
      </c>
      <c r="T273">
        <f>IF(_original_lifestyles!T273&lt;&gt;0,_original_lifestyles!T273,'_new names_lifestyles'!$C$2*INDEX('_hours per hh'!I$2:I$9,MATCH(_original_lifestyles!$B273,'_hours per hh'!$A$2:$A$9,1)))</f>
        <v>24530624791.208794</v>
      </c>
      <c r="U273">
        <f>IF(_original_lifestyles!U273&lt;&gt;0,_original_lifestyles!U273,'_new names_lifestyles'!$C$2*INDEX('_hours per hh'!J$2:J$9,MATCH(_original_lifestyles!$B273,'_hours per hh'!$A$2:$A$9,1)))</f>
        <v>936260809.16683912</v>
      </c>
      <c r="V273">
        <v>19</v>
      </c>
      <c r="W273">
        <v>11</v>
      </c>
      <c r="X273">
        <v>232408.99409991421</v>
      </c>
      <c r="Y273">
        <f t="shared" si="17"/>
        <v>15</v>
      </c>
      <c r="Z273">
        <f t="shared" si="17"/>
        <v>15</v>
      </c>
      <c r="AA273">
        <f t="shared" si="17"/>
        <v>15</v>
      </c>
      <c r="AB273">
        <f t="shared" si="17"/>
        <v>10</v>
      </c>
      <c r="AC273">
        <f t="shared" si="17"/>
        <v>10</v>
      </c>
      <c r="AD273">
        <f t="shared" si="17"/>
        <v>15</v>
      </c>
      <c r="AE273">
        <f t="shared" si="17"/>
        <v>5</v>
      </c>
      <c r="AF273">
        <f t="shared" si="17"/>
        <v>3</v>
      </c>
      <c r="AG273">
        <f t="shared" si="17"/>
        <v>3</v>
      </c>
    </row>
    <row r="274" spans="1:33" x14ac:dyDescent="0.25">
      <c r="A274" t="s">
        <v>44</v>
      </c>
      <c r="B274" t="s">
        <v>12</v>
      </c>
      <c r="C274">
        <v>2372050.2304147468</v>
      </c>
      <c r="D274" s="6">
        <f>IF(_original_lifestyles!D274=0,_original_lifestyles!$C274,_original_lifestyles!D274)</f>
        <v>2372050.2304147468</v>
      </c>
      <c r="E274" s="6">
        <f>IF(_original_lifestyles!E274=0,_original_lifestyles!$C274,_original_lifestyles!E274)</f>
        <v>2372050.2304147468</v>
      </c>
      <c r="F274" s="6">
        <f>IF(_original_lifestyles!F274=0,_original_lifestyles!$C274,_original_lifestyles!F274)</f>
        <v>2182286.2119815671</v>
      </c>
      <c r="G274" s="6">
        <f>IF(_original_lifestyles!G274=0,_original_lifestyles!$C274/3,_original_lifestyles!G274)</f>
        <v>426969.0414746544</v>
      </c>
      <c r="H274" s="6">
        <f>IF(_original_lifestyles!H274=0,_original_lifestyles!$C274*3*2,_original_lifestyles!H274)</f>
        <v>1660435.1612903229</v>
      </c>
      <c r="I274" s="6">
        <f>IF(_original_lifestyles!I274=0,_original_lifestyles!$C274/10,_original_lifestyles!I274)</f>
        <v>237205.02304147469</v>
      </c>
      <c r="J274" s="6">
        <f>IF(_original_lifestyles!J274=0,_original_lifestyles!$C274*1.2,_original_lifestyles!J274)</f>
        <v>2846460.2764976961</v>
      </c>
      <c r="K274" s="6">
        <f>IF(_original_lifestyles!K274=0,_original_lifestyles!$C274,_original_lifestyles!K274)</f>
        <v>2372050.2304147468</v>
      </c>
      <c r="L274" s="6">
        <f>IF(_original_lifestyles!L274=0,_original_lifestyles!$C274/3*2,_original_lifestyles!L274)</f>
        <v>2186502.2603495279</v>
      </c>
      <c r="M274">
        <f>IF(_original_lifestyles!M274&lt;&gt;0,_original_lifestyles!M274,'_new names_lifestyles'!$C$2*INDEX('_hours per hh'!B$2:B$9,MATCH(_original_lifestyles!$B274,'_hours per hh'!$A$2:$A$9,1)))</f>
        <v>24530624791.208794</v>
      </c>
      <c r="N274">
        <f>IF(_original_lifestyles!N274&lt;&gt;0,_original_lifestyles!N274,'_new names_lifestyles'!$C$2*INDEX('_hours per hh'!C$2:C$9,MATCH(_original_lifestyles!$B274,'_hours per hh'!$A$2:$A$9,1)))</f>
        <v>24530624791.208794</v>
      </c>
      <c r="O274">
        <f>IF(_original_lifestyles!O274&lt;&gt;0,_original_lifestyles!O274,'_new names_lifestyles'!$C$2*INDEX('_hours per hh'!D$2:D$9,MATCH(_original_lifestyles!$B274,'_hours per hh'!$A$2:$A$9,1)))</f>
        <v>334544476.29677421</v>
      </c>
      <c r="P274">
        <f>IF(_original_lifestyles!P274&lt;&gt;0,_original_lifestyles!P274,'_new names_lifestyles'!$C$2*INDEX('_hours per hh'!E$2:E$9,MATCH(_original_lifestyles!$B274,'_hours per hh'!$A$2:$A$9,1)))</f>
        <v>66607170.470046088</v>
      </c>
      <c r="Q274">
        <f>IF(_original_lifestyles!Q274&lt;&gt;0,_original_lifestyles!Q274,'_new names_lifestyles'!$C$2*INDEX('_hours per hh'!F$2:F$9,MATCH(_original_lifestyles!$B274,'_hours per hh'!$A$2:$A$9,1)))</f>
        <v>554543832.99193549</v>
      </c>
      <c r="R274">
        <f>IF(_original_lifestyles!R274&lt;&gt;0,_original_lifestyles!R274,'_new names_lifestyles'!$C$2*INDEX('_hours per hh'!G$2:G$9,MATCH(_original_lifestyles!$B274,'_hours per hh'!$A$2:$A$9,1)))</f>
        <v>101650122.84120461</v>
      </c>
      <c r="S274">
        <f>IF(_original_lifestyles!S274&lt;&gt;0,_original_lifestyles!S274,'_new names_lifestyles'!$C$2*INDEX('_hours per hh'!H$2:H$9,MATCH(_original_lifestyles!$B274,'_hours per hh'!$A$2:$A$9,1)))</f>
        <v>2861906225.6410255</v>
      </c>
      <c r="T274">
        <f>IF(_original_lifestyles!T274&lt;&gt;0,_original_lifestyles!T274,'_new names_lifestyles'!$C$2*INDEX('_hours per hh'!I$2:I$9,MATCH(_original_lifestyles!$B274,'_hours per hh'!$A$2:$A$9,1)))</f>
        <v>24530624791.208794</v>
      </c>
      <c r="U274">
        <f>IF(_original_lifestyles!U274&lt;&gt;0,_original_lifestyles!U274,'_new names_lifestyles'!$C$2*INDEX('_hours per hh'!J$2:J$9,MATCH(_original_lifestyles!$B274,'_hours per hh'!$A$2:$A$9,1)))</f>
        <v>962060994.55379248</v>
      </c>
      <c r="V274">
        <v>19</v>
      </c>
      <c r="W274">
        <v>11</v>
      </c>
      <c r="X274">
        <v>234951.2335645094</v>
      </c>
      <c r="Y274">
        <f t="shared" si="17"/>
        <v>15</v>
      </c>
      <c r="Z274">
        <f t="shared" si="17"/>
        <v>15</v>
      </c>
      <c r="AA274">
        <f t="shared" si="17"/>
        <v>15</v>
      </c>
      <c r="AB274">
        <f t="shared" si="17"/>
        <v>10</v>
      </c>
      <c r="AC274">
        <f t="shared" si="17"/>
        <v>10</v>
      </c>
      <c r="AD274">
        <f t="shared" si="17"/>
        <v>15</v>
      </c>
      <c r="AE274">
        <f t="shared" si="17"/>
        <v>5</v>
      </c>
      <c r="AF274">
        <f t="shared" si="17"/>
        <v>3</v>
      </c>
      <c r="AG274">
        <f t="shared" si="17"/>
        <v>3</v>
      </c>
    </row>
    <row r="275" spans="1:33" x14ac:dyDescent="0.25">
      <c r="A275" t="s">
        <v>44</v>
      </c>
      <c r="B275" t="s">
        <v>13</v>
      </c>
      <c r="C275">
        <v>2388725</v>
      </c>
      <c r="D275" s="6">
        <f>IF(_original_lifestyles!D275=0,_original_lifestyles!$C275,_original_lifestyles!D275)</f>
        <v>2388725</v>
      </c>
      <c r="E275" s="6">
        <f>IF(_original_lifestyles!E275=0,_original_lifestyles!$C275,_original_lifestyles!E275)</f>
        <v>2388725</v>
      </c>
      <c r="F275" s="6">
        <f>IF(_original_lifestyles!F275=0,_original_lifestyles!$C275,_original_lifestyles!F275)</f>
        <v>2197627</v>
      </c>
      <c r="G275" s="6">
        <f>IF(_original_lifestyles!G275=0,_original_lifestyles!$C275/3,_original_lifestyles!G275)</f>
        <v>429970.5</v>
      </c>
      <c r="H275" s="6">
        <f>IF(_original_lifestyles!H275=0,_original_lifestyles!$C275*3*2,_original_lifestyles!H275)</f>
        <v>1672107.5</v>
      </c>
      <c r="I275" s="6">
        <f>IF(_original_lifestyles!I275=0,_original_lifestyles!$C275/10,_original_lifestyles!I275)</f>
        <v>238872.5</v>
      </c>
      <c r="J275" s="6">
        <f>IF(_original_lifestyles!J275=0,_original_lifestyles!$C275*1.2,_original_lifestyles!J275)</f>
        <v>2866470</v>
      </c>
      <c r="K275" s="6">
        <f>IF(_original_lifestyles!K275=0,_original_lifestyles!$C275,_original_lifestyles!K275)</f>
        <v>2388725</v>
      </c>
      <c r="L275" s="6">
        <f>IF(_original_lifestyles!L275=0,_original_lifestyles!$C275/3*2,_original_lifestyles!L275)</f>
        <v>2230828.844265</v>
      </c>
      <c r="M275">
        <f>IF(_original_lifestyles!M275&lt;&gt;0,_original_lifestyles!M275,'_new names_lifestyles'!$C$2*INDEX('_hours per hh'!B$2:B$9,MATCH(_original_lifestyles!$B275,'_hours per hh'!$A$2:$A$9,1)))</f>
        <v>24530624791.208794</v>
      </c>
      <c r="N275">
        <f>IF(_original_lifestyles!N275&lt;&gt;0,_original_lifestyles!N275,'_new names_lifestyles'!$C$2*INDEX('_hours per hh'!C$2:C$9,MATCH(_original_lifestyles!$B275,'_hours per hh'!$A$2:$A$9,1)))</f>
        <v>24530624791.208794</v>
      </c>
      <c r="O275">
        <f>IF(_original_lifestyles!O275&lt;&gt;0,_original_lifestyles!O275,'_new names_lifestyles'!$C$2*INDEX('_hours per hh'!D$2:D$9,MATCH(_original_lifestyles!$B275,'_hours per hh'!$A$2:$A$9,1)))</f>
        <v>336896219.10000002</v>
      </c>
      <c r="P275">
        <f>IF(_original_lifestyles!P275&lt;&gt;0,_original_lifestyles!P275,'_new names_lifestyles'!$C$2*INDEX('_hours per hh'!E$2:E$9,MATCH(_original_lifestyles!$B275,'_hours per hh'!$A$2:$A$9,1)))</f>
        <v>67075398</v>
      </c>
      <c r="Q275">
        <f>IF(_original_lifestyles!Q275&lt;&gt;0,_original_lifestyles!Q275,'_new names_lifestyles'!$C$2*INDEX('_hours per hh'!F$2:F$9,MATCH(_original_lifestyles!$B275,'_hours per hh'!$A$2:$A$9,1)))</f>
        <v>558442102.3125</v>
      </c>
      <c r="R275">
        <f>IF(_original_lifestyles!R275&lt;&gt;0,_original_lifestyles!R275,'_new names_lifestyles'!$C$2*INDEX('_hours per hh'!G$2:G$9,MATCH(_original_lifestyles!$B275,'_hours per hh'!$A$2:$A$9,1)))</f>
        <v>101650122.84120461</v>
      </c>
      <c r="S275">
        <f>IF(_original_lifestyles!S275&lt;&gt;0,_original_lifestyles!S275,'_new names_lifestyles'!$C$2*INDEX('_hours per hh'!H$2:H$9,MATCH(_original_lifestyles!$B275,'_hours per hh'!$A$2:$A$9,1)))</f>
        <v>2861906225.6410255</v>
      </c>
      <c r="T275">
        <f>IF(_original_lifestyles!T275&lt;&gt;0,_original_lifestyles!T275,'_new names_lifestyles'!$C$2*INDEX('_hours per hh'!I$2:I$9,MATCH(_original_lifestyles!$B275,'_hours per hh'!$A$2:$A$9,1)))</f>
        <v>24530624791.208794</v>
      </c>
      <c r="U275">
        <f>IF(_original_lifestyles!U275&lt;&gt;0,_original_lifestyles!U275,'_new names_lifestyles'!$C$2*INDEX('_hours per hh'!J$2:J$9,MATCH(_original_lifestyles!$B275,'_hours per hh'!$A$2:$A$9,1)))</f>
        <v>981564691.47659993</v>
      </c>
      <c r="V275">
        <v>19</v>
      </c>
      <c r="W275">
        <v>11</v>
      </c>
      <c r="X275">
        <v>237378.65380081889</v>
      </c>
      <c r="Y275">
        <f t="shared" si="17"/>
        <v>15</v>
      </c>
      <c r="Z275">
        <f t="shared" si="17"/>
        <v>15</v>
      </c>
      <c r="AA275">
        <f t="shared" si="17"/>
        <v>15</v>
      </c>
      <c r="AB275">
        <f t="shared" si="17"/>
        <v>10</v>
      </c>
      <c r="AC275">
        <f t="shared" si="17"/>
        <v>10</v>
      </c>
      <c r="AD275">
        <f t="shared" si="17"/>
        <v>15</v>
      </c>
      <c r="AE275">
        <f t="shared" si="17"/>
        <v>5</v>
      </c>
      <c r="AF275">
        <f t="shared" si="17"/>
        <v>3</v>
      </c>
      <c r="AG275">
        <f t="shared" si="17"/>
        <v>3</v>
      </c>
    </row>
    <row r="276" spans="1:33" x14ac:dyDescent="0.25">
      <c r="A276" t="s">
        <v>44</v>
      </c>
      <c r="B276" t="s">
        <v>14</v>
      </c>
      <c r="C276">
        <v>2403393.6483346238</v>
      </c>
      <c r="D276" s="6">
        <f>IF(_original_lifestyles!D276=0,_original_lifestyles!$C276,_original_lifestyles!D276)</f>
        <v>2403393.6483346238</v>
      </c>
      <c r="E276" s="6">
        <f>IF(_original_lifestyles!E276=0,_original_lifestyles!$C276,_original_lifestyles!E276)</f>
        <v>2403393.6483346238</v>
      </c>
      <c r="F276" s="6">
        <f>IF(_original_lifestyles!F276=0,_original_lifestyles!$C276,_original_lifestyles!F276)</f>
        <v>2211122.156467855</v>
      </c>
      <c r="G276" s="6">
        <f>IF(_original_lifestyles!G276=0,_original_lifestyles!$C276/3,_original_lifestyles!G276)</f>
        <v>432610.85670023243</v>
      </c>
      <c r="H276" s="6">
        <f>IF(_original_lifestyles!H276=0,_original_lifestyles!$C276*3*2,_original_lifestyles!H276)</f>
        <v>1682375.5538342369</v>
      </c>
      <c r="I276" s="6">
        <f>IF(_original_lifestyles!I276=0,_original_lifestyles!$C276/10,_original_lifestyles!I276)</f>
        <v>240339.36483346237</v>
      </c>
      <c r="J276" s="6">
        <f>IF(_original_lifestyles!J276=0,_original_lifestyles!$C276*1.2,_original_lifestyles!J276)</f>
        <v>2884072.3780015483</v>
      </c>
      <c r="K276" s="6">
        <f>IF(_original_lifestyles!K276=0,_original_lifestyles!$C276,_original_lifestyles!K276)</f>
        <v>2403393.6483346238</v>
      </c>
      <c r="L276" s="6">
        <f>IF(_original_lifestyles!L276=0,_original_lifestyles!$C276/3*2,_original_lifestyles!L276)</f>
        <v>2259190.0294345468</v>
      </c>
      <c r="M276">
        <f>IF(_original_lifestyles!M276&lt;&gt;0,_original_lifestyles!M276,'_new names_lifestyles'!$C$2*INDEX('_hours per hh'!B$2:B$9,MATCH(_original_lifestyles!$B276,'_hours per hh'!$A$2:$A$9,1)))</f>
        <v>24530624791.208794</v>
      </c>
      <c r="N276">
        <f>IF(_original_lifestyles!N276&lt;&gt;0,_original_lifestyles!N276,'_new names_lifestyles'!$C$2*INDEX('_hours per hh'!C$2:C$9,MATCH(_original_lifestyles!$B276,'_hours per hh'!$A$2:$A$9,1)))</f>
        <v>24530624791.208794</v>
      </c>
      <c r="O276">
        <f>IF(_original_lifestyles!O276&lt;&gt;0,_original_lifestyles!O276,'_new names_lifestyles'!$C$2*INDEX('_hours per hh'!D$2:D$9,MATCH(_original_lifestyles!$B276,'_hours per hh'!$A$2:$A$9,1)))</f>
        <v>338965026.58652198</v>
      </c>
      <c r="P276">
        <f>IF(_original_lifestyles!P276&lt;&gt;0,_original_lifestyles!P276,'_new names_lifestyles'!$C$2*INDEX('_hours per hh'!E$2:E$9,MATCH(_original_lifestyles!$B276,'_hours per hh'!$A$2:$A$9,1)))</f>
        <v>67487293.645236254</v>
      </c>
      <c r="Q276">
        <f>IF(_original_lifestyles!Q276&lt;&gt;0,_original_lifestyles!Q276,'_new names_lifestyles'!$C$2*INDEX('_hours per hh'!F$2:F$9,MATCH(_original_lifestyles!$B276,'_hours per hh'!$A$2:$A$9,1)))</f>
        <v>561871375.59178936</v>
      </c>
      <c r="R276">
        <f>IF(_original_lifestyles!R276&lt;&gt;0,_original_lifestyles!R276,'_new names_lifestyles'!$C$2*INDEX('_hours per hh'!G$2:G$9,MATCH(_original_lifestyles!$B276,'_hours per hh'!$A$2:$A$9,1)))</f>
        <v>101650122.84120461</v>
      </c>
      <c r="S276">
        <f>IF(_original_lifestyles!S276&lt;&gt;0,_original_lifestyles!S276,'_new names_lifestyles'!$C$2*INDEX('_hours per hh'!H$2:H$9,MATCH(_original_lifestyles!$B276,'_hours per hh'!$A$2:$A$9,1)))</f>
        <v>2861906225.6410255</v>
      </c>
      <c r="T276">
        <f>IF(_original_lifestyles!T276&lt;&gt;0,_original_lifestyles!T276,'_new names_lifestyles'!$C$2*INDEX('_hours per hh'!I$2:I$9,MATCH(_original_lifestyles!$B276,'_hours per hh'!$A$2:$A$9,1)))</f>
        <v>24530624791.208794</v>
      </c>
      <c r="U276">
        <f>IF(_original_lifestyles!U276&lt;&gt;0,_original_lifestyles!U276,'_new names_lifestyles'!$C$2*INDEX('_hours per hh'!J$2:J$9,MATCH(_original_lifestyles!$B276,'_hours per hh'!$A$2:$A$9,1)))</f>
        <v>994043612.9512006</v>
      </c>
      <c r="V276">
        <v>19</v>
      </c>
      <c r="W276">
        <v>11</v>
      </c>
      <c r="X276">
        <v>239785.2469329552</v>
      </c>
      <c r="Y276">
        <f t="shared" ref="Y276:AG291" si="18">Y275</f>
        <v>15</v>
      </c>
      <c r="Z276">
        <f t="shared" si="18"/>
        <v>15</v>
      </c>
      <c r="AA276">
        <f t="shared" si="18"/>
        <v>15</v>
      </c>
      <c r="AB276">
        <f t="shared" si="18"/>
        <v>10</v>
      </c>
      <c r="AC276">
        <f t="shared" si="18"/>
        <v>10</v>
      </c>
      <c r="AD276">
        <f t="shared" si="18"/>
        <v>15</v>
      </c>
      <c r="AE276">
        <f t="shared" si="18"/>
        <v>5</v>
      </c>
      <c r="AF276">
        <f t="shared" si="18"/>
        <v>3</v>
      </c>
      <c r="AG276">
        <f t="shared" si="18"/>
        <v>3</v>
      </c>
    </row>
    <row r="277" spans="1:33" x14ac:dyDescent="0.25">
      <c r="A277" t="s">
        <v>44</v>
      </c>
      <c r="B277" t="s">
        <v>15</v>
      </c>
      <c r="C277">
        <v>2417316.4852255052</v>
      </c>
      <c r="D277" s="6">
        <f>IF(_original_lifestyles!D277=0,_original_lifestyles!$C277,_original_lifestyles!D277)</f>
        <v>2417316.4852255052</v>
      </c>
      <c r="E277" s="6">
        <f>IF(_original_lifestyles!E277=0,_original_lifestyles!$C277,_original_lifestyles!E277)</f>
        <v>2417316.4852255052</v>
      </c>
      <c r="F277" s="6">
        <f>IF(_original_lifestyles!F277=0,_original_lifestyles!$C277,_original_lifestyles!F277)</f>
        <v>2223931.166407465</v>
      </c>
      <c r="G277" s="6">
        <f>IF(_original_lifestyles!G277=0,_original_lifestyles!$C277/3,_original_lifestyles!G277)</f>
        <v>435116.9673405909</v>
      </c>
      <c r="H277" s="6">
        <f>IF(_original_lifestyles!H277=0,_original_lifestyles!$C277*3*2,_original_lifestyles!H277)</f>
        <v>1692121.539657854</v>
      </c>
      <c r="I277" s="6">
        <f>IF(_original_lifestyles!I277=0,_original_lifestyles!$C277/10,_original_lifestyles!I277)</f>
        <v>241731.64852255053</v>
      </c>
      <c r="J277" s="6">
        <f>IF(_original_lifestyles!J277=0,_original_lifestyles!$C277*1.2,_original_lifestyles!J277)</f>
        <v>2900779.7822706061</v>
      </c>
      <c r="K277" s="6">
        <f>IF(_original_lifestyles!K277=0,_original_lifestyles!$C277,_original_lifestyles!K277)</f>
        <v>2417316.4852255052</v>
      </c>
      <c r="L277" s="6">
        <f>IF(_original_lifestyles!L277=0,_original_lifestyles!$C277/3*2,_original_lifestyles!L277)</f>
        <v>2393143.3203732502</v>
      </c>
      <c r="M277">
        <f>IF(_original_lifestyles!M277&lt;&gt;0,_original_lifestyles!M277,'_new names_lifestyles'!$C$2*INDEX('_hours per hh'!B$2:B$9,MATCH(_original_lifestyles!$B277,'_hours per hh'!$A$2:$A$9,1)))</f>
        <v>24530624791.208794</v>
      </c>
      <c r="N277">
        <f>IF(_original_lifestyles!N277&lt;&gt;0,_original_lifestyles!N277,'_new names_lifestyles'!$C$2*INDEX('_hours per hh'!C$2:C$9,MATCH(_original_lifestyles!$B277,'_hours per hh'!$A$2:$A$9,1)))</f>
        <v>24530624791.208794</v>
      </c>
      <c r="O277">
        <f>IF(_original_lifestyles!O277&lt;&gt;0,_original_lifestyles!O277,'_new names_lifestyles'!$C$2*INDEX('_hours per hh'!D$2:D$9,MATCH(_original_lifestyles!$B277,'_hours per hh'!$A$2:$A$9,1)))</f>
        <v>340928647.81026429</v>
      </c>
      <c r="P277">
        <f>IF(_original_lifestyles!P277&lt;&gt;0,_original_lifestyles!P277,'_new names_lifestyles'!$C$2*INDEX('_hours per hh'!E$2:E$9,MATCH(_original_lifestyles!$B277,'_hours per hh'!$A$2:$A$9,1)))</f>
        <v>67878246.905132174</v>
      </c>
      <c r="Q277">
        <f>IF(_original_lifestyles!Q277&lt;&gt;0,_original_lifestyles!Q277,'_new names_lifestyles'!$C$2*INDEX('_hours per hh'!F$2:F$9,MATCH(_original_lifestyles!$B277,'_hours per hh'!$A$2:$A$9,1)))</f>
        <v>565126291.20723164</v>
      </c>
      <c r="R277">
        <f>IF(_original_lifestyles!R277&lt;&gt;0,_original_lifestyles!R277,'_new names_lifestyles'!$C$2*INDEX('_hours per hh'!G$2:G$9,MATCH(_original_lifestyles!$B277,'_hours per hh'!$A$2:$A$9,1)))</f>
        <v>101650122.84120461</v>
      </c>
      <c r="S277">
        <f>IF(_original_lifestyles!S277&lt;&gt;0,_original_lifestyles!S277,'_new names_lifestyles'!$C$2*INDEX('_hours per hh'!H$2:H$9,MATCH(_original_lifestyles!$B277,'_hours per hh'!$A$2:$A$9,1)))</f>
        <v>2861906225.6410255</v>
      </c>
      <c r="T277">
        <f>IF(_original_lifestyles!T277&lt;&gt;0,_original_lifestyles!T277,'_new names_lifestyles'!$C$2*INDEX('_hours per hh'!I$2:I$9,MATCH(_original_lifestyles!$B277,'_hours per hh'!$A$2:$A$9,1)))</f>
        <v>24530624791.208794</v>
      </c>
      <c r="U277">
        <f>IF(_original_lifestyles!U277&lt;&gt;0,_original_lifestyles!U277,'_new names_lifestyles'!$C$2*INDEX('_hours per hh'!J$2:J$9,MATCH(_original_lifestyles!$B277,'_hours per hh'!$A$2:$A$9,1)))</f>
        <v>1052983060.9642299</v>
      </c>
      <c r="V277">
        <v>19</v>
      </c>
      <c r="W277">
        <v>11</v>
      </c>
      <c r="X277">
        <v>242114.1478477022</v>
      </c>
      <c r="Y277">
        <f t="shared" si="18"/>
        <v>15</v>
      </c>
      <c r="Z277">
        <f t="shared" si="18"/>
        <v>15</v>
      </c>
      <c r="AA277">
        <f t="shared" si="18"/>
        <v>15</v>
      </c>
      <c r="AB277">
        <f t="shared" si="18"/>
        <v>10</v>
      </c>
      <c r="AC277">
        <f t="shared" si="18"/>
        <v>10</v>
      </c>
      <c r="AD277">
        <f t="shared" si="18"/>
        <v>15</v>
      </c>
      <c r="AE277">
        <f t="shared" si="18"/>
        <v>5</v>
      </c>
      <c r="AF277">
        <f t="shared" si="18"/>
        <v>3</v>
      </c>
      <c r="AG277">
        <f t="shared" si="18"/>
        <v>3</v>
      </c>
    </row>
    <row r="278" spans="1:33" x14ac:dyDescent="0.25">
      <c r="A278" t="s">
        <v>44</v>
      </c>
      <c r="B278" t="s">
        <v>16</v>
      </c>
      <c r="C278">
        <v>2433208.8992974241</v>
      </c>
      <c r="D278" s="6">
        <f>IF(_original_lifestyles!D278=0,_original_lifestyles!$C278,_original_lifestyles!D278)</f>
        <v>2433208.8992974241</v>
      </c>
      <c r="E278" s="6">
        <f>IF(_original_lifestyles!E278=0,_original_lifestyles!$C278,_original_lifestyles!E278)</f>
        <v>2433208.8992974241</v>
      </c>
      <c r="F278" s="6">
        <f>IF(_original_lifestyles!F278=0,_original_lifestyles!$C278,_original_lifestyles!F278)</f>
        <v>2238552.1873536301</v>
      </c>
      <c r="G278" s="6">
        <f>IF(_original_lifestyles!G278=0,_original_lifestyles!$C278/3,_original_lifestyles!G278)</f>
        <v>437977.6018735363</v>
      </c>
      <c r="H278" s="6">
        <f>IF(_original_lifestyles!H278=0,_original_lifestyles!$C278*3*2,_original_lifestyles!H278)</f>
        <v>1703246.2295081969</v>
      </c>
      <c r="I278" s="6">
        <f>IF(_original_lifestyles!I278=0,_original_lifestyles!$C278/10,_original_lifestyles!I278)</f>
        <v>243320.88992974241</v>
      </c>
      <c r="J278" s="6">
        <f>IF(_original_lifestyles!J278=0,_original_lifestyles!$C278*1.2,_original_lifestyles!J278)</f>
        <v>2919850.6791569088</v>
      </c>
      <c r="K278" s="6">
        <f>IF(_original_lifestyles!K278=0,_original_lifestyles!$C278,_original_lifestyles!K278)</f>
        <v>2433208.8992974241</v>
      </c>
      <c r="L278" s="6">
        <f>IF(_original_lifestyles!L278=0,_original_lifestyles!$C278/3*2,_original_lifestyles!L278)</f>
        <v>2481873.0772833731</v>
      </c>
      <c r="M278">
        <f>IF(_original_lifestyles!M278&lt;&gt;0,_original_lifestyles!M278,'_new names_lifestyles'!$C$2*INDEX('_hours per hh'!B$2:B$9,MATCH(_original_lifestyles!$B278,'_hours per hh'!$A$2:$A$9,1)))</f>
        <v>24530624791.208794</v>
      </c>
      <c r="N278">
        <f>IF(_original_lifestyles!N278&lt;&gt;0,_original_lifestyles!N278,'_new names_lifestyles'!$C$2*INDEX('_hours per hh'!C$2:C$9,MATCH(_original_lifestyles!$B278,'_hours per hh'!$A$2:$A$9,1)))</f>
        <v>24530624791.208794</v>
      </c>
      <c r="O278">
        <f>IF(_original_lifestyles!O278&lt;&gt;0,_original_lifestyles!O278,'_new names_lifestyles'!$C$2*INDEX('_hours per hh'!D$2:D$9,MATCH(_original_lifestyles!$B278,'_hours per hh'!$A$2:$A$9,1)))</f>
        <v>343170050.32131147</v>
      </c>
      <c r="P278">
        <f>IF(_original_lifestyles!P278&lt;&gt;0,_original_lifestyles!P278,'_new names_lifestyles'!$C$2*INDEX('_hours per hh'!E$2:E$9,MATCH(_original_lifestyles!$B278,'_hours per hh'!$A$2:$A$9,1)))</f>
        <v>68324505.892271668</v>
      </c>
      <c r="Q278">
        <f>IF(_original_lifestyles!Q278&lt;&gt;0,_original_lifestyles!Q278,'_new names_lifestyles'!$C$2*INDEX('_hours per hh'!F$2:F$9,MATCH(_original_lifestyles!$B278,'_hours per hh'!$A$2:$A$9,1)))</f>
        <v>568841659.5</v>
      </c>
      <c r="R278">
        <f>IF(_original_lifestyles!R278&lt;&gt;0,_original_lifestyles!R278,'_new names_lifestyles'!$C$2*INDEX('_hours per hh'!G$2:G$9,MATCH(_original_lifestyles!$B278,'_hours per hh'!$A$2:$A$9,1)))</f>
        <v>101650122.84120461</v>
      </c>
      <c r="S278">
        <f>IF(_original_lifestyles!S278&lt;&gt;0,_original_lifestyles!S278,'_new names_lifestyles'!$C$2*INDEX('_hours per hh'!H$2:H$9,MATCH(_original_lifestyles!$B278,'_hours per hh'!$A$2:$A$9,1)))</f>
        <v>2861906225.6410255</v>
      </c>
      <c r="T278">
        <f>IF(_original_lifestyles!T278&lt;&gt;0,_original_lifestyles!T278,'_new names_lifestyles'!$C$2*INDEX('_hours per hh'!I$2:I$9,MATCH(_original_lifestyles!$B278,'_hours per hh'!$A$2:$A$9,1)))</f>
        <v>24530624791.208794</v>
      </c>
      <c r="U278">
        <f>IF(_original_lifestyles!U278&lt;&gt;0,_original_lifestyles!U278,'_new names_lifestyles'!$C$2*INDEX('_hours per hh'!J$2:J$9,MATCH(_original_lifestyles!$B278,'_hours per hh'!$A$2:$A$9,1)))</f>
        <v>1092024154.004684</v>
      </c>
      <c r="V278">
        <v>19</v>
      </c>
      <c r="W278">
        <v>11</v>
      </c>
      <c r="X278">
        <v>244637.2427490039</v>
      </c>
      <c r="Y278">
        <f t="shared" si="18"/>
        <v>15</v>
      </c>
      <c r="Z278">
        <f t="shared" si="18"/>
        <v>15</v>
      </c>
      <c r="AA278">
        <f t="shared" si="18"/>
        <v>15</v>
      </c>
      <c r="AB278">
        <f t="shared" si="18"/>
        <v>10</v>
      </c>
      <c r="AC278">
        <f t="shared" si="18"/>
        <v>10</v>
      </c>
      <c r="AD278">
        <f t="shared" si="18"/>
        <v>15</v>
      </c>
      <c r="AE278">
        <f t="shared" si="18"/>
        <v>5</v>
      </c>
      <c r="AF278">
        <f t="shared" si="18"/>
        <v>3</v>
      </c>
      <c r="AG278">
        <f t="shared" si="18"/>
        <v>3</v>
      </c>
    </row>
    <row r="279" spans="1:33" x14ac:dyDescent="0.25">
      <c r="A279" t="s">
        <v>44</v>
      </c>
      <c r="B279" t="s">
        <v>17</v>
      </c>
      <c r="C279">
        <v>2448101.0971786841</v>
      </c>
      <c r="D279" s="6">
        <f>IF(_original_lifestyles!D279=0,_original_lifestyles!$C279,_original_lifestyles!D279)</f>
        <v>2448101.0971786841</v>
      </c>
      <c r="E279" s="6">
        <f>IF(_original_lifestyles!E279=0,_original_lifestyles!$C279,_original_lifestyles!E279)</f>
        <v>2448101.0971786841</v>
      </c>
      <c r="F279" s="6">
        <f>IF(_original_lifestyles!F279=0,_original_lifestyles!$C279,_original_lifestyles!F279)</f>
        <v>2252253.0094043892</v>
      </c>
      <c r="G279" s="6">
        <f>IF(_original_lifestyles!G279=0,_original_lifestyles!$C279/3,_original_lifestyles!G279)</f>
        <v>440658.19749216299</v>
      </c>
      <c r="H279" s="6">
        <f>IF(_original_lifestyles!H279=0,_original_lifestyles!$C279*3*2,_original_lifestyles!H279)</f>
        <v>1713670.7680250781</v>
      </c>
      <c r="I279" s="6">
        <f>IF(_original_lifestyles!I279=0,_original_lifestyles!$C279/10,_original_lifestyles!I279)</f>
        <v>244810.10971786841</v>
      </c>
      <c r="J279" s="6">
        <f>IF(_original_lifestyles!J279=0,_original_lifestyles!$C279*1.2,_original_lifestyles!J279)</f>
        <v>2937721.3166144206</v>
      </c>
      <c r="K279" s="6">
        <f>IF(_original_lifestyles!K279=0,_original_lifestyles!$C279,_original_lifestyles!K279)</f>
        <v>2448101.0971786841</v>
      </c>
      <c r="L279" s="6">
        <f>IF(_original_lifestyles!L279=0,_original_lifestyles!$C279/3*2,_original_lifestyles!L279)</f>
        <v>2594987.1630094051</v>
      </c>
      <c r="M279">
        <f>IF(_original_lifestyles!M279&lt;&gt;0,_original_lifestyles!M279,'_new names_lifestyles'!$C$2*INDEX('_hours per hh'!B$2:B$9,MATCH(_original_lifestyles!$B279,'_hours per hh'!$A$2:$A$9,1)))</f>
        <v>24530624791.208794</v>
      </c>
      <c r="N279">
        <f>IF(_original_lifestyles!N279&lt;&gt;0,_original_lifestyles!N279,'_new names_lifestyles'!$C$2*INDEX('_hours per hh'!C$2:C$9,MATCH(_original_lifestyles!$B279,'_hours per hh'!$A$2:$A$9,1)))</f>
        <v>24530624791.208794</v>
      </c>
      <c r="O279">
        <f>IF(_original_lifestyles!O279&lt;&gt;0,_original_lifestyles!O279,'_new names_lifestyles'!$C$2*INDEX('_hours per hh'!D$2:D$9,MATCH(_original_lifestyles!$B279,'_hours per hh'!$A$2:$A$9,1)))</f>
        <v>345270386.34169281</v>
      </c>
      <c r="P279">
        <f>IF(_original_lifestyles!P279&lt;&gt;0,_original_lifestyles!P279,'_new names_lifestyles'!$C$2*INDEX('_hours per hh'!E$2:E$9,MATCH(_original_lifestyles!$B279,'_hours per hh'!$A$2:$A$9,1)))</f>
        <v>68742678.808777437</v>
      </c>
      <c r="Q279">
        <f>IF(_original_lifestyles!Q279&lt;&gt;0,_original_lifestyles!Q279,'_new names_lifestyles'!$C$2*INDEX('_hours per hh'!F$2:F$9,MATCH(_original_lifestyles!$B279,'_hours per hh'!$A$2:$A$9,1)))</f>
        <v>572323194.75117552</v>
      </c>
      <c r="R279">
        <f>IF(_original_lifestyles!R279&lt;&gt;0,_original_lifestyles!R279,'_new names_lifestyles'!$C$2*INDEX('_hours per hh'!G$2:G$9,MATCH(_original_lifestyles!$B279,'_hours per hh'!$A$2:$A$9,1)))</f>
        <v>101650122.84120461</v>
      </c>
      <c r="S279">
        <f>IF(_original_lifestyles!S279&lt;&gt;0,_original_lifestyles!S279,'_new names_lifestyles'!$C$2*INDEX('_hours per hh'!H$2:H$9,MATCH(_original_lifestyles!$B279,'_hours per hh'!$A$2:$A$9,1)))</f>
        <v>2861906225.6410255</v>
      </c>
      <c r="T279">
        <f>IF(_original_lifestyles!T279&lt;&gt;0,_original_lifestyles!T279,'_new names_lifestyles'!$C$2*INDEX('_hours per hh'!I$2:I$9,MATCH(_original_lifestyles!$B279,'_hours per hh'!$A$2:$A$9,1)))</f>
        <v>24530624791.208794</v>
      </c>
      <c r="U279">
        <f>IF(_original_lifestyles!U279&lt;&gt;0,_original_lifestyles!U279,'_new names_lifestyles'!$C$2*INDEX('_hours per hh'!J$2:J$9,MATCH(_original_lifestyles!$B279,'_hours per hh'!$A$2:$A$9,1)))</f>
        <v>1141794351.724138</v>
      </c>
      <c r="V279">
        <v>19</v>
      </c>
      <c r="W279">
        <v>11</v>
      </c>
      <c r="X279">
        <v>247056.80107622239</v>
      </c>
      <c r="Y279">
        <f t="shared" si="18"/>
        <v>15</v>
      </c>
      <c r="Z279">
        <f t="shared" si="18"/>
        <v>15</v>
      </c>
      <c r="AA279">
        <f t="shared" si="18"/>
        <v>15</v>
      </c>
      <c r="AB279">
        <f t="shared" si="18"/>
        <v>10</v>
      </c>
      <c r="AC279">
        <f t="shared" si="18"/>
        <v>10</v>
      </c>
      <c r="AD279">
        <f t="shared" si="18"/>
        <v>15</v>
      </c>
      <c r="AE279">
        <f t="shared" si="18"/>
        <v>5</v>
      </c>
      <c r="AF279">
        <f t="shared" si="18"/>
        <v>3</v>
      </c>
      <c r="AG279">
        <f t="shared" si="18"/>
        <v>3</v>
      </c>
    </row>
    <row r="280" spans="1:33" x14ac:dyDescent="0.25">
      <c r="A280" t="s">
        <v>44</v>
      </c>
      <c r="B280" t="s">
        <v>18</v>
      </c>
      <c r="C280">
        <v>2464074.901652243</v>
      </c>
      <c r="D280" s="6">
        <f>IF(_original_lifestyles!D280=0,_original_lifestyles!$C280,_original_lifestyles!D280)</f>
        <v>2464074.901652243</v>
      </c>
      <c r="E280" s="6">
        <f>IF(_original_lifestyles!E280=0,_original_lifestyles!$C280,_original_lifestyles!E280)</f>
        <v>2464074.901652243</v>
      </c>
      <c r="F280" s="6">
        <f>IF(_original_lifestyles!F280=0,_original_lifestyles!$C280,_original_lifestyles!F280)</f>
        <v>2266948.9095200631</v>
      </c>
      <c r="G280" s="6">
        <f>IF(_original_lifestyles!G280=0,_original_lifestyles!$C280/3,_original_lifestyles!G280)</f>
        <v>443533.48229740362</v>
      </c>
      <c r="H280" s="6">
        <f>IF(_original_lifestyles!H280=0,_original_lifestyles!$C280*3*2,_original_lifestyles!H280)</f>
        <v>1724852.4311565701</v>
      </c>
      <c r="I280" s="6">
        <f>IF(_original_lifestyles!I280=0,_original_lifestyles!$C280/10,_original_lifestyles!I280)</f>
        <v>246407.4901652243</v>
      </c>
      <c r="J280" s="6">
        <f>IF(_original_lifestyles!J280=0,_original_lifestyles!$C280*1.2,_original_lifestyles!J280)</f>
        <v>2956889.8819826916</v>
      </c>
      <c r="K280" s="6">
        <f>IF(_original_lifestyles!K280=0,_original_lifestyles!$C280,_original_lifestyles!K280)</f>
        <v>2464074.901652243</v>
      </c>
      <c r="L280" s="6">
        <f>IF(_original_lifestyles!L280=0,_original_lifestyles!$C280/3*2,_original_lifestyles!L280)</f>
        <v>2710482.3918174668</v>
      </c>
      <c r="M280">
        <f>IF(_original_lifestyles!M280&lt;&gt;0,_original_lifestyles!M280,'_new names_lifestyles'!$C$2*INDEX('_hours per hh'!B$2:B$9,MATCH(_original_lifestyles!$B280,'_hours per hh'!$A$2:$A$9,1)))</f>
        <v>24530624791.208794</v>
      </c>
      <c r="N280">
        <f>IF(_original_lifestyles!N280&lt;&gt;0,_original_lifestyles!N280,'_new names_lifestyles'!$C$2*INDEX('_hours per hh'!C$2:C$9,MATCH(_original_lifestyles!$B280,'_hours per hh'!$A$2:$A$9,1)))</f>
        <v>24530624791.208794</v>
      </c>
      <c r="O280">
        <f>IF(_original_lifestyles!O280&lt;&gt;0,_original_lifestyles!O280,'_new names_lifestyles'!$C$2*INDEX('_hours per hh'!D$2:D$9,MATCH(_original_lifestyles!$B280,'_hours per hh'!$A$2:$A$9,1)))</f>
        <v>347523267.82942557</v>
      </c>
      <c r="P280">
        <f>IF(_original_lifestyles!P280&lt;&gt;0,_original_lifestyles!P280,'_new names_lifestyles'!$C$2*INDEX('_hours per hh'!E$2:E$9,MATCH(_original_lifestyles!$B280,'_hours per hh'!$A$2:$A$9,1)))</f>
        <v>69191223.238394961</v>
      </c>
      <c r="Q280">
        <f>IF(_original_lifestyles!Q280&lt;&gt;0,_original_lifestyles!Q280,'_new names_lifestyles'!$C$2*INDEX('_hours per hh'!F$2:F$9,MATCH(_original_lifestyles!$B280,'_hours per hh'!$A$2:$A$9,1)))</f>
        <v>576057590.69551539</v>
      </c>
      <c r="R280">
        <f>IF(_original_lifestyles!R280&lt;&gt;0,_original_lifestyles!R280,'_new names_lifestyles'!$C$2*INDEX('_hours per hh'!G$2:G$9,MATCH(_original_lifestyles!$B280,'_hours per hh'!$A$2:$A$9,1)))</f>
        <v>101650122.84120461</v>
      </c>
      <c r="S280">
        <f>IF(_original_lifestyles!S280&lt;&gt;0,_original_lifestyles!S280,'_new names_lifestyles'!$C$2*INDEX('_hours per hh'!H$2:H$9,MATCH(_original_lifestyles!$B280,'_hours per hh'!$A$2:$A$9,1)))</f>
        <v>2861906225.6410255</v>
      </c>
      <c r="T280">
        <f>IF(_original_lifestyles!T280&lt;&gt;0,_original_lifestyles!T280,'_new names_lifestyles'!$C$2*INDEX('_hours per hh'!I$2:I$9,MATCH(_original_lifestyles!$B280,'_hours per hh'!$A$2:$A$9,1)))</f>
        <v>24530624791.208794</v>
      </c>
      <c r="U280">
        <f>IF(_original_lifestyles!U280&lt;&gt;0,_original_lifestyles!U280,'_new names_lifestyles'!$C$2*INDEX('_hours per hh'!J$2:J$9,MATCH(_original_lifestyles!$B280,'_hours per hh'!$A$2:$A$9,1)))</f>
        <v>1192612252.3996849</v>
      </c>
      <c r="V280">
        <v>19</v>
      </c>
      <c r="W280">
        <v>11</v>
      </c>
      <c r="X280">
        <v>249582.28764555801</v>
      </c>
      <c r="Y280">
        <f t="shared" si="18"/>
        <v>15</v>
      </c>
      <c r="Z280">
        <f t="shared" si="18"/>
        <v>15</v>
      </c>
      <c r="AA280">
        <f t="shared" si="18"/>
        <v>15</v>
      </c>
      <c r="AB280">
        <f t="shared" si="18"/>
        <v>10</v>
      </c>
      <c r="AC280">
        <f t="shared" si="18"/>
        <v>10</v>
      </c>
      <c r="AD280">
        <f t="shared" si="18"/>
        <v>15</v>
      </c>
      <c r="AE280">
        <f t="shared" si="18"/>
        <v>5</v>
      </c>
      <c r="AF280">
        <f t="shared" si="18"/>
        <v>3</v>
      </c>
      <c r="AG280">
        <f t="shared" si="18"/>
        <v>3</v>
      </c>
    </row>
    <row r="281" spans="1:33" x14ac:dyDescent="0.25">
      <c r="A281" t="s">
        <v>44</v>
      </c>
      <c r="B281" t="s">
        <v>19</v>
      </c>
      <c r="C281">
        <v>2481806.1611374412</v>
      </c>
      <c r="D281" s="6">
        <f>IF(_original_lifestyles!D281=0,_original_lifestyles!$C281,_original_lifestyles!D281)</f>
        <v>2481806.1611374412</v>
      </c>
      <c r="E281" s="6">
        <f>IF(_original_lifestyles!E281=0,_original_lifestyles!$C281,_original_lifestyles!E281)</f>
        <v>2481806.1611374412</v>
      </c>
      <c r="F281" s="6">
        <f>IF(_original_lifestyles!F281=0,_original_lifestyles!$C281,_original_lifestyles!F281)</f>
        <v>2283261.6682464462</v>
      </c>
      <c r="G281" s="6">
        <f>IF(_original_lifestyles!G281=0,_original_lifestyles!$C281/3,_original_lifestyles!G281)</f>
        <v>446725.10900473932</v>
      </c>
      <c r="H281" s="6">
        <f>IF(_original_lifestyles!H281=0,_original_lifestyles!$C281*3*2,_original_lifestyles!H281)</f>
        <v>1737264.3127962081</v>
      </c>
      <c r="I281" s="6">
        <f>IF(_original_lifestyles!I281=0,_original_lifestyles!$C281/10,_original_lifestyles!I281)</f>
        <v>248180.61611374412</v>
      </c>
      <c r="J281" s="6">
        <f>IF(_original_lifestyles!J281=0,_original_lifestyles!$C281*1.2,_original_lifestyles!J281)</f>
        <v>2978167.3933649291</v>
      </c>
      <c r="K281" s="6">
        <f>IF(_original_lifestyles!K281=0,_original_lifestyles!$C281,_original_lifestyles!K281)</f>
        <v>2481806.1611374412</v>
      </c>
      <c r="L281" s="6">
        <f>IF(_original_lifestyles!L281=0,_original_lifestyles!$C281/3*2,_original_lifestyles!L281)</f>
        <v>2804440.962085308</v>
      </c>
      <c r="M281">
        <f>IF(_original_lifestyles!M281&lt;&gt;0,_original_lifestyles!M281,'_new names_lifestyles'!$C$2*INDEX('_hours per hh'!B$2:B$9,MATCH(_original_lifestyles!$B281,'_hours per hh'!$A$2:$A$9,1)))</f>
        <v>24530624791.208794</v>
      </c>
      <c r="N281">
        <f>IF(_original_lifestyles!N281&lt;&gt;0,_original_lifestyles!N281,'_new names_lifestyles'!$C$2*INDEX('_hours per hh'!C$2:C$9,MATCH(_original_lifestyles!$B281,'_hours per hh'!$A$2:$A$9,1)))</f>
        <v>24530624791.208794</v>
      </c>
      <c r="O281">
        <f>IF(_original_lifestyles!O281&lt;&gt;0,_original_lifestyles!O281,'_new names_lifestyles'!$C$2*INDEX('_hours per hh'!D$2:D$9,MATCH(_original_lifestyles!$B281,'_hours per hh'!$A$2:$A$9,1)))</f>
        <v>350024013.74218011</v>
      </c>
      <c r="P281">
        <f>IF(_original_lifestyles!P281&lt;&gt;0,_original_lifestyles!P281,'_new names_lifestyles'!$C$2*INDEX('_hours per hh'!E$2:E$9,MATCH(_original_lifestyles!$B281,'_hours per hh'!$A$2:$A$9,1)))</f>
        <v>69689117.004739329</v>
      </c>
      <c r="Q281">
        <f>IF(_original_lifestyles!Q281&lt;&gt;0,_original_lifestyles!Q281,'_new names_lifestyles'!$C$2*INDEX('_hours per hh'!F$2:F$9,MATCH(_original_lifestyles!$B281,'_hours per hh'!$A$2:$A$9,1)))</f>
        <v>580202848.86611366</v>
      </c>
      <c r="R281">
        <f>IF(_original_lifestyles!R281&lt;&gt;0,_original_lifestyles!R281,'_new names_lifestyles'!$C$2*INDEX('_hours per hh'!G$2:G$9,MATCH(_original_lifestyles!$B281,'_hours per hh'!$A$2:$A$9,1)))</f>
        <v>101650122.84120461</v>
      </c>
      <c r="S281">
        <f>IF(_original_lifestyles!S281&lt;&gt;0,_original_lifestyles!S281,'_new names_lifestyles'!$C$2*INDEX('_hours per hh'!H$2:H$9,MATCH(_original_lifestyles!$B281,'_hours per hh'!$A$2:$A$9,1)))</f>
        <v>2861906225.6410255</v>
      </c>
      <c r="T281">
        <f>IF(_original_lifestyles!T281&lt;&gt;0,_original_lifestyles!T281,'_new names_lifestyles'!$C$2*INDEX('_hours per hh'!I$2:I$9,MATCH(_original_lifestyles!$B281,'_hours per hh'!$A$2:$A$9,1)))</f>
        <v>24530624791.208794</v>
      </c>
      <c r="U281">
        <f>IF(_original_lifestyles!U281&lt;&gt;0,_original_lifestyles!U281,'_new names_lifestyles'!$C$2*INDEX('_hours per hh'!J$2:J$9,MATCH(_original_lifestyles!$B281,'_hours per hh'!$A$2:$A$9,1)))</f>
        <v>1233954023.3175349</v>
      </c>
      <c r="V281">
        <v>19</v>
      </c>
      <c r="W281">
        <v>11</v>
      </c>
      <c r="X281">
        <v>252283.31855737869</v>
      </c>
      <c r="Y281">
        <f t="shared" si="18"/>
        <v>15</v>
      </c>
      <c r="Z281">
        <f t="shared" si="18"/>
        <v>15</v>
      </c>
      <c r="AA281">
        <f t="shared" si="18"/>
        <v>15</v>
      </c>
      <c r="AB281">
        <f t="shared" si="18"/>
        <v>10</v>
      </c>
      <c r="AC281">
        <f t="shared" si="18"/>
        <v>10</v>
      </c>
      <c r="AD281">
        <f t="shared" si="18"/>
        <v>15</v>
      </c>
      <c r="AE281">
        <f t="shared" si="18"/>
        <v>5</v>
      </c>
      <c r="AF281">
        <f t="shared" si="18"/>
        <v>3</v>
      </c>
      <c r="AG281">
        <f t="shared" si="18"/>
        <v>3</v>
      </c>
    </row>
    <row r="282" spans="1:33" x14ac:dyDescent="0.25">
      <c r="A282" t="s">
        <v>44</v>
      </c>
      <c r="B282" t="s">
        <v>20</v>
      </c>
      <c r="C282">
        <v>2505042.8979980941</v>
      </c>
      <c r="D282" s="6">
        <f>IF(_original_lifestyles!D282=0,_original_lifestyles!$C282,_original_lifestyles!D282)</f>
        <v>2505042.8979980941</v>
      </c>
      <c r="E282" s="6">
        <f>IF(_original_lifestyles!E282=0,_original_lifestyles!$C282,_original_lifestyles!E282)</f>
        <v>2505042.8979980941</v>
      </c>
      <c r="F282" s="6">
        <f>IF(_original_lifestyles!F282=0,_original_lifestyles!$C282,_original_lifestyles!F282)</f>
        <v>2304639.4661582462</v>
      </c>
      <c r="G282" s="6">
        <f>IF(_original_lifestyles!G282=0,_original_lifestyles!$C282/3,_original_lifestyles!G282)</f>
        <v>450907.72163965681</v>
      </c>
      <c r="H282" s="6">
        <f>IF(_original_lifestyles!H282=0,_original_lifestyles!$C282*3*2,_original_lifestyles!H282)</f>
        <v>1753530.028598665</v>
      </c>
      <c r="I282" s="6">
        <f>IF(_original_lifestyles!I282=0,_original_lifestyles!$C282/10,_original_lifestyles!I282)</f>
        <v>250504.2897998094</v>
      </c>
      <c r="J282" s="6">
        <f>IF(_original_lifestyles!J282=0,_original_lifestyles!$C282*1.2,_original_lifestyles!J282)</f>
        <v>3006051.477597713</v>
      </c>
      <c r="K282" s="6">
        <f>IF(_original_lifestyles!K282=0,_original_lifestyles!$C282,_original_lifestyles!K282)</f>
        <v>2505042.8979980941</v>
      </c>
      <c r="L282" s="6">
        <f>IF(_original_lifestyles!L282=0,_original_lifestyles!$C282/3*2,_original_lifestyles!L282)</f>
        <v>2955950.619637751</v>
      </c>
      <c r="M282">
        <f>IF(_original_lifestyles!M282&lt;&gt;0,_original_lifestyles!M282,'_new names_lifestyles'!$C$2*INDEX('_hours per hh'!B$2:B$9,MATCH(_original_lifestyles!$B282,'_hours per hh'!$A$2:$A$9,1)))</f>
        <v>24530624791.208794</v>
      </c>
      <c r="N282">
        <f>IF(_original_lifestyles!N282&lt;&gt;0,_original_lifestyles!N282,'_new names_lifestyles'!$C$2*INDEX('_hours per hh'!C$2:C$9,MATCH(_original_lifestyles!$B282,'_hours per hh'!$A$2:$A$9,1)))</f>
        <v>24530624791.208794</v>
      </c>
      <c r="O282">
        <f>IF(_original_lifestyles!O282&lt;&gt;0,_original_lifestyles!O282,'_new names_lifestyles'!$C$2*INDEX('_hours per hh'!D$2:D$9,MATCH(_original_lifestyles!$B282,'_hours per hh'!$A$2:$A$9,1)))</f>
        <v>353301230.16205913</v>
      </c>
      <c r="P282">
        <f>IF(_original_lifestyles!P282&lt;&gt;0,_original_lifestyles!P282,'_new names_lifestyles'!$C$2*INDEX('_hours per hh'!E$2:E$9,MATCH(_original_lifestyles!$B282,'_hours per hh'!$A$2:$A$9,1)))</f>
        <v>70341604.575786456</v>
      </c>
      <c r="Q282">
        <f>IF(_original_lifestyles!Q282&lt;&gt;0,_original_lifestyles!Q282,'_new names_lifestyles'!$C$2*INDEX('_hours per hh'!F$2:F$9,MATCH(_original_lifestyles!$B282,'_hours per hh'!$A$2:$A$9,1)))</f>
        <v>585635191.30123937</v>
      </c>
      <c r="R282">
        <f>IF(_original_lifestyles!R282&lt;&gt;0,_original_lifestyles!R282,'_new names_lifestyles'!$C$2*INDEX('_hours per hh'!G$2:G$9,MATCH(_original_lifestyles!$B282,'_hours per hh'!$A$2:$A$9,1)))</f>
        <v>101650122.84120461</v>
      </c>
      <c r="S282">
        <f>IF(_original_lifestyles!S282&lt;&gt;0,_original_lifestyles!S282,'_new names_lifestyles'!$C$2*INDEX('_hours per hh'!H$2:H$9,MATCH(_original_lifestyles!$B282,'_hours per hh'!$A$2:$A$9,1)))</f>
        <v>2861906225.6410255</v>
      </c>
      <c r="T282">
        <f>IF(_original_lifestyles!T282&lt;&gt;0,_original_lifestyles!T282,'_new names_lifestyles'!$C$2*INDEX('_hours per hh'!I$2:I$9,MATCH(_original_lifestyles!$B282,'_hours per hh'!$A$2:$A$9,1)))</f>
        <v>24530624791.208794</v>
      </c>
      <c r="U282">
        <f>IF(_original_lifestyles!U282&lt;&gt;0,_original_lifestyles!U282,'_new names_lifestyles'!$C$2*INDEX('_hours per hh'!J$2:J$9,MATCH(_original_lifestyles!$B282,'_hours per hh'!$A$2:$A$9,1)))</f>
        <v>1300618272.64061</v>
      </c>
      <c r="V282">
        <v>19</v>
      </c>
      <c r="W282">
        <v>11</v>
      </c>
      <c r="X282">
        <v>255098.0044219202</v>
      </c>
      <c r="Y282">
        <f t="shared" si="18"/>
        <v>15</v>
      </c>
      <c r="Z282">
        <f t="shared" si="18"/>
        <v>15</v>
      </c>
      <c r="AA282">
        <f t="shared" si="18"/>
        <v>15</v>
      </c>
      <c r="AB282">
        <f t="shared" si="18"/>
        <v>10</v>
      </c>
      <c r="AC282">
        <f t="shared" si="18"/>
        <v>10</v>
      </c>
      <c r="AD282">
        <f t="shared" si="18"/>
        <v>15</v>
      </c>
      <c r="AE282">
        <f t="shared" si="18"/>
        <v>5</v>
      </c>
      <c r="AF282">
        <f t="shared" si="18"/>
        <v>3</v>
      </c>
      <c r="AG282">
        <f t="shared" si="18"/>
        <v>3</v>
      </c>
    </row>
    <row r="283" spans="1:33" x14ac:dyDescent="0.25">
      <c r="A283" t="s">
        <v>44</v>
      </c>
      <c r="B283" t="s">
        <v>21</v>
      </c>
      <c r="C283">
        <v>2529700.3835091079</v>
      </c>
      <c r="D283" s="6">
        <f>IF(_original_lifestyles!D283=0,_original_lifestyles!$C283,_original_lifestyles!D283)</f>
        <v>2529700.3835091079</v>
      </c>
      <c r="E283" s="6">
        <f>IF(_original_lifestyles!E283=0,_original_lifestyles!$C283,_original_lifestyles!E283)</f>
        <v>2529700.3835091079</v>
      </c>
      <c r="F283" s="6">
        <f>IF(_original_lifestyles!F283=0,_original_lifestyles!$C283,_original_lifestyles!F283)</f>
        <v>2327324.3528283802</v>
      </c>
      <c r="G283" s="6">
        <f>IF(_original_lifestyles!G283=0,_original_lifestyles!$C283/3,_original_lifestyles!G283)</f>
        <v>455346.06903163949</v>
      </c>
      <c r="H283" s="6">
        <f>IF(_original_lifestyles!H283=0,_original_lifestyles!$C283*3*2,_original_lifestyles!H283)</f>
        <v>1770790.2684563759</v>
      </c>
      <c r="I283" s="6">
        <f>IF(_original_lifestyles!I283=0,_original_lifestyles!$C283/10,_original_lifestyles!I283)</f>
        <v>252970.03835091079</v>
      </c>
      <c r="J283" s="6">
        <f>IF(_original_lifestyles!J283=0,_original_lifestyles!$C283*1.2,_original_lifestyles!J283)</f>
        <v>3035640.4602109292</v>
      </c>
      <c r="K283" s="6">
        <f>IF(_original_lifestyles!K283=0,_original_lifestyles!$C283,_original_lifestyles!K283)</f>
        <v>528477.06766837579</v>
      </c>
      <c r="L283" s="6">
        <f>IF(_original_lifestyles!L283=0,_original_lifestyles!$C283/3*2,_original_lifestyles!L283)</f>
        <v>3162125.479386386</v>
      </c>
      <c r="M283">
        <f>IF(_original_lifestyles!M283&lt;&gt;0,_original_lifestyles!M283,'_new names_lifestyles'!$C$2*INDEX('_hours per hh'!B$2:B$9,MATCH(_original_lifestyles!$B283,'_hours per hh'!$A$2:$A$9,1)))</f>
        <v>24530624791.208794</v>
      </c>
      <c r="N283">
        <f>IF(_original_lifestyles!N283&lt;&gt;0,_original_lifestyles!N283,'_new names_lifestyles'!$C$2*INDEX('_hours per hh'!C$2:C$9,MATCH(_original_lifestyles!$B283,'_hours per hh'!$A$2:$A$9,1)))</f>
        <v>24530624791.208794</v>
      </c>
      <c r="O283">
        <f>IF(_original_lifestyles!O283&lt;&gt;0,_original_lifestyles!O283,'_new names_lifestyles'!$C$2*INDEX('_hours per hh'!D$2:D$9,MATCH(_original_lifestyles!$B283,'_hours per hh'!$A$2:$A$9,1)))</f>
        <v>356778823.28859061</v>
      </c>
      <c r="P283">
        <f>IF(_original_lifestyles!P283&lt;&gt;0,_original_lifestyles!P283,'_new names_lifestyles'!$C$2*INDEX('_hours per hh'!E$2:E$9,MATCH(_original_lifestyles!$B283,'_hours per hh'!$A$2:$A$9,1)))</f>
        <v>71033986.768935755</v>
      </c>
      <c r="Q283">
        <f>IF(_original_lifestyles!Q283&lt;&gt;0,_original_lifestyles!Q283,'_new names_lifestyles'!$C$2*INDEX('_hours per hh'!F$2:F$9,MATCH(_original_lifestyles!$B283,'_hours per hh'!$A$2:$A$9,1)))</f>
        <v>591399679.90771806</v>
      </c>
      <c r="R283">
        <f>IF(_original_lifestyles!R283&lt;&gt;0,_original_lifestyles!R283,'_new names_lifestyles'!$C$2*INDEX('_hours per hh'!G$2:G$9,MATCH(_original_lifestyles!$B283,'_hours per hh'!$A$2:$A$9,1)))</f>
        <v>101650122.84120461</v>
      </c>
      <c r="S283">
        <f>IF(_original_lifestyles!S283&lt;&gt;0,_original_lifestyles!S283,'_new names_lifestyles'!$C$2*INDEX('_hours per hh'!H$2:H$9,MATCH(_original_lifestyles!$B283,'_hours per hh'!$A$2:$A$9,1)))</f>
        <v>2861906225.6410255</v>
      </c>
      <c r="T283">
        <f>IF(_original_lifestyles!T283&lt;&gt;0,_original_lifestyles!T283,'_new names_lifestyles'!$C$2*INDEX('_hours per hh'!I$2:I$9,MATCH(_original_lifestyles!$B283,'_hours per hh'!$A$2:$A$9,1)))</f>
        <v>4629459112.774972</v>
      </c>
      <c r="U283">
        <f>IF(_original_lifestyles!U283&lt;&gt;0,_original_lifestyles!U283,'_new names_lifestyles'!$C$2*INDEX('_hours per hh'!J$2:J$9,MATCH(_original_lifestyles!$B283,'_hours per hh'!$A$2:$A$9,1)))</f>
        <v>1391335210.9300101</v>
      </c>
      <c r="V283">
        <v>19</v>
      </c>
      <c r="W283">
        <v>11</v>
      </c>
      <c r="X283">
        <v>258044.06540843329</v>
      </c>
      <c r="Y283">
        <f t="shared" si="18"/>
        <v>15</v>
      </c>
      <c r="Z283">
        <f t="shared" si="18"/>
        <v>15</v>
      </c>
      <c r="AA283">
        <f t="shared" si="18"/>
        <v>15</v>
      </c>
      <c r="AB283">
        <f t="shared" si="18"/>
        <v>10</v>
      </c>
      <c r="AC283">
        <f t="shared" si="18"/>
        <v>10</v>
      </c>
      <c r="AD283">
        <f t="shared" si="18"/>
        <v>15</v>
      </c>
      <c r="AE283">
        <f t="shared" si="18"/>
        <v>5</v>
      </c>
      <c r="AF283">
        <f t="shared" si="18"/>
        <v>3</v>
      </c>
      <c r="AG283">
        <f t="shared" si="18"/>
        <v>3</v>
      </c>
    </row>
    <row r="284" spans="1:33" x14ac:dyDescent="0.25">
      <c r="A284" t="s">
        <v>44</v>
      </c>
      <c r="B284" t="s">
        <v>22</v>
      </c>
      <c r="C284">
        <v>2555681.7743490841</v>
      </c>
      <c r="D284" s="6">
        <f>IF(_original_lifestyles!D284=0,_original_lifestyles!$C284,_original_lifestyles!D284)</f>
        <v>2555681.7743490841</v>
      </c>
      <c r="E284" s="6">
        <f>IF(_original_lifestyles!E284=0,_original_lifestyles!$C284,_original_lifestyles!E284)</f>
        <v>2555681.7743490841</v>
      </c>
      <c r="F284" s="6">
        <f>IF(_original_lifestyles!F284=0,_original_lifestyles!$C284,_original_lifestyles!F284)</f>
        <v>2351227.2324011568</v>
      </c>
      <c r="G284" s="6">
        <f>IF(_original_lifestyles!G284=0,_original_lifestyles!$C284/3,_original_lifestyles!G284)</f>
        <v>460022.71938283509</v>
      </c>
      <c r="H284" s="6">
        <f>IF(_original_lifestyles!H284=0,_original_lifestyles!$C284*3*2,_original_lifestyles!H284)</f>
        <v>1788977.242044359</v>
      </c>
      <c r="I284" s="6">
        <f>IF(_original_lifestyles!I284=0,_original_lifestyles!$C284/10,_original_lifestyles!I284)</f>
        <v>255568.1774349084</v>
      </c>
      <c r="J284" s="6">
        <f>IF(_original_lifestyles!J284=0,_original_lifestyles!$C284*1.2,_original_lifestyles!J284)</f>
        <v>3066818.129218901</v>
      </c>
      <c r="K284" s="6">
        <f>IF(_original_lifestyles!K284=0,_original_lifestyles!$C284,_original_lifestyles!K284)</f>
        <v>662857.10195066908</v>
      </c>
      <c r="L284" s="6">
        <f>IF(_original_lifestyles!L284=0,_original_lifestyles!$C284/3*2,_original_lifestyles!L284)</f>
        <v>3399056.759884282</v>
      </c>
      <c r="M284">
        <f>IF(_original_lifestyles!M284&lt;&gt;0,_original_lifestyles!M284,'_new names_lifestyles'!$C$2*INDEX('_hours per hh'!B$2:B$9,MATCH(_original_lifestyles!$B284,'_hours per hh'!$A$2:$A$9,1)))</f>
        <v>24530624791.208794</v>
      </c>
      <c r="N284">
        <f>IF(_original_lifestyles!N284&lt;&gt;0,_original_lifestyles!N284,'_new names_lifestyles'!$C$2*INDEX('_hours per hh'!C$2:C$9,MATCH(_original_lifestyles!$B284,'_hours per hh'!$A$2:$A$9,1)))</f>
        <v>24530624791.208794</v>
      </c>
      <c r="O284">
        <f>IF(_original_lifestyles!O284&lt;&gt;0,_original_lifestyles!O284,'_new names_lifestyles'!$C$2*INDEX('_hours per hh'!D$2:D$9,MATCH(_original_lifestyles!$B284,'_hours per hh'!$A$2:$A$9,1)))</f>
        <v>360443134.72709739</v>
      </c>
      <c r="P284">
        <f>IF(_original_lifestyles!P284&lt;&gt;0,_original_lifestyles!P284,'_new names_lifestyles'!$C$2*INDEX('_hours per hh'!E$2:E$9,MATCH(_original_lifestyles!$B284,'_hours per hh'!$A$2:$A$9,1)))</f>
        <v>71763544.223722279</v>
      </c>
      <c r="Q284">
        <f>IF(_original_lifestyles!Q284&lt;&gt;0,_original_lifestyles!Q284,'_new names_lifestyles'!$C$2*INDEX('_hours per hh'!F$2:F$9,MATCH(_original_lifestyles!$B284,'_hours per hh'!$A$2:$A$9,1)))</f>
        <v>597473674.41176474</v>
      </c>
      <c r="R284">
        <f>IF(_original_lifestyles!R284&lt;&gt;0,_original_lifestyles!R284,'_new names_lifestyles'!$C$2*INDEX('_hours per hh'!G$2:G$9,MATCH(_original_lifestyles!$B284,'_hours per hh'!$A$2:$A$9,1)))</f>
        <v>101650122.84120461</v>
      </c>
      <c r="S284">
        <f>IF(_original_lifestyles!S284&lt;&gt;0,_original_lifestyles!S284,'_new names_lifestyles'!$C$2*INDEX('_hours per hh'!H$2:H$9,MATCH(_original_lifestyles!$B284,'_hours per hh'!$A$2:$A$9,1)))</f>
        <v>2861906225.6410255</v>
      </c>
      <c r="T284">
        <f>IF(_original_lifestyles!T284&lt;&gt;0,_original_lifestyles!T284,'_new names_lifestyles'!$C$2*INDEX('_hours per hh'!I$2:I$9,MATCH(_original_lifestyles!$B284,'_hours per hh'!$A$2:$A$9,1)))</f>
        <v>5806628213.0878611</v>
      </c>
      <c r="U284">
        <f>IF(_original_lifestyles!U284&lt;&gt;0,_original_lifestyles!U284,'_new names_lifestyles'!$C$2*INDEX('_hours per hh'!J$2:J$9,MATCH(_original_lifestyles!$B284,'_hours per hh'!$A$2:$A$9,1)))</f>
        <v>1495584974.3490839</v>
      </c>
      <c r="V284">
        <v>19</v>
      </c>
      <c r="W284">
        <v>11</v>
      </c>
      <c r="X284">
        <v>261111.69810901719</v>
      </c>
      <c r="Y284">
        <f t="shared" si="18"/>
        <v>15</v>
      </c>
      <c r="Z284">
        <f t="shared" si="18"/>
        <v>15</v>
      </c>
      <c r="AA284">
        <f t="shared" si="18"/>
        <v>15</v>
      </c>
      <c r="AB284">
        <f t="shared" si="18"/>
        <v>10</v>
      </c>
      <c r="AC284">
        <f t="shared" si="18"/>
        <v>10</v>
      </c>
      <c r="AD284">
        <f t="shared" si="18"/>
        <v>15</v>
      </c>
      <c r="AE284">
        <f t="shared" si="18"/>
        <v>5</v>
      </c>
      <c r="AF284">
        <f t="shared" si="18"/>
        <v>3</v>
      </c>
      <c r="AG284">
        <f t="shared" si="18"/>
        <v>3</v>
      </c>
    </row>
    <row r="285" spans="1:33" x14ac:dyDescent="0.25">
      <c r="A285" t="s">
        <v>44</v>
      </c>
      <c r="B285" t="s">
        <v>23</v>
      </c>
      <c r="C285">
        <v>2583081.4742967989</v>
      </c>
      <c r="D285" s="6">
        <f>IF(_original_lifestyles!D285=0,_original_lifestyles!$C285,_original_lifestyles!D285)</f>
        <v>2583081.4742967989</v>
      </c>
      <c r="E285" s="6">
        <f>IF(_original_lifestyles!E285=0,_original_lifestyles!$C285,_original_lifestyles!E285)</f>
        <v>2583081.4742967989</v>
      </c>
      <c r="F285" s="6">
        <f>IF(_original_lifestyles!F285=0,_original_lifestyles!$C285,_original_lifestyles!F285)</f>
        <v>2376434.9563530558</v>
      </c>
      <c r="G285" s="6">
        <f>IF(_original_lifestyles!G285=0,_original_lifestyles!$C285/3,_original_lifestyles!G285)</f>
        <v>464954.66537342389</v>
      </c>
      <c r="H285" s="6">
        <f>IF(_original_lifestyles!H285=0,_original_lifestyles!$C285*3*2,_original_lifestyles!H285)</f>
        <v>1808157.032007759</v>
      </c>
      <c r="I285" s="6">
        <f>IF(_original_lifestyles!I285=0,_original_lifestyles!$C285/10,_original_lifestyles!I285)</f>
        <v>258308.1474296799</v>
      </c>
      <c r="J285" s="6">
        <f>IF(_original_lifestyles!J285=0,_original_lifestyles!$C285*1.2,_original_lifestyles!J285)</f>
        <v>3099697.7691561584</v>
      </c>
      <c r="K285" s="6">
        <f>IF(_original_lifestyles!K285=0,_original_lifestyles!$C285,_original_lifestyles!K285)</f>
        <v>831749.94613615458</v>
      </c>
      <c r="L285" s="6">
        <f>IF(_original_lifestyles!L285=0,_original_lifestyles!$C285/3*2,_original_lifestyles!L285)</f>
        <v>3435498.3608147432</v>
      </c>
      <c r="M285">
        <f>IF(_original_lifestyles!M285&lt;&gt;0,_original_lifestyles!M285,'_new names_lifestyles'!$C$2*INDEX('_hours per hh'!B$2:B$9,MATCH(_original_lifestyles!$B285,'_hours per hh'!$A$2:$A$9,1)))</f>
        <v>24530624791.208794</v>
      </c>
      <c r="N285">
        <f>IF(_original_lifestyles!N285&lt;&gt;0,_original_lifestyles!N285,'_new names_lifestyles'!$C$2*INDEX('_hours per hh'!C$2:C$9,MATCH(_original_lifestyles!$B285,'_hours per hh'!$A$2:$A$9,1)))</f>
        <v>24530624791.208794</v>
      </c>
      <c r="O285">
        <f>IF(_original_lifestyles!O285&lt;&gt;0,_original_lifestyles!O285,'_new names_lifestyles'!$C$2*INDEX('_hours per hh'!D$2:D$9,MATCH(_original_lifestyles!$B285,'_hours per hh'!$A$2:$A$9,1)))</f>
        <v>364307478.80892342</v>
      </c>
      <c r="P285">
        <f>IF(_original_lifestyles!P285&lt;&gt;0,_original_lifestyles!P285,'_new names_lifestyles'!$C$2*INDEX('_hours per hh'!E$2:E$9,MATCH(_original_lifestyles!$B285,'_hours per hh'!$A$2:$A$9,1)))</f>
        <v>72532927.798254132</v>
      </c>
      <c r="Q285">
        <f>IF(_original_lifestyles!Q285&lt;&gt;0,_original_lifestyles!Q285,'_new names_lifestyles'!$C$2*INDEX('_hours per hh'!F$2:F$9,MATCH(_original_lifestyles!$B285,'_hours per hh'!$A$2:$A$9,1)))</f>
        <v>603879244.76479149</v>
      </c>
      <c r="R285">
        <f>IF(_original_lifestyles!R285&lt;&gt;0,_original_lifestyles!R285,'_new names_lifestyles'!$C$2*INDEX('_hours per hh'!G$2:G$9,MATCH(_original_lifestyles!$B285,'_hours per hh'!$A$2:$A$9,1)))</f>
        <v>101650122.84120461</v>
      </c>
      <c r="S285">
        <f>IF(_original_lifestyles!S285&lt;&gt;0,_original_lifestyles!S285,'_new names_lifestyles'!$C$2*INDEX('_hours per hh'!H$2:H$9,MATCH(_original_lifestyles!$B285,'_hours per hh'!$A$2:$A$9,1)))</f>
        <v>2861906225.6410255</v>
      </c>
      <c r="T285">
        <f>IF(_original_lifestyles!T285&lt;&gt;0,_original_lifestyles!T285,'_new names_lifestyles'!$C$2*INDEX('_hours per hh'!I$2:I$9,MATCH(_original_lifestyles!$B285,'_hours per hh'!$A$2:$A$9,1)))</f>
        <v>7286129528.1527138</v>
      </c>
      <c r="U285">
        <f>IF(_original_lifestyles!U285&lt;&gt;0,_original_lifestyles!U285,'_new names_lifestyles'!$C$2*INDEX('_hours per hh'!J$2:J$9,MATCH(_original_lifestyles!$B285,'_hours per hh'!$A$2:$A$9,1)))</f>
        <v>1511619278.758487</v>
      </c>
      <c r="V285">
        <v>19</v>
      </c>
      <c r="W285">
        <v>11</v>
      </c>
      <c r="X285">
        <v>264310.53433674882</v>
      </c>
      <c r="Y285">
        <f t="shared" si="18"/>
        <v>15</v>
      </c>
      <c r="Z285">
        <f t="shared" si="18"/>
        <v>15</v>
      </c>
      <c r="AA285">
        <f t="shared" si="18"/>
        <v>15</v>
      </c>
      <c r="AB285">
        <f t="shared" si="18"/>
        <v>10</v>
      </c>
      <c r="AC285">
        <f t="shared" si="18"/>
        <v>10</v>
      </c>
      <c r="AD285">
        <f t="shared" si="18"/>
        <v>15</v>
      </c>
      <c r="AE285">
        <f t="shared" si="18"/>
        <v>5</v>
      </c>
      <c r="AF285">
        <f t="shared" si="18"/>
        <v>3</v>
      </c>
      <c r="AG285">
        <f t="shared" si="18"/>
        <v>3</v>
      </c>
    </row>
    <row r="286" spans="1:33" x14ac:dyDescent="0.25">
      <c r="A286" t="s">
        <v>44</v>
      </c>
      <c r="B286" t="s">
        <v>24</v>
      </c>
      <c r="C286">
        <v>2610452.1951219509</v>
      </c>
      <c r="D286" s="6">
        <f>IF(_original_lifestyles!D286=0,_original_lifestyles!$C286,_original_lifestyles!D286)</f>
        <v>2610452.1951219509</v>
      </c>
      <c r="E286" s="6">
        <f>IF(_original_lifestyles!E286=0,_original_lifestyles!$C286,_original_lifestyles!E286)</f>
        <v>2610452.1951219509</v>
      </c>
      <c r="F286" s="6">
        <f>IF(_original_lifestyles!F286=0,_original_lifestyles!$C286,_original_lifestyles!F286)</f>
        <v>2401616.0195121951</v>
      </c>
      <c r="G286" s="6">
        <f>IF(_original_lifestyles!G286=0,_original_lifestyles!$C286/3,_original_lifestyles!G286)</f>
        <v>469881.39512195118</v>
      </c>
      <c r="H286" s="6">
        <f>IF(_original_lifestyles!H286=0,_original_lifestyles!$C286*3*2,_original_lifestyles!H286)</f>
        <v>1827316.5365853659</v>
      </c>
      <c r="I286" s="6">
        <f>IF(_original_lifestyles!I286=0,_original_lifestyles!$C286/10,_original_lifestyles!I286)</f>
        <v>261045.21951219509</v>
      </c>
      <c r="J286" s="6">
        <f>IF(_original_lifestyles!J286=0,_original_lifestyles!$C286*1.2,_original_lifestyles!J286)</f>
        <v>3132542.6341463411</v>
      </c>
      <c r="K286" s="6">
        <f>IF(_original_lifestyles!K286=0,_original_lifestyles!$C286,_original_lifestyles!K286)</f>
        <v>1043511.527950781</v>
      </c>
      <c r="L286" s="6">
        <f>IF(_original_lifestyles!L286=0,_original_lifestyles!$C286/3*2,_original_lifestyles!L286)</f>
        <v>3706842.1170731699</v>
      </c>
      <c r="M286">
        <f>IF(_original_lifestyles!M286&lt;&gt;0,_original_lifestyles!M286,'_new names_lifestyles'!$C$2*INDEX('_hours per hh'!B$2:B$9,MATCH(_original_lifestyles!$B286,'_hours per hh'!$A$2:$A$9,1)))</f>
        <v>24530624791.208794</v>
      </c>
      <c r="N286">
        <f>IF(_original_lifestyles!N286&lt;&gt;0,_original_lifestyles!N286,'_new names_lifestyles'!$C$2*INDEX('_hours per hh'!C$2:C$9,MATCH(_original_lifestyles!$B286,'_hours per hh'!$A$2:$A$9,1)))</f>
        <v>24530624791.208794</v>
      </c>
      <c r="O286">
        <f>IF(_original_lifestyles!O286&lt;&gt;0,_original_lifestyles!O286,'_new names_lifestyles'!$C$2*INDEX('_hours per hh'!D$2:D$9,MATCH(_original_lifestyles!$B286,'_hours per hh'!$A$2:$A$9,1)))</f>
        <v>368167735.79121947</v>
      </c>
      <c r="P286">
        <f>IF(_original_lifestyles!P286&lt;&gt;0,_original_lifestyles!P286,'_new names_lifestyles'!$C$2*INDEX('_hours per hh'!E$2:E$9,MATCH(_original_lifestyles!$B286,'_hours per hh'!$A$2:$A$9,1)))</f>
        <v>73301497.639024377</v>
      </c>
      <c r="Q286">
        <f>IF(_original_lifestyles!Q286&lt;&gt;0,_original_lifestyles!Q286,'_new names_lifestyles'!$C$2*INDEX('_hours per hh'!F$2:F$9,MATCH(_original_lifestyles!$B286,'_hours per hh'!$A$2:$A$9,1)))</f>
        <v>610278040.30609751</v>
      </c>
      <c r="R286">
        <f>IF(_original_lifestyles!R286&lt;&gt;0,_original_lifestyles!R286,'_new names_lifestyles'!$C$2*INDEX('_hours per hh'!G$2:G$9,MATCH(_original_lifestyles!$B286,'_hours per hh'!$A$2:$A$9,1)))</f>
        <v>101650122.84120461</v>
      </c>
      <c r="S286">
        <f>IF(_original_lifestyles!S286&lt;&gt;0,_original_lifestyles!S286,'_new names_lifestyles'!$C$2*INDEX('_hours per hh'!H$2:H$9,MATCH(_original_lifestyles!$B286,'_hours per hh'!$A$2:$A$9,1)))</f>
        <v>2861906225.6410255</v>
      </c>
      <c r="T286">
        <f>IF(_original_lifestyles!T286&lt;&gt;0,_original_lifestyles!T286,'_new names_lifestyles'!$C$2*INDEX('_hours per hh'!I$2:I$9,MATCH(_original_lifestyles!$B286,'_hours per hh'!$A$2:$A$9,1)))</f>
        <v>9141160984.8488445</v>
      </c>
      <c r="U286">
        <f>IF(_original_lifestyles!U286&lt;&gt;0,_original_lifestyles!U286,'_new names_lifestyles'!$C$2*INDEX('_hours per hh'!J$2:J$9,MATCH(_original_lifestyles!$B286,'_hours per hh'!$A$2:$A$9,1)))</f>
        <v>1631010531.5121951</v>
      </c>
      <c r="V286">
        <v>19</v>
      </c>
      <c r="W286">
        <v>11</v>
      </c>
      <c r="X286">
        <v>267492.2153731375</v>
      </c>
      <c r="Y286">
        <f t="shared" si="18"/>
        <v>15</v>
      </c>
      <c r="Z286">
        <f t="shared" si="18"/>
        <v>15</v>
      </c>
      <c r="AA286">
        <f t="shared" si="18"/>
        <v>15</v>
      </c>
      <c r="AB286">
        <f t="shared" si="18"/>
        <v>10</v>
      </c>
      <c r="AC286">
        <f t="shared" si="18"/>
        <v>10</v>
      </c>
      <c r="AD286">
        <f t="shared" si="18"/>
        <v>15</v>
      </c>
      <c r="AE286">
        <f t="shared" si="18"/>
        <v>5</v>
      </c>
      <c r="AF286">
        <f t="shared" si="18"/>
        <v>3</v>
      </c>
      <c r="AG286">
        <f t="shared" si="18"/>
        <v>3</v>
      </c>
    </row>
    <row r="287" spans="1:33" x14ac:dyDescent="0.25">
      <c r="A287" t="s">
        <v>44</v>
      </c>
      <c r="B287" t="s">
        <v>25</v>
      </c>
      <c r="C287">
        <v>2629782.77886497</v>
      </c>
      <c r="D287" s="6">
        <f>IF(_original_lifestyles!D287=0,_original_lifestyles!$C287,_original_lifestyles!D287)</f>
        <v>2629782.77886497</v>
      </c>
      <c r="E287" s="6">
        <f>IF(_original_lifestyles!E287=0,_original_lifestyles!$C287,_original_lifestyles!E287)</f>
        <v>2629782.77886497</v>
      </c>
      <c r="F287" s="6">
        <f>IF(_original_lifestyles!F287=0,_original_lifestyles!$C287,_original_lifestyles!F287)</f>
        <v>2419400.1565557732</v>
      </c>
      <c r="G287" s="6">
        <f>IF(_original_lifestyles!G287=0,_original_lifestyles!$C287/3,_original_lifestyles!G287)</f>
        <v>473360.90019569459</v>
      </c>
      <c r="H287" s="6">
        <f>IF(_original_lifestyles!H287=0,_original_lifestyles!$C287*3*2,_original_lifestyles!H287)</f>
        <v>1840847.9452054789</v>
      </c>
      <c r="I287" s="6">
        <f>IF(_original_lifestyles!I287=0,_original_lifestyles!$C287/10,_original_lifestyles!I287)</f>
        <v>262978.27788649697</v>
      </c>
      <c r="J287" s="6">
        <f>IF(_original_lifestyles!J287=0,_original_lifestyles!$C287*1.2,_original_lifestyles!J287)</f>
        <v>3155739.3346379637</v>
      </c>
      <c r="K287" s="6">
        <f>IF(_original_lifestyles!K287=0,_original_lifestyles!$C287,_original_lifestyles!K287)</f>
        <v>1308850.502758876</v>
      </c>
      <c r="L287" s="6">
        <f>IF(_original_lifestyles!L287=0,_original_lifestyles!$C287/3*2,_original_lifestyles!L287)</f>
        <v>3970971.9960861048</v>
      </c>
      <c r="M287">
        <f>IF(_original_lifestyles!M287&lt;&gt;0,_original_lifestyles!M287,'_new names_lifestyles'!$C$2*INDEX('_hours per hh'!B$2:B$9,MATCH(_original_lifestyles!$B287,'_hours per hh'!$A$2:$A$9,1)))</f>
        <v>24530624791.208794</v>
      </c>
      <c r="N287">
        <f>IF(_original_lifestyles!N287&lt;&gt;0,_original_lifestyles!N287,'_new names_lifestyles'!$C$2*INDEX('_hours per hh'!C$2:C$9,MATCH(_original_lifestyles!$B287,'_hours per hh'!$A$2:$A$9,1)))</f>
        <v>24530624791.208794</v>
      </c>
      <c r="O287">
        <f>IF(_original_lifestyles!O287&lt;&gt;0,_original_lifestyles!O287,'_new names_lifestyles'!$C$2*INDEX('_hours per hh'!D$2:D$9,MATCH(_original_lifestyles!$B287,'_hours per hh'!$A$2:$A$9,1)))</f>
        <v>370894043.99999988</v>
      </c>
      <c r="P287">
        <f>IF(_original_lifestyles!P287&lt;&gt;0,_original_lifestyles!P287,'_new names_lifestyles'!$C$2*INDEX('_hours per hh'!E$2:E$9,MATCH(_original_lifestyles!$B287,'_hours per hh'!$A$2:$A$9,1)))</f>
        <v>73844300.430528358</v>
      </c>
      <c r="Q287">
        <f>IF(_original_lifestyles!Q287&lt;&gt;0,_original_lifestyles!Q287,'_new names_lifestyles'!$C$2*INDEX('_hours per hh'!F$2:F$9,MATCH(_original_lifestyles!$B287,'_hours per hh'!$A$2:$A$9,1)))</f>
        <v>614797192.5</v>
      </c>
      <c r="R287">
        <f>IF(_original_lifestyles!R287&lt;&gt;0,_original_lifestyles!R287,'_new names_lifestyles'!$C$2*INDEX('_hours per hh'!G$2:G$9,MATCH(_original_lifestyles!$B287,'_hours per hh'!$A$2:$A$9,1)))</f>
        <v>101650122.84120461</v>
      </c>
      <c r="S287">
        <f>IF(_original_lifestyles!S287&lt;&gt;0,_original_lifestyles!S287,'_new names_lifestyles'!$C$2*INDEX('_hours per hh'!H$2:H$9,MATCH(_original_lifestyles!$B287,'_hours per hh'!$A$2:$A$9,1)))</f>
        <v>2861906225.6410255</v>
      </c>
      <c r="T287">
        <f>IF(_original_lifestyles!T287&lt;&gt;0,_original_lifestyles!T287,'_new names_lifestyles'!$C$2*INDEX('_hours per hh'!I$2:I$9,MATCH(_original_lifestyles!$B287,'_hours per hh'!$A$2:$A$9,1)))</f>
        <v>11465530404.167749</v>
      </c>
      <c r="U287">
        <f>IF(_original_lifestyles!U287&lt;&gt;0,_original_lifestyles!U287,'_new names_lifestyles'!$C$2*INDEX('_hours per hh'!J$2:J$9,MATCH(_original_lifestyles!$B287,'_hours per hh'!$A$2:$A$9,1)))</f>
        <v>1747227678.2778859</v>
      </c>
      <c r="V287">
        <v>19</v>
      </c>
      <c r="W287">
        <v>11</v>
      </c>
      <c r="X287">
        <v>270628.42350389558</v>
      </c>
      <c r="Y287">
        <f t="shared" si="18"/>
        <v>15</v>
      </c>
      <c r="Z287">
        <f t="shared" si="18"/>
        <v>15</v>
      </c>
      <c r="AA287">
        <f t="shared" si="18"/>
        <v>15</v>
      </c>
      <c r="AB287">
        <f t="shared" si="18"/>
        <v>10</v>
      </c>
      <c r="AC287">
        <f t="shared" si="18"/>
        <v>10</v>
      </c>
      <c r="AD287">
        <f t="shared" si="18"/>
        <v>15</v>
      </c>
      <c r="AE287">
        <f t="shared" si="18"/>
        <v>5</v>
      </c>
      <c r="AF287">
        <f t="shared" si="18"/>
        <v>3</v>
      </c>
      <c r="AG287">
        <f t="shared" si="18"/>
        <v>3</v>
      </c>
    </row>
    <row r="288" spans="1:33" x14ac:dyDescent="0.25">
      <c r="A288" t="s">
        <v>44</v>
      </c>
      <c r="B288" t="s">
        <v>26</v>
      </c>
      <c r="C288">
        <v>2650278.2139352299</v>
      </c>
      <c r="D288" s="6">
        <f>IF(_original_lifestyles!D288=0,_original_lifestyles!$C288,_original_lifestyles!D288)</f>
        <v>2650278.2139352299</v>
      </c>
      <c r="E288" s="6">
        <f>IF(_original_lifestyles!E288=0,_original_lifestyles!$C288,_original_lifestyles!E288)</f>
        <v>2650278.2139352299</v>
      </c>
      <c r="F288" s="6">
        <f>IF(_original_lifestyles!F288=0,_original_lifestyles!$C288,_original_lifestyles!F288)</f>
        <v>2438255.9568204121</v>
      </c>
      <c r="G288" s="6">
        <f>IF(_original_lifestyles!G288=0,_original_lifestyles!$C288/3,_original_lifestyles!G288)</f>
        <v>477050.07850834151</v>
      </c>
      <c r="H288" s="6">
        <f>IF(_original_lifestyles!H288=0,_original_lifestyles!$C288*3*2,_original_lifestyles!H288)</f>
        <v>1855194.749754661</v>
      </c>
      <c r="I288" s="6">
        <f>IF(_original_lifestyles!I288=0,_original_lifestyles!$C288/10,_original_lifestyles!I288)</f>
        <v>265027.82139352302</v>
      </c>
      <c r="J288" s="6">
        <f>IF(_original_lifestyles!J288=0,_original_lifestyles!$C288*1.2,_original_lifestyles!J288)</f>
        <v>3180333.8567222757</v>
      </c>
      <c r="K288" s="6">
        <f>IF(_original_lifestyles!K288=0,_original_lifestyles!$C288,_original_lifestyles!K288)</f>
        <v>1642277.5336356489</v>
      </c>
      <c r="L288" s="6">
        <f>IF(_original_lifestyles!L288=0,_original_lifestyles!$C288/3*2,_original_lifestyles!L288)</f>
        <v>4240445.1422963692</v>
      </c>
      <c r="M288">
        <f>IF(_original_lifestyles!M288&lt;&gt;0,_original_lifestyles!M288,'_new names_lifestyles'!$C$2*INDEX('_hours per hh'!B$2:B$9,MATCH(_original_lifestyles!$B288,'_hours per hh'!$A$2:$A$9,1)))</f>
        <v>24530624791.208794</v>
      </c>
      <c r="N288">
        <f>IF(_original_lifestyles!N288&lt;&gt;0,_original_lifestyles!N288,'_new names_lifestyles'!$C$2*INDEX('_hours per hh'!C$2:C$9,MATCH(_original_lifestyles!$B288,'_hours per hh'!$A$2:$A$9,1)))</f>
        <v>24530624791.208794</v>
      </c>
      <c r="O288">
        <f>IF(_original_lifestyles!O288&lt;&gt;0,_original_lifestyles!O288,'_new names_lifestyles'!$C$2*INDEX('_hours per hh'!D$2:D$9,MATCH(_original_lifestyles!$B288,'_hours per hh'!$A$2:$A$9,1)))</f>
        <v>373784638.18056911</v>
      </c>
      <c r="P288">
        <f>IF(_original_lifestyles!P288&lt;&gt;0,_original_lifestyles!P288,'_new names_lifestyles'!$C$2*INDEX('_hours per hh'!E$2:E$9,MATCH(_original_lifestyles!$B288,'_hours per hh'!$A$2:$A$9,1)))</f>
        <v>74419812.247301266</v>
      </c>
      <c r="Q288">
        <f>IF(_original_lifestyles!Q288&lt;&gt;0,_original_lifestyles!Q288,'_new names_lifestyles'!$C$2*INDEX('_hours per hh'!F$2:F$9,MATCH(_original_lifestyles!$B288,'_hours per hh'!$A$2:$A$9,1)))</f>
        <v>619588666.54931307</v>
      </c>
      <c r="R288">
        <f>IF(_original_lifestyles!R288&lt;&gt;0,_original_lifestyles!R288,'_new names_lifestyles'!$C$2*INDEX('_hours per hh'!G$2:G$9,MATCH(_original_lifestyles!$B288,'_hours per hh'!$A$2:$A$9,1)))</f>
        <v>101650122.84120461</v>
      </c>
      <c r="S288">
        <f>IF(_original_lifestyles!S288&lt;&gt;0,_original_lifestyles!S288,'_new names_lifestyles'!$C$2*INDEX('_hours per hh'!H$2:H$9,MATCH(_original_lifestyles!$B288,'_hours per hh'!$A$2:$A$9,1)))</f>
        <v>2861906225.6410255</v>
      </c>
      <c r="T288">
        <f>IF(_original_lifestyles!T288&lt;&gt;0,_original_lifestyles!T288,'_new names_lifestyles'!$C$2*INDEX('_hours per hh'!I$2:I$9,MATCH(_original_lifestyles!$B288,'_hours per hh'!$A$2:$A$9,1)))</f>
        <v>14386351194.648279</v>
      </c>
      <c r="U288">
        <f>IF(_original_lifestyles!U288&lt;&gt;0,_original_lifestyles!U288,'_new names_lifestyles'!$C$2*INDEX('_hours per hh'!J$2:J$9,MATCH(_original_lifestyles!$B288,'_hours per hh'!$A$2:$A$9,1)))</f>
        <v>1865795862.6104021</v>
      </c>
      <c r="V288">
        <v>19</v>
      </c>
      <c r="W288">
        <v>11</v>
      </c>
      <c r="X288">
        <v>273890.50062545511</v>
      </c>
      <c r="Y288">
        <f t="shared" si="18"/>
        <v>15</v>
      </c>
      <c r="Z288">
        <f t="shared" si="18"/>
        <v>15</v>
      </c>
      <c r="AA288">
        <f t="shared" si="18"/>
        <v>15</v>
      </c>
      <c r="AB288">
        <f t="shared" si="18"/>
        <v>10</v>
      </c>
      <c r="AC288">
        <f t="shared" si="18"/>
        <v>10</v>
      </c>
      <c r="AD288">
        <f t="shared" si="18"/>
        <v>15</v>
      </c>
      <c r="AE288">
        <f t="shared" si="18"/>
        <v>5</v>
      </c>
      <c r="AF288">
        <f t="shared" si="18"/>
        <v>3</v>
      </c>
      <c r="AG288">
        <f t="shared" si="18"/>
        <v>3</v>
      </c>
    </row>
    <row r="289" spans="1:33" x14ac:dyDescent="0.25">
      <c r="A289" t="s">
        <v>44</v>
      </c>
      <c r="B289" t="s">
        <v>27</v>
      </c>
      <c r="C289">
        <v>2670607.2834645668</v>
      </c>
      <c r="D289" s="6">
        <f>IF(_original_lifestyles!D289=0,_original_lifestyles!$C289,_original_lifestyles!D289)</f>
        <v>2670607.2834645668</v>
      </c>
      <c r="E289" s="6">
        <f>IF(_original_lifestyles!E289=0,_original_lifestyles!$C289,_original_lifestyles!E289)</f>
        <v>2670607.2834645668</v>
      </c>
      <c r="F289" s="6">
        <f>IF(_original_lifestyles!F289=0,_original_lifestyles!$C289,_original_lifestyles!F289)</f>
        <v>2456958.7007874022</v>
      </c>
      <c r="G289" s="6">
        <f>IF(_original_lifestyles!G289=0,_original_lifestyles!$C289/3,_original_lifestyles!G289)</f>
        <v>480709.31102362199</v>
      </c>
      <c r="H289" s="6">
        <f>IF(_original_lifestyles!H289=0,_original_lifestyles!$C289*3*2,_original_lifestyles!H289)</f>
        <v>1869425.0984251969</v>
      </c>
      <c r="I289" s="6">
        <f>IF(_original_lifestyles!I289=0,_original_lifestyles!$C289/10,_original_lifestyles!I289)</f>
        <v>267060.72834645666</v>
      </c>
      <c r="J289" s="6">
        <f>IF(_original_lifestyles!J289=0,_original_lifestyles!$C289*1.2,_original_lifestyles!J289)</f>
        <v>3204728.7401574799</v>
      </c>
      <c r="K289" s="6">
        <f>IF(_original_lifestyles!K289=0,_original_lifestyles!$C289,_original_lifestyles!K289)</f>
        <v>2060374.9836614011</v>
      </c>
      <c r="L289" s="6">
        <f>IF(_original_lifestyles!L289=0,_original_lifestyles!$C289/3*2,_original_lifestyles!L289)</f>
        <v>4272971.6535433074</v>
      </c>
      <c r="M289">
        <f>IF(_original_lifestyles!M289&lt;&gt;0,_original_lifestyles!M289,'_new names_lifestyles'!$C$2*INDEX('_hours per hh'!B$2:B$9,MATCH(_original_lifestyles!$B289,'_hours per hh'!$A$2:$A$9,1)))</f>
        <v>24530624791.208794</v>
      </c>
      <c r="N289">
        <f>IF(_original_lifestyles!N289&lt;&gt;0,_original_lifestyles!N289,'_new names_lifestyles'!$C$2*INDEX('_hours per hh'!C$2:C$9,MATCH(_original_lifestyles!$B289,'_hours per hh'!$A$2:$A$9,1)))</f>
        <v>24530624791.208794</v>
      </c>
      <c r="O289">
        <f>IF(_original_lifestyles!O289&lt;&gt;0,_original_lifestyles!O289,'_new names_lifestyles'!$C$2*INDEX('_hours per hh'!D$2:D$9,MATCH(_original_lifestyles!$B289,'_hours per hh'!$A$2:$A$9,1)))</f>
        <v>376651768.83070862</v>
      </c>
      <c r="P289">
        <f>IF(_original_lifestyles!P289&lt;&gt;0,_original_lifestyles!P289,'_new names_lifestyles'!$C$2*INDEX('_hours per hh'!E$2:E$9,MATCH(_original_lifestyles!$B289,'_hours per hh'!$A$2:$A$9,1)))</f>
        <v>74990652.51968503</v>
      </c>
      <c r="Q289">
        <f>IF(_original_lifestyles!Q289&lt;&gt;0,_original_lifestyles!Q289,'_new names_lifestyles'!$C$2*INDEX('_hours per hh'!F$2:F$9,MATCH(_original_lifestyles!$B289,'_hours per hh'!$A$2:$A$9,1)))</f>
        <v>624341247.24655509</v>
      </c>
      <c r="R289">
        <f>IF(_original_lifestyles!R289&lt;&gt;0,_original_lifestyles!R289,'_new names_lifestyles'!$C$2*INDEX('_hours per hh'!G$2:G$9,MATCH(_original_lifestyles!$B289,'_hours per hh'!$A$2:$A$9,1)))</f>
        <v>101650122.84120461</v>
      </c>
      <c r="S289">
        <f>IF(_original_lifestyles!S289&lt;&gt;0,_original_lifestyles!S289,'_new names_lifestyles'!$C$2*INDEX('_hours per hh'!H$2:H$9,MATCH(_original_lifestyles!$B289,'_hours per hh'!$A$2:$A$9,1)))</f>
        <v>2861906225.6410255</v>
      </c>
      <c r="T289">
        <f>IF(_original_lifestyles!T289&lt;&gt;0,_original_lifestyles!T289,'_new names_lifestyles'!$C$2*INDEX('_hours per hh'!I$2:I$9,MATCH(_original_lifestyles!$B289,'_hours per hh'!$A$2:$A$9,1)))</f>
        <v>18048884856.873871</v>
      </c>
      <c r="U289">
        <f>IF(_original_lifestyles!U289&lt;&gt;0,_original_lifestyles!U289,'_new names_lifestyles'!$C$2*INDEX('_hours per hh'!J$2:J$9,MATCH(_original_lifestyles!$B289,'_hours per hh'!$A$2:$A$9,1)))</f>
        <v>1880107527.5590551</v>
      </c>
      <c r="V289">
        <v>19</v>
      </c>
      <c r="W289">
        <v>11</v>
      </c>
      <c r="X289">
        <v>277141.55339158542</v>
      </c>
      <c r="Y289">
        <f t="shared" si="18"/>
        <v>15</v>
      </c>
      <c r="Z289">
        <f t="shared" si="18"/>
        <v>15</v>
      </c>
      <c r="AA289">
        <f t="shared" si="18"/>
        <v>15</v>
      </c>
      <c r="AB289">
        <f t="shared" si="18"/>
        <v>10</v>
      </c>
      <c r="AC289">
        <f t="shared" si="18"/>
        <v>10</v>
      </c>
      <c r="AD289">
        <f t="shared" si="18"/>
        <v>15</v>
      </c>
      <c r="AE289">
        <f t="shared" si="18"/>
        <v>5</v>
      </c>
      <c r="AF289">
        <f t="shared" si="18"/>
        <v>3</v>
      </c>
      <c r="AG289">
        <f t="shared" si="18"/>
        <v>3</v>
      </c>
    </row>
    <row r="290" spans="1:33" x14ac:dyDescent="0.25">
      <c r="A290" t="s">
        <v>44</v>
      </c>
      <c r="B290" t="s">
        <v>28</v>
      </c>
      <c r="C290">
        <v>2690656.4659427442</v>
      </c>
      <c r="D290" s="6">
        <f>IF(_original_lifestyles!D290=0,_original_lifestyles!$C290,_original_lifestyles!D290)</f>
        <v>2690656.4659427442</v>
      </c>
      <c r="E290" s="6">
        <f>IF(_original_lifestyles!E290=0,_original_lifestyles!$C290,_original_lifestyles!E290)</f>
        <v>2690656.4659427442</v>
      </c>
      <c r="F290" s="6">
        <f>IF(_original_lifestyles!F290=0,_original_lifestyles!$C290,_original_lifestyles!F290)</f>
        <v>2475403.9486673251</v>
      </c>
      <c r="G290" s="6">
        <f>IF(_original_lifestyles!G290=0,_original_lifestyles!$C290/3,_original_lifestyles!G290)</f>
        <v>484318.16386969388</v>
      </c>
      <c r="H290" s="6">
        <f>IF(_original_lifestyles!H290=0,_original_lifestyles!$C290*3*2,_original_lifestyles!H290)</f>
        <v>1883459.526159921</v>
      </c>
      <c r="I290" s="6">
        <f>IF(_original_lifestyles!I290=0,_original_lifestyles!$C290/10,_original_lifestyles!I290)</f>
        <v>269065.64659427444</v>
      </c>
      <c r="J290" s="6">
        <f>IF(_original_lifestyles!J290=0,_original_lifestyles!$C290*1.2,_original_lifestyles!J290)</f>
        <v>3228787.7591312928</v>
      </c>
      <c r="K290" s="6">
        <f>IF(_original_lifestyles!K290=0,_original_lifestyles!$C290,_original_lifestyles!K290)</f>
        <v>2584472.1609272291</v>
      </c>
      <c r="L290" s="6">
        <f>IF(_original_lifestyles!L290=0,_original_lifestyles!$C290/3*2,_original_lifestyles!L290)</f>
        <v>4305050.345508391</v>
      </c>
      <c r="M290">
        <f>IF(_original_lifestyles!M290&lt;&gt;0,_original_lifestyles!M290,'_new names_lifestyles'!$C$2*INDEX('_hours per hh'!B$2:B$9,MATCH(_original_lifestyles!$B290,'_hours per hh'!$A$2:$A$9,1)))</f>
        <v>24530624791.208794</v>
      </c>
      <c r="N290">
        <f>IF(_original_lifestyles!N290&lt;&gt;0,_original_lifestyles!N290,'_new names_lifestyles'!$C$2*INDEX('_hours per hh'!C$2:C$9,MATCH(_original_lifestyles!$B290,'_hours per hh'!$A$2:$A$9,1)))</f>
        <v>24530624791.208794</v>
      </c>
      <c r="O290">
        <f>IF(_original_lifestyles!O290&lt;&gt;0,_original_lifestyles!O290,'_new names_lifestyles'!$C$2*INDEX('_hours per hh'!D$2:D$9,MATCH(_original_lifestyles!$B290,'_hours per hh'!$A$2:$A$9,1)))</f>
        <v>379479425.33070081</v>
      </c>
      <c r="P290">
        <f>IF(_original_lifestyles!P290&lt;&gt;0,_original_lifestyles!P290,'_new names_lifestyles'!$C$2*INDEX('_hours per hh'!E$2:E$9,MATCH(_original_lifestyles!$B290,'_hours per hh'!$A$2:$A$9,1)))</f>
        <v>75553633.563672259</v>
      </c>
      <c r="Q290">
        <f>IF(_original_lifestyles!Q290&lt;&gt;0,_original_lifestyles!Q290,'_new names_lifestyles'!$C$2*INDEX('_hours per hh'!F$2:F$9,MATCH(_original_lifestyles!$B290,'_hours per hh'!$A$2:$A$9,1)))</f>
        <v>629028395.24925959</v>
      </c>
      <c r="R290">
        <f>IF(_original_lifestyles!R290&lt;&gt;0,_original_lifestyles!R290,'_new names_lifestyles'!$C$2*INDEX('_hours per hh'!G$2:G$9,MATCH(_original_lifestyles!$B290,'_hours per hh'!$A$2:$A$9,1)))</f>
        <v>101650122.84120461</v>
      </c>
      <c r="S290">
        <f>IF(_original_lifestyles!S290&lt;&gt;0,_original_lifestyles!S290,'_new names_lifestyles'!$C$2*INDEX('_hours per hh'!H$2:H$9,MATCH(_original_lifestyles!$B290,'_hours per hh'!$A$2:$A$9,1)))</f>
        <v>2861906225.6410255</v>
      </c>
      <c r="T290">
        <f>IF(_original_lifestyles!T290&lt;&gt;0,_original_lifestyles!T290,'_new names_lifestyles'!$C$2*INDEX('_hours per hh'!I$2:I$9,MATCH(_original_lifestyles!$B290,'_hours per hh'!$A$2:$A$9,1)))</f>
        <v>22639976129.72253</v>
      </c>
      <c r="U290">
        <f>IF(_original_lifestyles!U290&lt;&gt;0,_original_lifestyles!U290,'_new names_lifestyles'!$C$2*INDEX('_hours per hh'!J$2:J$9,MATCH(_original_lifestyles!$B290,'_hours per hh'!$A$2:$A$9,1)))</f>
        <v>1894222152.0236919</v>
      </c>
      <c r="V290">
        <v>19</v>
      </c>
      <c r="W290">
        <v>11</v>
      </c>
      <c r="X290">
        <v>280369.27309968008</v>
      </c>
      <c r="Y290">
        <f t="shared" si="18"/>
        <v>15</v>
      </c>
      <c r="Z290">
        <f t="shared" si="18"/>
        <v>15</v>
      </c>
      <c r="AA290">
        <f t="shared" si="18"/>
        <v>15</v>
      </c>
      <c r="AB290">
        <f t="shared" si="18"/>
        <v>10</v>
      </c>
      <c r="AC290">
        <f t="shared" si="18"/>
        <v>10</v>
      </c>
      <c r="AD290">
        <f t="shared" si="18"/>
        <v>15</v>
      </c>
      <c r="AE290">
        <f t="shared" si="18"/>
        <v>5</v>
      </c>
      <c r="AF290">
        <f t="shared" si="18"/>
        <v>3</v>
      </c>
      <c r="AG290">
        <f t="shared" si="18"/>
        <v>3</v>
      </c>
    </row>
    <row r="291" spans="1:33" x14ac:dyDescent="0.25">
      <c r="A291" t="s">
        <v>44</v>
      </c>
      <c r="B291" t="s">
        <v>29</v>
      </c>
      <c r="C291">
        <v>2708788.6138613862</v>
      </c>
      <c r="D291" s="6">
        <f>IF(_original_lifestyles!D291=0,_original_lifestyles!$C291,_original_lifestyles!D291)</f>
        <v>2708788.6138613862</v>
      </c>
      <c r="E291" s="6">
        <f>IF(_original_lifestyles!E291=0,_original_lifestyles!$C291,_original_lifestyles!E291)</f>
        <v>2708788.6138613862</v>
      </c>
      <c r="F291" s="6">
        <f>IF(_original_lifestyles!F291=0,_original_lifestyles!$C291,_original_lifestyles!F291)</f>
        <v>2492085.5247524749</v>
      </c>
      <c r="G291" s="6">
        <f>IF(_original_lifestyles!G291=0,_original_lifestyles!$C291/3,_original_lifestyles!G291)</f>
        <v>487581.95049504942</v>
      </c>
      <c r="H291" s="6">
        <f>IF(_original_lifestyles!H291=0,_original_lifestyles!$C291*3*2,_original_lifestyles!H291)</f>
        <v>1896152.0297029701</v>
      </c>
      <c r="I291" s="6">
        <f>IF(_original_lifestyles!I291=0,_original_lifestyles!$C291/10,_original_lifestyles!I291)</f>
        <v>270878.8613861386</v>
      </c>
      <c r="J291" s="6">
        <f>IF(_original_lifestyles!J291=0,_original_lifestyles!$C291*1.2,_original_lifestyles!J291)</f>
        <v>3250546.3366336632</v>
      </c>
      <c r="K291" s="6">
        <f>IF(_original_lifestyles!K291=0,_original_lifestyles!$C291,_original_lifestyles!K291)</f>
        <v>3239382.8605334191</v>
      </c>
      <c r="L291" s="6">
        <f>IF(_original_lifestyles!L291=0,_original_lifestyles!$C291/3*2,_original_lifestyles!L291)</f>
        <v>4334061.7821782175</v>
      </c>
      <c r="M291">
        <f>IF(_original_lifestyles!M291&lt;&gt;0,_original_lifestyles!M291,'_new names_lifestyles'!$C$2*INDEX('_hours per hh'!B$2:B$9,MATCH(_original_lifestyles!$B291,'_hours per hh'!$A$2:$A$9,1)))</f>
        <v>24530624791.208794</v>
      </c>
      <c r="N291">
        <f>IF(_original_lifestyles!N291&lt;&gt;0,_original_lifestyles!N291,'_new names_lifestyles'!$C$2*INDEX('_hours per hh'!C$2:C$9,MATCH(_original_lifestyles!$B291,'_hours per hh'!$A$2:$A$9,1)))</f>
        <v>24530624791.208794</v>
      </c>
      <c r="O291">
        <f>IF(_original_lifestyles!O291&lt;&gt;0,_original_lifestyles!O291,'_new names_lifestyles'!$C$2*INDEX('_hours per hh'!D$2:D$9,MATCH(_original_lifestyles!$B291,'_hours per hh'!$A$2:$A$9,1)))</f>
        <v>382036710.94455433</v>
      </c>
      <c r="P291">
        <f>IF(_original_lifestyles!P291&lt;&gt;0,_original_lifestyles!P291,'_new names_lifestyles'!$C$2*INDEX('_hours per hh'!E$2:E$9,MATCH(_original_lifestyles!$B291,'_hours per hh'!$A$2:$A$9,1)))</f>
        <v>76062784.277227715</v>
      </c>
      <c r="Q291">
        <f>IF(_original_lifestyles!Q291&lt;&gt;0,_original_lifestyles!Q291,'_new names_lifestyles'!$C$2*INDEX('_hours per hh'!F$2:F$9,MATCH(_original_lifestyles!$B291,'_hours per hh'!$A$2:$A$9,1)))</f>
        <v>633267374.12004936</v>
      </c>
      <c r="R291">
        <f>IF(_original_lifestyles!R291&lt;&gt;0,_original_lifestyles!R291,'_new names_lifestyles'!$C$2*INDEX('_hours per hh'!G$2:G$9,MATCH(_original_lifestyles!$B291,'_hours per hh'!$A$2:$A$9,1)))</f>
        <v>101650122.84120461</v>
      </c>
      <c r="S291">
        <f>IF(_original_lifestyles!S291&lt;&gt;0,_original_lifestyles!S291,'_new names_lifestyles'!$C$2*INDEX('_hours per hh'!H$2:H$9,MATCH(_original_lifestyles!$B291,'_hours per hh'!$A$2:$A$9,1)))</f>
        <v>2861906225.6410255</v>
      </c>
      <c r="T291">
        <f>IF(_original_lifestyles!T291&lt;&gt;0,_original_lifestyles!T291,'_new names_lifestyles'!$C$2*INDEX('_hours per hh'!I$2:I$9,MATCH(_original_lifestyles!$B291,'_hours per hh'!$A$2:$A$9,1)))</f>
        <v>28376993858.272751</v>
      </c>
      <c r="U291">
        <f>IF(_original_lifestyles!U291&lt;&gt;0,_original_lifestyles!U291,'_new names_lifestyles'!$C$2*INDEX('_hours per hh'!J$2:J$9,MATCH(_original_lifestyles!$B291,'_hours per hh'!$A$2:$A$9,1)))</f>
        <v>1906987184.158416</v>
      </c>
      <c r="V291">
        <v>19</v>
      </c>
      <c r="W291">
        <v>11</v>
      </c>
      <c r="X291">
        <v>283401.75734111387</v>
      </c>
      <c r="Y291">
        <f t="shared" si="18"/>
        <v>15</v>
      </c>
      <c r="Z291">
        <f t="shared" si="18"/>
        <v>15</v>
      </c>
      <c r="AA291">
        <f t="shared" si="18"/>
        <v>15</v>
      </c>
      <c r="AB291">
        <f t="shared" si="18"/>
        <v>10</v>
      </c>
      <c r="AC291">
        <f t="shared" si="18"/>
        <v>10</v>
      </c>
      <c r="AD291">
        <f t="shared" si="18"/>
        <v>15</v>
      </c>
      <c r="AE291">
        <f t="shared" si="18"/>
        <v>5</v>
      </c>
      <c r="AF291">
        <f t="shared" si="18"/>
        <v>3</v>
      </c>
      <c r="AG291">
        <f t="shared" si="18"/>
        <v>3</v>
      </c>
    </row>
    <row r="292" spans="1:33" x14ac:dyDescent="0.25">
      <c r="A292" t="s">
        <v>44</v>
      </c>
      <c r="B292" t="s">
        <v>30</v>
      </c>
      <c r="C292">
        <v>2736104.4554455439</v>
      </c>
      <c r="D292" s="6">
        <f>IF(_original_lifestyles!D292=0,_original_lifestyles!$C292,_original_lifestyles!D292)</f>
        <v>2736104.4554455439</v>
      </c>
      <c r="E292" s="6">
        <f>IF(_original_lifestyles!E292=0,_original_lifestyles!$C292,_original_lifestyles!E292)</f>
        <v>2736104.4554455439</v>
      </c>
      <c r="F292" s="6">
        <f>IF(_original_lifestyles!F292=0,_original_lifestyles!$C292,_original_lifestyles!F292)</f>
        <v>2517216.0990098999</v>
      </c>
      <c r="G292" s="6">
        <f>IF(_original_lifestyles!G292=0,_original_lifestyles!$C292/3,_original_lifestyles!G292)</f>
        <v>492498.80198019772</v>
      </c>
      <c r="H292" s="6">
        <f>IF(_original_lifestyles!H292=0,_original_lifestyles!$C292*3*2,_original_lifestyles!H292)</f>
        <v>1915273.11881188</v>
      </c>
      <c r="I292" s="6">
        <f>IF(_original_lifestyles!I292=0,_original_lifestyles!$C292/10,_original_lifestyles!I292)</f>
        <v>273610.44554455439</v>
      </c>
      <c r="J292" s="6">
        <f>IF(_original_lifestyles!J292=0,_original_lifestyles!$C292*1.2,_original_lifestyles!J292)</f>
        <v>3283325.3465346526</v>
      </c>
      <c r="K292" s="6">
        <f>IF(_original_lifestyles!K292=0,_original_lifestyles!$C292,_original_lifestyles!K292)</f>
        <v>3272049.2962220381</v>
      </c>
      <c r="L292" s="6">
        <f>IF(_original_lifestyles!L292=0,_original_lifestyles!$C292/3*2,_original_lifestyles!L292)</f>
        <v>4377767.128712872</v>
      </c>
      <c r="M292">
        <f>IF(_original_lifestyles!M292&lt;&gt;0,_original_lifestyles!M292,'_new names_lifestyles'!$C$2*INDEX('_hours per hh'!B$2:B$9,MATCH(_original_lifestyles!$B292,'_hours per hh'!$A$2:$A$9,1)))</f>
        <v>24530624791.208794</v>
      </c>
      <c r="N292">
        <f>IF(_original_lifestyles!N292&lt;&gt;0,_original_lifestyles!N292,'_new names_lifestyles'!$C$2*INDEX('_hours per hh'!C$2:C$9,MATCH(_original_lifestyles!$B292,'_hours per hh'!$A$2:$A$9,1)))</f>
        <v>24530624791.208794</v>
      </c>
      <c r="O292">
        <f>IF(_original_lifestyles!O292&lt;&gt;0,_original_lifestyles!O292,'_new names_lifestyles'!$C$2*INDEX('_hours per hh'!D$2:D$9,MATCH(_original_lifestyles!$B292,'_hours per hh'!$A$2:$A$9,1)))</f>
        <v>385889227.9782176</v>
      </c>
      <c r="P292">
        <f>IF(_original_lifestyles!P292&lt;&gt;0,_original_lifestyles!P292,'_new names_lifestyles'!$C$2*INDEX('_hours per hh'!E$2:E$9,MATCH(_original_lifestyles!$B292,'_hours per hh'!$A$2:$A$9,1)))</f>
        <v>76829813.108910829</v>
      </c>
      <c r="Q292">
        <f>IF(_original_lifestyles!Q292&lt;&gt;0,_original_lifestyles!Q292,'_new names_lifestyles'!$C$2*INDEX('_hours per hh'!F$2:F$9,MATCH(_original_lifestyles!$B292,'_hours per hh'!$A$2:$A$9,1)))</f>
        <v>639653339.85519791</v>
      </c>
      <c r="R292">
        <f>IF(_original_lifestyles!R292&lt;&gt;0,_original_lifestyles!R292,'_new names_lifestyles'!$C$2*INDEX('_hours per hh'!G$2:G$9,MATCH(_original_lifestyles!$B292,'_hours per hh'!$A$2:$A$9,1)))</f>
        <v>101650122.84120461</v>
      </c>
      <c r="S292">
        <f>IF(_original_lifestyles!S292&lt;&gt;0,_original_lifestyles!S292,'_new names_lifestyles'!$C$2*INDEX('_hours per hh'!H$2:H$9,MATCH(_original_lifestyles!$B292,'_hours per hh'!$A$2:$A$9,1)))</f>
        <v>2861906225.6410255</v>
      </c>
      <c r="T292">
        <f>IF(_original_lifestyles!T292&lt;&gt;0,_original_lifestyles!T292,'_new names_lifestyles'!$C$2*INDEX('_hours per hh'!I$2:I$9,MATCH(_original_lifestyles!$B292,'_hours per hh'!$A$2:$A$9,1)))</f>
        <v>28663151834.905048</v>
      </c>
      <c r="U292">
        <f>IF(_original_lifestyles!U292&lt;&gt;0,_original_lifestyles!U292,'_new names_lifestyles'!$C$2*INDEX('_hours per hh'!J$2:J$9,MATCH(_original_lifestyles!$B292,'_hours per hh'!$A$2:$A$9,1)))</f>
        <v>1926217536.6336629</v>
      </c>
      <c r="V292">
        <v>19</v>
      </c>
      <c r="W292">
        <v>11</v>
      </c>
      <c r="X292">
        <v>287110.88069793658</v>
      </c>
      <c r="Y292">
        <f t="shared" ref="Y292:AG307" si="19">Y291</f>
        <v>15</v>
      </c>
      <c r="Z292">
        <f t="shared" si="19"/>
        <v>15</v>
      </c>
      <c r="AA292">
        <f t="shared" si="19"/>
        <v>15</v>
      </c>
      <c r="AB292">
        <f t="shared" si="19"/>
        <v>10</v>
      </c>
      <c r="AC292">
        <f t="shared" si="19"/>
        <v>10</v>
      </c>
      <c r="AD292">
        <f t="shared" si="19"/>
        <v>15</v>
      </c>
      <c r="AE292">
        <f t="shared" si="19"/>
        <v>5</v>
      </c>
      <c r="AF292">
        <f t="shared" si="19"/>
        <v>3</v>
      </c>
      <c r="AG292">
        <f t="shared" si="19"/>
        <v>3</v>
      </c>
    </row>
    <row r="293" spans="1:33" x14ac:dyDescent="0.25">
      <c r="A293" t="s">
        <v>44</v>
      </c>
      <c r="B293" t="s">
        <v>31</v>
      </c>
      <c r="C293">
        <v>2756203.9603960388</v>
      </c>
      <c r="D293" s="6">
        <f>IF(_original_lifestyles!D293=0,_original_lifestyles!$C293,_original_lifestyles!D293)</f>
        <v>2756203.9603960388</v>
      </c>
      <c r="E293" s="6">
        <f>IF(_original_lifestyles!E293=0,_original_lifestyles!$C293,_original_lifestyles!E293)</f>
        <v>2756203.9603960388</v>
      </c>
      <c r="F293" s="6">
        <f>IF(_original_lifestyles!F293=0,_original_lifestyles!$C293,_original_lifestyles!F293)</f>
        <v>2451184.055445544</v>
      </c>
      <c r="G293" s="6">
        <f>IF(_original_lifestyles!G293=0,_original_lifestyles!$C293/3,_original_lifestyles!G293)</f>
        <v>479579.48910891073</v>
      </c>
      <c r="H293" s="6">
        <f>IF(_original_lifestyles!H293=0,_original_lifestyles!$C293*3*2,_original_lifestyles!H293)</f>
        <v>1865031.3465346531</v>
      </c>
      <c r="I293" s="6">
        <f>IF(_original_lifestyles!I293=0,_original_lifestyles!$C293/10,_original_lifestyles!I293)</f>
        <v>275620.39603960386</v>
      </c>
      <c r="J293" s="6">
        <f>IF(_original_lifestyles!J293=0,_original_lifestyles!$C293*1.2,_original_lifestyles!J293)</f>
        <v>3307444.7524752463</v>
      </c>
      <c r="K293" s="6">
        <f>IF(_original_lifestyles!K293=0,_original_lifestyles!$C293,_original_lifestyles!K293)</f>
        <v>3186216.3390286369</v>
      </c>
      <c r="L293" s="6">
        <f>IF(_original_lifestyles!L293=0,_original_lifestyles!$C293/3*2,_original_lifestyles!L293)</f>
        <v>4262928.7920792084</v>
      </c>
      <c r="M293">
        <f>IF(_original_lifestyles!M293&lt;&gt;0,_original_lifestyles!M293,'_new names_lifestyles'!$C$2*INDEX('_hours per hh'!B$2:B$9,MATCH(_original_lifestyles!$B293,'_hours per hh'!$A$2:$A$9,1)))</f>
        <v>24530624791.208794</v>
      </c>
      <c r="N293">
        <f>IF(_original_lifestyles!N293&lt;&gt;0,_original_lifestyles!N293,'_new names_lifestyles'!$C$2*INDEX('_hours per hh'!C$2:C$9,MATCH(_original_lifestyles!$B293,'_hours per hh'!$A$2:$A$9,1)))</f>
        <v>24530624791.208794</v>
      </c>
      <c r="O293">
        <f>IF(_original_lifestyles!O293&lt;&gt;0,_original_lifestyles!O293,'_new names_lifestyles'!$C$2*INDEX('_hours per hh'!D$2:D$9,MATCH(_original_lifestyles!$B293,'_hours per hh'!$A$2:$A$9,1)))</f>
        <v>363240965.17647499</v>
      </c>
      <c r="P293">
        <f>IF(_original_lifestyles!P293&lt;&gt;0,_original_lifestyles!P293,'_new names_lifestyles'!$C$2*INDEX('_hours per hh'!E$2:E$9,MATCH(_original_lifestyles!$B293,'_hours per hh'!$A$2:$A$9,1)))</f>
        <v>72320586.957623735</v>
      </c>
      <c r="Q293">
        <f>IF(_original_lifestyles!Q293&lt;&gt;0,_original_lifestyles!Q293,'_new names_lifestyles'!$C$2*INDEX('_hours per hh'!F$2:F$9,MATCH(_original_lifestyles!$B293,'_hours per hh'!$A$2:$A$9,1)))</f>
        <v>602111382.4936136</v>
      </c>
      <c r="R293">
        <f>IF(_original_lifestyles!R293&lt;&gt;0,_original_lifestyles!R293,'_new names_lifestyles'!$C$2*INDEX('_hours per hh'!G$2:G$9,MATCH(_original_lifestyles!$B293,'_hours per hh'!$A$2:$A$9,1)))</f>
        <v>105038460.26924476</v>
      </c>
      <c r="S293">
        <f>IF(_original_lifestyles!S293&lt;&gt;0,_original_lifestyles!S293,'_new names_lifestyles'!$C$2*INDEX('_hours per hh'!H$2:H$9,MATCH(_original_lifestyles!$B293,'_hours per hh'!$A$2:$A$9,1)))</f>
        <v>2957303099.8290601</v>
      </c>
      <c r="T293">
        <f>IF(_original_lifestyles!T293&lt;&gt;0,_original_lifestyles!T293,'_new names_lifestyles'!$C$2*INDEX('_hours per hh'!I$2:I$9,MATCH(_original_lifestyles!$B293,'_hours per hh'!$A$2:$A$9,1)))</f>
        <v>26515692373.39632</v>
      </c>
      <c r="U293">
        <f>IF(_original_lifestyles!U293&lt;&gt;0,_original_lifestyles!U293,'_new names_lifestyles'!$C$2*INDEX('_hours per hh'!J$2:J$9,MATCH(_original_lifestyles!$B293,'_hours per hh'!$A$2:$A$9,1)))</f>
        <v>1813165712.8976901</v>
      </c>
      <c r="V293">
        <v>18.524999999999999</v>
      </c>
      <c r="W293">
        <v>10.63333333333334</v>
      </c>
      <c r="X293">
        <v>289130.16598134529</v>
      </c>
      <c r="Y293">
        <f t="shared" si="19"/>
        <v>15</v>
      </c>
      <c r="Z293">
        <f t="shared" si="19"/>
        <v>15</v>
      </c>
      <c r="AA293">
        <f t="shared" si="19"/>
        <v>15</v>
      </c>
      <c r="AB293">
        <f t="shared" si="19"/>
        <v>10</v>
      </c>
      <c r="AC293">
        <f t="shared" si="19"/>
        <v>10</v>
      </c>
      <c r="AD293">
        <f t="shared" si="19"/>
        <v>15</v>
      </c>
      <c r="AE293">
        <f t="shared" si="19"/>
        <v>5</v>
      </c>
      <c r="AF293">
        <f t="shared" si="19"/>
        <v>3</v>
      </c>
      <c r="AG293">
        <f t="shared" si="19"/>
        <v>3</v>
      </c>
    </row>
    <row r="294" spans="1:33" x14ac:dyDescent="0.25">
      <c r="A294" t="s">
        <v>44</v>
      </c>
      <c r="B294" t="s">
        <v>32</v>
      </c>
      <c r="C294">
        <v>2758748.514851484</v>
      </c>
      <c r="D294" s="6">
        <f>IF(_original_lifestyles!D294=0,_original_lifestyles!$C294,_original_lifestyles!D294)</f>
        <v>2758748.514851484</v>
      </c>
      <c r="E294" s="6">
        <f>IF(_original_lifestyles!E294=0,_original_lifestyles!$C294,_original_lifestyles!E294)</f>
        <v>2758748.514851484</v>
      </c>
      <c r="F294" s="6">
        <f>IF(_original_lifestyles!F294=0,_original_lifestyles!$C294,_original_lifestyles!F294)</f>
        <v>2368845.3914191411</v>
      </c>
      <c r="G294" s="6">
        <f>IF(_original_lifestyles!G294=0,_original_lifestyles!$C294/3,_original_lifestyles!G294)</f>
        <v>463469.7504950494</v>
      </c>
      <c r="H294" s="6">
        <f>IF(_original_lifestyles!H294=0,_original_lifestyles!$C294*3*2,_original_lifestyles!H294)</f>
        <v>1802382.3630363031</v>
      </c>
      <c r="I294" s="6">
        <f>IF(_original_lifestyles!I294=0,_original_lifestyles!$C294/10,_original_lifestyles!I294)</f>
        <v>275874.85148514842</v>
      </c>
      <c r="J294" s="6">
        <f>IF(_original_lifestyles!J294=0,_original_lifestyles!$C294*1.2,_original_lifestyles!J294)</f>
        <v>3310498.2178217806</v>
      </c>
      <c r="K294" s="6">
        <f>IF(_original_lifestyles!K294=0,_original_lifestyles!$C294,_original_lifestyles!K294)</f>
        <v>3079186.923562312</v>
      </c>
      <c r="L294" s="6">
        <f>IF(_original_lifestyles!L294=0,_original_lifestyles!$C294/3*2,_original_lifestyles!L294)</f>
        <v>4119731.1155115501</v>
      </c>
      <c r="M294">
        <f>IF(_original_lifestyles!M294&lt;&gt;0,_original_lifestyles!M294,'_new names_lifestyles'!$C$2*INDEX('_hours per hh'!B$2:B$9,MATCH(_original_lifestyles!$B294,'_hours per hh'!$A$2:$A$9,1)))</f>
        <v>24530624791.208794</v>
      </c>
      <c r="N294">
        <f>IF(_original_lifestyles!N294&lt;&gt;0,_original_lifestyles!N294,'_new names_lifestyles'!$C$2*INDEX('_hours per hh'!C$2:C$9,MATCH(_original_lifestyles!$B294,'_hours per hh'!$A$2:$A$9,1)))</f>
        <v>24530624791.208794</v>
      </c>
      <c r="O294">
        <f>IF(_original_lifestyles!O294&lt;&gt;0,_original_lifestyles!O294,'_new names_lifestyles'!$C$2*INDEX('_hours per hh'!D$2:D$9,MATCH(_original_lifestyles!$B294,'_hours per hh'!$A$2:$A$9,1)))</f>
        <v>338934398.60425073</v>
      </c>
      <c r="P294">
        <f>IF(_original_lifestyles!P294&lt;&gt;0,_original_lifestyles!P294,'_new names_lifestyles'!$C$2*INDEX('_hours per hh'!E$2:E$9,MATCH(_original_lifestyles!$B294,'_hours per hh'!$A$2:$A$9,1)))</f>
        <v>67481195.672079176</v>
      </c>
      <c r="Q294">
        <f>IF(_original_lifestyles!Q294&lt;&gt;0,_original_lifestyles!Q294,'_new names_lifestyles'!$C$2*INDEX('_hours per hh'!F$2:F$9,MATCH(_original_lifestyles!$B294,'_hours per hh'!$A$2:$A$9,1)))</f>
        <v>561820606.38204587</v>
      </c>
      <c r="R294">
        <f>IF(_original_lifestyles!R294&lt;&gt;0,_original_lifestyles!R294,'_new names_lifestyles'!$C$2*INDEX('_hours per hh'!G$2:G$9,MATCH(_original_lifestyles!$B294,'_hours per hh'!$A$2:$A$9,1)))</f>
        <v>108426797.69728494</v>
      </c>
      <c r="S294">
        <f>IF(_original_lifestyles!S294&lt;&gt;0,_original_lifestyles!S294,'_new names_lifestyles'!$C$2*INDEX('_hours per hh'!H$2:H$9,MATCH(_original_lifestyles!$B294,'_hours per hh'!$A$2:$A$9,1)))</f>
        <v>3052699974.0170941</v>
      </c>
      <c r="T294">
        <f>IF(_original_lifestyles!T294&lt;&gt;0,_original_lifestyles!T294,'_new names_lifestyles'!$C$2*INDEX('_hours per hh'!I$2:I$9,MATCH(_original_lifestyles!$B294,'_hours per hh'!$A$2:$A$9,1)))</f>
        <v>24276309705.365261</v>
      </c>
      <c r="U294">
        <f>IF(_original_lifestyles!U294&lt;&gt;0,_original_lifestyles!U294,'_new names_lifestyles'!$C$2*INDEX('_hours per hh'!J$2:J$9,MATCH(_original_lifestyles!$B294,'_hours per hh'!$A$2:$A$9,1)))</f>
        <v>1691836244.770076</v>
      </c>
      <c r="V294">
        <v>18.05</v>
      </c>
      <c r="W294">
        <v>10.266666666666669</v>
      </c>
      <c r="X294">
        <v>289964.21938613767</v>
      </c>
      <c r="Y294">
        <f t="shared" si="19"/>
        <v>15</v>
      </c>
      <c r="Z294">
        <f t="shared" si="19"/>
        <v>15</v>
      </c>
      <c r="AA294">
        <f t="shared" si="19"/>
        <v>15</v>
      </c>
      <c r="AB294">
        <f t="shared" si="19"/>
        <v>10</v>
      </c>
      <c r="AC294">
        <f t="shared" si="19"/>
        <v>10</v>
      </c>
      <c r="AD294">
        <f t="shared" si="19"/>
        <v>15</v>
      </c>
      <c r="AE294">
        <f t="shared" si="19"/>
        <v>5</v>
      </c>
      <c r="AF294">
        <f t="shared" si="19"/>
        <v>3</v>
      </c>
      <c r="AG294">
        <f t="shared" si="19"/>
        <v>3</v>
      </c>
    </row>
    <row r="295" spans="1:33" x14ac:dyDescent="0.25">
      <c r="A295" t="s">
        <v>44</v>
      </c>
      <c r="B295" t="s">
        <v>33</v>
      </c>
      <c r="C295">
        <v>2748651.9801980201</v>
      </c>
      <c r="D295" s="6">
        <f>IF(_original_lifestyles!D295=0,_original_lifestyles!$C295,_original_lifestyles!D295)</f>
        <v>2748651.9801980201</v>
      </c>
      <c r="E295" s="6">
        <f>IF(_original_lifestyles!E295=0,_original_lifestyles!$C295,_original_lifestyles!E295)</f>
        <v>2748651.9801980201</v>
      </c>
      <c r="F295" s="6">
        <f>IF(_original_lifestyles!F295=0,_original_lifestyles!$C295,_original_lifestyles!F295)</f>
        <v>2275883.83960396</v>
      </c>
      <c r="G295" s="6">
        <f>IF(_original_lifestyles!G295=0,_original_lifestyles!$C295/3,_original_lifestyles!G295)</f>
        <v>445281.62079207902</v>
      </c>
      <c r="H295" s="6">
        <f>IF(_original_lifestyles!H295=0,_original_lifestyles!$C295*3*2,_original_lifestyles!H295)</f>
        <v>1731650.747524752</v>
      </c>
      <c r="I295" s="6">
        <f>IF(_original_lifestyles!I295=0,_original_lifestyles!$C295/10,_original_lifestyles!I295)</f>
        <v>274865.19801980199</v>
      </c>
      <c r="J295" s="6">
        <f>IF(_original_lifestyles!J295=0,_original_lifestyles!$C295*1.2,_original_lifestyles!J295)</f>
        <v>3298382.3762376239</v>
      </c>
      <c r="K295" s="6">
        <f>IF(_original_lifestyles!K295=0,_original_lifestyles!$C295,_original_lifestyles!K295)</f>
        <v>2958349.153490759</v>
      </c>
      <c r="L295" s="6">
        <f>IF(_original_lifestyles!L295=0,_original_lifestyles!$C295/3*2,_original_lifestyles!L295)</f>
        <v>3958058.8514851481</v>
      </c>
      <c r="M295">
        <f>IF(_original_lifestyles!M295&lt;&gt;0,_original_lifestyles!M295,'_new names_lifestyles'!$C$2*INDEX('_hours per hh'!B$2:B$9,MATCH(_original_lifestyles!$B295,'_hours per hh'!$A$2:$A$9,1)))</f>
        <v>24530624791.208794</v>
      </c>
      <c r="N295">
        <f>IF(_original_lifestyles!N295&lt;&gt;0,_original_lifestyles!N295,'_new names_lifestyles'!$C$2*INDEX('_hours per hh'!C$2:C$9,MATCH(_original_lifestyles!$B295,'_hours per hh'!$A$2:$A$9,1)))</f>
        <v>24530624791.208794</v>
      </c>
      <c r="O295">
        <f>IF(_original_lifestyles!O295&lt;&gt;0,_original_lifestyles!O295,'_new names_lifestyles'!$C$2*INDEX('_hours per hh'!D$2:D$9,MATCH(_original_lifestyles!$B295,'_hours per hh'!$A$2:$A$9,1)))</f>
        <v>314003693.35015827</v>
      </c>
      <c r="P295">
        <f>IF(_original_lifestyles!P295&lt;&gt;0,_original_lifestyles!P295,'_new names_lifestyles'!$C$2*INDEX('_hours per hh'!E$2:E$9,MATCH(_original_lifestyles!$B295,'_hours per hh'!$A$2:$A$9,1)))</f>
        <v>62517539.559207886</v>
      </c>
      <c r="Q295">
        <f>IF(_original_lifestyles!Q295&lt;&gt;0,_original_lifestyles!Q295,'_new names_lifestyles'!$C$2*INDEX('_hours per hh'!F$2:F$9,MATCH(_original_lifestyles!$B295,'_hours per hh'!$A$2:$A$9,1)))</f>
        <v>520495252.56412089</v>
      </c>
      <c r="R295">
        <f>IF(_original_lifestyles!R295&lt;&gt;0,_original_lifestyles!R295,'_new names_lifestyles'!$C$2*INDEX('_hours per hh'!G$2:G$9,MATCH(_original_lifestyles!$B295,'_hours per hh'!$A$2:$A$9,1)))</f>
        <v>111815135.12532508</v>
      </c>
      <c r="S295">
        <f>IF(_original_lifestyles!S295&lt;&gt;0,_original_lifestyles!S295,'_new names_lifestyles'!$C$2*INDEX('_hours per hh'!H$2:H$9,MATCH(_original_lifestyles!$B295,'_hours per hh'!$A$2:$A$9,1)))</f>
        <v>3148096848.2051282</v>
      </c>
      <c r="T295">
        <f>IF(_original_lifestyles!T295&lt;&gt;0,_original_lifestyles!T295,'_new names_lifestyles'!$C$2*INDEX('_hours per hh'!I$2:I$9,MATCH(_original_lifestyles!$B295,'_hours per hh'!$A$2:$A$9,1)))</f>
        <v>22027867796.892189</v>
      </c>
      <c r="U295">
        <f>IF(_original_lifestyles!U295&lt;&gt;0,_original_lifestyles!U295,'_new names_lifestyles'!$C$2*INDEX('_hours per hh'!J$2:J$9,MATCH(_original_lifestyles!$B295,'_hours per hh'!$A$2:$A$9,1)))</f>
        <v>1567391305.1881189</v>
      </c>
      <c r="V295">
        <v>17.574999999999999</v>
      </c>
      <c r="W295">
        <v>9.9</v>
      </c>
      <c r="X295">
        <v>290213.40344225481</v>
      </c>
      <c r="Y295">
        <f t="shared" si="19"/>
        <v>15</v>
      </c>
      <c r="Z295">
        <f t="shared" si="19"/>
        <v>15</v>
      </c>
      <c r="AA295">
        <f t="shared" si="19"/>
        <v>15</v>
      </c>
      <c r="AB295">
        <f t="shared" si="19"/>
        <v>10</v>
      </c>
      <c r="AC295">
        <f t="shared" si="19"/>
        <v>10</v>
      </c>
      <c r="AD295">
        <f t="shared" si="19"/>
        <v>15</v>
      </c>
      <c r="AE295">
        <f t="shared" si="19"/>
        <v>5</v>
      </c>
      <c r="AF295">
        <f t="shared" si="19"/>
        <v>3</v>
      </c>
      <c r="AG295">
        <f t="shared" si="19"/>
        <v>3</v>
      </c>
    </row>
    <row r="296" spans="1:33" x14ac:dyDescent="0.25">
      <c r="A296" t="s">
        <v>44</v>
      </c>
      <c r="B296" t="s">
        <v>34</v>
      </c>
      <c r="C296">
        <v>2728713.366336633</v>
      </c>
      <c r="D296" s="6">
        <f>IF(_original_lifestyles!D296=0,_original_lifestyles!$C296,_original_lifestyles!D296)</f>
        <v>2728713.366336633</v>
      </c>
      <c r="E296" s="6">
        <f>IF(_original_lifestyles!E296=0,_original_lifestyles!$C296,_original_lifestyles!E296)</f>
        <v>2728713.366336633</v>
      </c>
      <c r="F296" s="6">
        <f>IF(_original_lifestyles!F296=0,_original_lifestyles!$C296,_original_lifestyles!F296)</f>
        <v>2175694.1240924089</v>
      </c>
      <c r="G296" s="6">
        <f>IF(_original_lifestyles!G296=0,_original_lifestyles!$C296/3,_original_lifestyles!G296)</f>
        <v>425679.28514851461</v>
      </c>
      <c r="H296" s="6">
        <f>IF(_original_lifestyles!H296=0,_original_lifestyles!$C296*3*2,_original_lifestyles!H296)</f>
        <v>1655419.442244224</v>
      </c>
      <c r="I296" s="6">
        <f>IF(_original_lifestyles!I296=0,_original_lifestyles!$C296/10,_original_lifestyles!I296)</f>
        <v>272871.33663366328</v>
      </c>
      <c r="J296" s="6">
        <f>IF(_original_lifestyles!J296=0,_original_lifestyles!$C296*1.2,_original_lifestyles!J296)</f>
        <v>3274456.0396039593</v>
      </c>
      <c r="K296" s="6">
        <f>IF(_original_lifestyles!K296=0,_original_lifestyles!$C296,_original_lifestyles!K296)</f>
        <v>2828115.7228936781</v>
      </c>
      <c r="L296" s="6">
        <f>IF(_original_lifestyles!L296=0,_original_lifestyles!$C296/3*2,_original_lifestyles!L296)</f>
        <v>3783815.8679867978</v>
      </c>
      <c r="M296">
        <f>IF(_original_lifestyles!M296&lt;&gt;0,_original_lifestyles!M296,'_new names_lifestyles'!$C$2*INDEX('_hours per hh'!B$2:B$9,MATCH(_original_lifestyles!$B296,'_hours per hh'!$A$2:$A$9,1)))</f>
        <v>24530624791.208794</v>
      </c>
      <c r="N296">
        <f>IF(_original_lifestyles!N296&lt;&gt;0,_original_lifestyles!N296,'_new names_lifestyles'!$C$2*INDEX('_hours per hh'!C$2:C$9,MATCH(_original_lifestyles!$B296,'_hours per hh'!$A$2:$A$9,1)))</f>
        <v>24530624791.208794</v>
      </c>
      <c r="O296">
        <f>IF(_original_lifestyles!O296&lt;&gt;0,_original_lifestyles!O296,'_new names_lifestyles'!$C$2*INDEX('_hours per hh'!D$2:D$9,MATCH(_original_lifestyles!$B296,'_hours per hh'!$A$2:$A$9,1)))</f>
        <v>289062721.32691741</v>
      </c>
      <c r="P296">
        <f>IF(_original_lifestyles!P296&lt;&gt;0,_original_lifestyles!P296,'_new names_lifestyles'!$C$2*INDEX('_hours per hh'!E$2:E$9,MATCH(_original_lifestyles!$B296,'_hours per hh'!$A$2:$A$9,1)))</f>
        <v>57551839.352079168</v>
      </c>
      <c r="Q296">
        <f>IF(_original_lifestyles!Q296&lt;&gt;0,_original_lifestyles!Q296,'_new names_lifestyles'!$C$2*INDEX('_hours per hh'!F$2:F$9,MATCH(_original_lifestyles!$B296,'_hours per hh'!$A$2:$A$9,1)))</f>
        <v>479152880.46037918</v>
      </c>
      <c r="R296">
        <f>IF(_original_lifestyles!R296&lt;&gt;0,_original_lifestyles!R296,'_new names_lifestyles'!$C$2*INDEX('_hours per hh'!G$2:G$9,MATCH(_original_lifestyles!$B296,'_hours per hh'!$A$2:$A$9,1)))</f>
        <v>115203472.55336523</v>
      </c>
      <c r="S296">
        <f>IF(_original_lifestyles!S296&lt;&gt;0,_original_lifestyles!S296,'_new names_lifestyles'!$C$2*INDEX('_hours per hh'!H$2:H$9,MATCH(_original_lifestyles!$B296,'_hours per hh'!$A$2:$A$9,1)))</f>
        <v>3243493722.3931623</v>
      </c>
      <c r="T296">
        <f>IF(_original_lifestyles!T296&lt;&gt;0,_original_lifestyles!T296,'_new names_lifestyles'!$C$2*INDEX('_hours per hh'!I$2:I$9,MATCH(_original_lifestyles!$B296,'_hours per hh'!$A$2:$A$9,1)))</f>
        <v>19819434986.038891</v>
      </c>
      <c r="U296">
        <f>IF(_original_lifestyles!U296&lt;&gt;0,_original_lifestyles!U296,'_new names_lifestyles'!$C$2*INDEX('_hours per hh'!J$2:J$9,MATCH(_original_lifestyles!$B296,'_hours per hh'!$A$2:$A$9,1)))</f>
        <v>1442895117.6589661</v>
      </c>
      <c r="V296">
        <v>17.100000000000001</v>
      </c>
      <c r="W296">
        <v>9.5333333333333314</v>
      </c>
      <c r="X296">
        <v>289493.18344942242</v>
      </c>
      <c r="Y296">
        <f t="shared" si="19"/>
        <v>15</v>
      </c>
      <c r="Z296">
        <f t="shared" si="19"/>
        <v>15</v>
      </c>
      <c r="AA296">
        <f t="shared" si="19"/>
        <v>15</v>
      </c>
      <c r="AB296">
        <f t="shared" si="19"/>
        <v>10</v>
      </c>
      <c r="AC296">
        <f t="shared" si="19"/>
        <v>10</v>
      </c>
      <c r="AD296">
        <f t="shared" si="19"/>
        <v>15</v>
      </c>
      <c r="AE296">
        <f t="shared" si="19"/>
        <v>5</v>
      </c>
      <c r="AF296">
        <f t="shared" si="19"/>
        <v>3</v>
      </c>
      <c r="AG296">
        <f t="shared" si="19"/>
        <v>3</v>
      </c>
    </row>
    <row r="297" spans="1:33" x14ac:dyDescent="0.25">
      <c r="A297" t="s">
        <v>44</v>
      </c>
      <c r="B297" t="s">
        <v>35</v>
      </c>
      <c r="C297">
        <v>2702153.4653465338</v>
      </c>
      <c r="D297" s="6">
        <f>IF(_original_lifestyles!D297=0,_original_lifestyles!$C297,_original_lifestyles!D297)</f>
        <v>2702153.4653465338</v>
      </c>
      <c r="E297" s="6">
        <f>IF(_original_lifestyles!E297=0,_original_lifestyles!$C297,_original_lifestyles!E297)</f>
        <v>2702153.4653465338</v>
      </c>
      <c r="F297" s="6">
        <f>IF(_original_lifestyles!F297=0,_original_lifestyles!$C297,_original_lifestyles!F297)</f>
        <v>2071650.9900990089</v>
      </c>
      <c r="G297" s="6">
        <f>IF(_original_lifestyles!G297=0,_original_lifestyles!$C297/3,_original_lifestyles!G297)</f>
        <v>405323.01980198012</v>
      </c>
      <c r="H297" s="6">
        <f>IF(_original_lifestyles!H297=0,_original_lifestyles!$C297*3*2,_original_lifestyles!H297)</f>
        <v>1576256.188118811</v>
      </c>
      <c r="I297" s="6">
        <f>IF(_original_lifestyles!I297=0,_original_lifestyles!$C297/10,_original_lifestyles!I297)</f>
        <v>270215.34653465339</v>
      </c>
      <c r="J297" s="6">
        <f>IF(_original_lifestyles!J297=0,_original_lifestyles!$C297*1.2,_original_lifestyles!J297)</f>
        <v>3242584.1584158405</v>
      </c>
      <c r="K297" s="6">
        <f>IF(_original_lifestyles!K297=0,_original_lifestyles!$C297,_original_lifestyles!K297)</f>
        <v>2692873.3559416551</v>
      </c>
      <c r="L297" s="6">
        <f>IF(_original_lifestyles!L297=0,_original_lifestyles!$C297/3*2,_original_lifestyles!L297)</f>
        <v>3602871.287128713</v>
      </c>
      <c r="M297">
        <f>IF(_original_lifestyles!M297&lt;&gt;0,_original_lifestyles!M297,'_new names_lifestyles'!$C$2*INDEX('_hours per hh'!B$2:B$9,MATCH(_original_lifestyles!$B297,'_hours per hh'!$A$2:$A$9,1)))</f>
        <v>24530624791.208794</v>
      </c>
      <c r="N297">
        <f>IF(_original_lifestyles!N297&lt;&gt;0,_original_lifestyles!N297,'_new names_lifestyles'!$C$2*INDEX('_hours per hh'!C$2:C$9,MATCH(_original_lifestyles!$B297,'_hours per hh'!$A$2:$A$9,1)))</f>
        <v>24530624791.208794</v>
      </c>
      <c r="O297">
        <f>IF(_original_lifestyles!O297&lt;&gt;0,_original_lifestyles!O297,'_new names_lifestyles'!$C$2*INDEX('_hours per hh'!D$2:D$9,MATCH(_original_lifestyles!$B297,'_hours per hh'!$A$2:$A$9,1)))</f>
        <v>264653413.9851484</v>
      </c>
      <c r="P297">
        <f>IF(_original_lifestyles!P297&lt;&gt;0,_original_lifestyles!P297,'_new names_lifestyles'!$C$2*INDEX('_hours per hh'!E$2:E$9,MATCH(_original_lifestyles!$B297,'_hours per hh'!$A$2:$A$9,1)))</f>
        <v>52691992.574257411</v>
      </c>
      <c r="Q297">
        <f>IF(_original_lifestyles!Q297&lt;&gt;0,_original_lifestyles!Q297,'_new names_lifestyles'!$C$2*INDEX('_hours per hh'!F$2:F$9,MATCH(_original_lifestyles!$B297,'_hours per hh'!$A$2:$A$9,1)))</f>
        <v>438691800.35581672</v>
      </c>
      <c r="R297">
        <f>IF(_original_lifestyles!R297&lt;&gt;0,_original_lifestyles!R297,'_new names_lifestyles'!$C$2*INDEX('_hours per hh'!G$2:G$9,MATCH(_original_lifestyles!$B297,'_hours per hh'!$A$2:$A$9,1)))</f>
        <v>118591809.98140538</v>
      </c>
      <c r="S297">
        <f>IF(_original_lifestyles!S297&lt;&gt;0,_original_lifestyles!S297,'_new names_lifestyles'!$C$2*INDEX('_hours per hh'!H$2:H$9,MATCH(_original_lifestyles!$B297,'_hours per hh'!$A$2:$A$9,1)))</f>
        <v>3338890596.5811968</v>
      </c>
      <c r="T297">
        <f>IF(_original_lifestyles!T297&lt;&gt;0,_original_lifestyles!T297,'_new names_lifestyles'!$C$2*INDEX('_hours per hh'!I$2:I$9,MATCH(_original_lifestyles!$B297,'_hours per hh'!$A$2:$A$9,1)))</f>
        <v>17692177948.536671</v>
      </c>
      <c r="U297">
        <f>IF(_original_lifestyles!U297&lt;&gt;0,_original_lifestyles!U297,'_new names_lifestyles'!$C$2*INDEX('_hours per hh'!J$2:J$9,MATCH(_original_lifestyles!$B297,'_hours per hh'!$A$2:$A$9,1)))</f>
        <v>1321052805.2805281</v>
      </c>
      <c r="V297">
        <v>16.625</v>
      </c>
      <c r="W297">
        <v>9.1666666666666679</v>
      </c>
      <c r="X297">
        <v>287795.66694976739</v>
      </c>
      <c r="Y297">
        <f t="shared" si="19"/>
        <v>15</v>
      </c>
      <c r="Z297">
        <f t="shared" si="19"/>
        <v>15</v>
      </c>
      <c r="AA297">
        <f t="shared" si="19"/>
        <v>15</v>
      </c>
      <c r="AB297">
        <f t="shared" si="19"/>
        <v>10</v>
      </c>
      <c r="AC297">
        <f t="shared" si="19"/>
        <v>10</v>
      </c>
      <c r="AD297">
        <f t="shared" si="19"/>
        <v>15</v>
      </c>
      <c r="AE297">
        <f t="shared" si="19"/>
        <v>5</v>
      </c>
      <c r="AF297">
        <f t="shared" si="19"/>
        <v>3</v>
      </c>
      <c r="AG297">
        <f t="shared" si="19"/>
        <v>3</v>
      </c>
    </row>
    <row r="298" spans="1:33" x14ac:dyDescent="0.25">
      <c r="A298" t="s">
        <v>44</v>
      </c>
      <c r="B298" t="s">
        <v>36</v>
      </c>
      <c r="C298">
        <v>2668834.1584158409</v>
      </c>
      <c r="D298" s="6">
        <f>IF(_original_lifestyles!D298=0,_original_lifestyles!$C298,_original_lifestyles!D298)</f>
        <v>2668834.1584158409</v>
      </c>
      <c r="E298" s="6">
        <f>IF(_original_lifestyles!E298=0,_original_lifestyles!$C298,_original_lifestyles!E298)</f>
        <v>2668834.1584158409</v>
      </c>
      <c r="F298" s="6">
        <f>IF(_original_lifestyles!F298=0,_original_lifestyles!$C298,_original_lifestyles!F298)</f>
        <v>1964261.9405940589</v>
      </c>
      <c r="G298" s="6">
        <f>IF(_original_lifestyles!G298=0,_original_lifestyles!$C298/3,_original_lifestyles!G298)</f>
        <v>384312.118811881</v>
      </c>
      <c r="H298" s="6">
        <f>IF(_original_lifestyles!H298=0,_original_lifestyles!$C298*3*2,_original_lifestyles!H298)</f>
        <v>1494547.1287128711</v>
      </c>
      <c r="I298" s="6">
        <f>IF(_original_lifestyles!I298=0,_original_lifestyles!$C298/10,_original_lifestyles!I298)</f>
        <v>266883.41584158409</v>
      </c>
      <c r="J298" s="6">
        <f>IF(_original_lifestyles!J298=0,_original_lifestyles!$C298*1.2,_original_lifestyles!J298)</f>
        <v>3202600.9900990091</v>
      </c>
      <c r="K298" s="6">
        <f>IF(_original_lifestyles!K298=0,_original_lifestyles!$C298,_original_lifestyles!K298)</f>
        <v>2553281.739634722</v>
      </c>
      <c r="L298" s="6">
        <f>IF(_original_lifestyles!L298=0,_original_lifestyles!$C298/3*2,_original_lifestyles!L298)</f>
        <v>3416107.7227722779</v>
      </c>
      <c r="M298">
        <f>IF(_original_lifestyles!M298&lt;&gt;0,_original_lifestyles!M298,'_new names_lifestyles'!$C$2*INDEX('_hours per hh'!B$2:B$9,MATCH(_original_lifestyles!$B298,'_hours per hh'!$A$2:$A$9,1)))</f>
        <v>24530624791.208794</v>
      </c>
      <c r="N298">
        <f>IF(_original_lifestyles!N298&lt;&gt;0,_original_lifestyles!N298,'_new names_lifestyles'!$C$2*INDEX('_hours per hh'!C$2:C$9,MATCH(_original_lifestyles!$B298,'_hours per hh'!$A$2:$A$9,1)))</f>
        <v>24530624791.208794</v>
      </c>
      <c r="O298">
        <f>IF(_original_lifestyles!O298&lt;&gt;0,_original_lifestyles!O298,'_new names_lifestyles'!$C$2*INDEX('_hours per hh'!D$2:D$9,MATCH(_original_lifestyles!$B298,'_hours per hh'!$A$2:$A$9,1)))</f>
        <v>240897084.39445531</v>
      </c>
      <c r="P298">
        <f>IF(_original_lifestyles!P298&lt;&gt;0,_original_lifestyles!P298,'_new names_lifestyles'!$C$2*INDEX('_hours per hh'!E$2:E$9,MATCH(_original_lifestyles!$B298,'_hours per hh'!$A$2:$A$9,1)))</f>
        <v>47962152.427722737</v>
      </c>
      <c r="Q298">
        <f>IF(_original_lifestyles!Q298&lt;&gt;0,_original_lifestyles!Q298,'_new names_lifestyles'!$C$2*INDEX('_hours per hh'!F$2:F$9,MATCH(_original_lifestyles!$B298,'_hours per hh'!$A$2:$A$9,1)))</f>
        <v>399313101.84950489</v>
      </c>
      <c r="R298">
        <f>IF(_original_lifestyles!R298&lt;&gt;0,_original_lifestyles!R298,'_new names_lifestyles'!$C$2*INDEX('_hours per hh'!G$2:G$9,MATCH(_original_lifestyles!$B298,'_hours per hh'!$A$2:$A$9,1)))</f>
        <v>121980147.40944552</v>
      </c>
      <c r="S298">
        <f>IF(_original_lifestyles!S298&lt;&gt;0,_original_lifestyles!S298,'_new names_lifestyles'!$C$2*INDEX('_hours per hh'!H$2:H$9,MATCH(_original_lifestyles!$B298,'_hours per hh'!$A$2:$A$9,1)))</f>
        <v>3434287470.7692308</v>
      </c>
      <c r="T298">
        <f>IF(_original_lifestyles!T298&lt;&gt;0,_original_lifestyles!T298,'_new names_lifestyles'!$C$2*INDEX('_hours per hh'!I$2:I$9,MATCH(_original_lifestyles!$B298,'_hours per hh'!$A$2:$A$9,1)))</f>
        <v>15656723627.440109</v>
      </c>
      <c r="U298">
        <f>IF(_original_lifestyles!U298&lt;&gt;0,_original_lifestyles!U298,'_new names_lifestyles'!$C$2*INDEX('_hours per hh'!J$2:J$9,MATCH(_original_lifestyles!$B298,'_hours per hh'!$A$2:$A$9,1)))</f>
        <v>1202469918.4158421</v>
      </c>
      <c r="V298">
        <v>16.149999999999999</v>
      </c>
      <c r="W298">
        <v>8.8000000000000007</v>
      </c>
      <c r="X298">
        <v>285057.03293854313</v>
      </c>
      <c r="Y298">
        <f t="shared" si="19"/>
        <v>15</v>
      </c>
      <c r="Z298">
        <f t="shared" si="19"/>
        <v>15</v>
      </c>
      <c r="AA298">
        <f t="shared" si="19"/>
        <v>15</v>
      </c>
      <c r="AB298">
        <f t="shared" si="19"/>
        <v>10</v>
      </c>
      <c r="AC298">
        <f t="shared" si="19"/>
        <v>10</v>
      </c>
      <c r="AD298">
        <f t="shared" si="19"/>
        <v>15</v>
      </c>
      <c r="AE298">
        <f t="shared" si="19"/>
        <v>5</v>
      </c>
      <c r="AF298">
        <f t="shared" si="19"/>
        <v>3</v>
      </c>
      <c r="AG298">
        <f t="shared" si="19"/>
        <v>3</v>
      </c>
    </row>
    <row r="299" spans="1:33" x14ac:dyDescent="0.25">
      <c r="A299" t="s">
        <v>45</v>
      </c>
      <c r="B299" t="s">
        <v>4</v>
      </c>
      <c r="C299">
        <v>22846219.685039371</v>
      </c>
      <c r="D299" s="6">
        <f>IF(_original_lifestyles!D299=0,_original_lifestyles!$C299,_original_lifestyles!D299)</f>
        <v>22846219.685039371</v>
      </c>
      <c r="E299" s="6">
        <f>IF(_original_lifestyles!E299=0,_original_lifestyles!$C299,_original_lifestyles!E299)</f>
        <v>20276019.97047244</v>
      </c>
      <c r="F299" s="6">
        <f>IF(_original_lifestyles!F299=0,_original_lifestyles!$C299,_original_lifestyles!F299)</f>
        <v>21726754.920472439</v>
      </c>
      <c r="G299" s="6">
        <f>IF(_original_lifestyles!G299=0,_original_lifestyles!$C299/3,_original_lifestyles!G299)</f>
        <v>7128020.5417322842</v>
      </c>
      <c r="H299" s="6">
        <f>IF(_original_lifestyles!H299=0,_original_lifestyles!$C299*3*2,_original_lifestyles!H299)</f>
        <v>12005688.44448819</v>
      </c>
      <c r="I299" s="6">
        <f>IF(_original_lifestyles!I299=0,_original_lifestyles!$C299/10,_original_lifestyles!I299)</f>
        <v>1028079.885826772</v>
      </c>
      <c r="J299" s="6">
        <f>IF(_original_lifestyles!J299=0,_original_lifestyles!$C299*1.2,_original_lifestyles!J299)</f>
        <v>35630735.758590557</v>
      </c>
      <c r="K299" s="6">
        <f>IF(_original_lifestyles!K299=0,_original_lifestyles!$C299,_original_lifestyles!K299)</f>
        <v>22846219.685039371</v>
      </c>
      <c r="L299" s="6">
        <f>IF(_original_lifestyles!L299=0,_original_lifestyles!$C299/3*2,_original_lifestyles!L299)</f>
        <v>11256546.012641231</v>
      </c>
      <c r="M299">
        <f>IF(_original_lifestyles!M299&lt;&gt;0,_original_lifestyles!M299,'_new names_lifestyles'!$C$2*INDEX('_hours per hh'!B$2:B$9,MATCH(_original_lifestyles!$B299,'_hours per hh'!$A$2:$A$9,1)))</f>
        <v>24530624791.208794</v>
      </c>
      <c r="N299">
        <f>IF(_original_lifestyles!N299&lt;&gt;0,_original_lifestyles!N299,'_new names_lifestyles'!$C$2*INDEX('_hours per hh'!C$2:C$9,MATCH(_original_lifestyles!$B299,'_hours per hh'!$A$2:$A$9,1)))</f>
        <v>177617934941.33859</v>
      </c>
      <c r="O299">
        <f>IF(_original_lifestyles!O299&lt;&gt;0,_original_lifestyles!O299,'_new names_lifestyles'!$C$2*INDEX('_hours per hh'!D$2:D$9,MATCH(_original_lifestyles!$B299,'_hours per hh'!$A$2:$A$9,1)))</f>
        <v>3092803562.9292521</v>
      </c>
      <c r="P299">
        <f>IF(_original_lifestyles!P299&lt;&gt;0,_original_lifestyles!P299,'_new names_lifestyles'!$C$2*INDEX('_hours per hh'!E$2:E$9,MATCH(_original_lifestyles!$B299,'_hours per hh'!$A$2:$A$9,1)))</f>
        <v>1111971204.510236</v>
      </c>
      <c r="Q299">
        <f>IF(_original_lifestyles!Q299&lt;&gt;0,_original_lifestyles!Q299,'_new names_lifestyles'!$C$2*INDEX('_hours per hh'!F$2:F$9,MATCH(_original_lifestyles!$B299,'_hours per hh'!$A$2:$A$9,1)))</f>
        <v>3812406365.547224</v>
      </c>
      <c r="R299">
        <f>IF(_original_lifestyles!R299&lt;&gt;0,_original_lifestyles!R299,'_new names_lifestyles'!$C$2*INDEX('_hours per hh'!G$2:G$9,MATCH(_original_lifestyles!$B299,'_hours per hh'!$A$2:$A$9,1)))</f>
        <v>27527700.138849258</v>
      </c>
      <c r="S299">
        <f>IF(_original_lifestyles!S299&lt;&gt;0,_original_lifestyles!S299,'_new names_lifestyles'!$C$2*INDEX('_hours per hh'!H$2:H$9,MATCH(_original_lifestyles!$B299,'_hours per hh'!$A$2:$A$9,1)))</f>
        <v>48552815927.039398</v>
      </c>
      <c r="T299">
        <f>IF(_original_lifestyles!T299&lt;&gt;0,_original_lifestyles!T299,'_new names_lifestyles'!$C$2*INDEX('_hours per hh'!I$2:I$9,MATCH(_original_lifestyles!$B299,'_hours per hh'!$A$2:$A$9,1)))</f>
        <v>24530624791.208794</v>
      </c>
      <c r="U299">
        <f>IF(_original_lifestyles!U299&lt;&gt;0,_original_lifestyles!U299,'_new names_lifestyles'!$C$2*INDEX('_hours per hh'!J$2:J$9,MATCH(_original_lifestyles!$B299,'_hours per hh'!$A$2:$A$9,1)))</f>
        <v>4952880245.5621405</v>
      </c>
      <c r="V299">
        <v>19</v>
      </c>
      <c r="W299">
        <v>11</v>
      </c>
      <c r="X299">
        <v>2399699.4915460031</v>
      </c>
      <c r="Y299">
        <f t="shared" si="19"/>
        <v>15</v>
      </c>
      <c r="Z299">
        <f t="shared" si="19"/>
        <v>15</v>
      </c>
      <c r="AA299">
        <f t="shared" si="19"/>
        <v>15</v>
      </c>
      <c r="AB299">
        <f t="shared" si="19"/>
        <v>10</v>
      </c>
      <c r="AC299">
        <f t="shared" si="19"/>
        <v>10</v>
      </c>
      <c r="AD299">
        <f t="shared" si="19"/>
        <v>15</v>
      </c>
      <c r="AE299">
        <f t="shared" si="19"/>
        <v>5</v>
      </c>
      <c r="AF299">
        <f t="shared" si="19"/>
        <v>3</v>
      </c>
      <c r="AG299">
        <f t="shared" si="19"/>
        <v>3</v>
      </c>
    </row>
    <row r="300" spans="1:33" x14ac:dyDescent="0.25">
      <c r="A300" t="s">
        <v>45</v>
      </c>
      <c r="B300" t="s">
        <v>5</v>
      </c>
      <c r="C300">
        <v>23140253.571428571</v>
      </c>
      <c r="D300" s="6">
        <f>IF(_original_lifestyles!D300=0,_original_lifestyles!$C300,_original_lifestyles!D300)</f>
        <v>23140253.571428571</v>
      </c>
      <c r="E300" s="6">
        <f>IF(_original_lifestyles!E300=0,_original_lifestyles!$C300,_original_lifestyles!E300)</f>
        <v>20536975.044642851</v>
      </c>
      <c r="F300" s="6">
        <f>IF(_original_lifestyles!F300=0,_original_lifestyles!$C300,_original_lifestyles!F300)</f>
        <v>22006381.14642857</v>
      </c>
      <c r="G300" s="6">
        <f>IF(_original_lifestyles!G300=0,_original_lifestyles!$C300/3,_original_lifestyles!G300)</f>
        <v>7219759.114285714</v>
      </c>
      <c r="H300" s="6">
        <f>IF(_original_lifestyles!H300=0,_original_lifestyles!$C300*3*2,_original_lifestyles!H300)</f>
        <v>12160203.25178571</v>
      </c>
      <c r="I300" s="6">
        <f>IF(_original_lifestyles!I300=0,_original_lifestyles!$C300/10,_original_lifestyles!I300)</f>
        <v>1041311.410714286</v>
      </c>
      <c r="J300" s="6">
        <f>IF(_original_lifestyles!J300=0,_original_lifestyles!$C300*1.2,_original_lifestyles!J300)</f>
        <v>36089308.067464277</v>
      </c>
      <c r="K300" s="6">
        <f>IF(_original_lifestyles!K300=0,_original_lifestyles!$C300,_original_lifestyles!K300)</f>
        <v>23140253.571428571</v>
      </c>
      <c r="L300" s="6">
        <f>IF(_original_lifestyles!L300=0,_original_lifestyles!$C300/3*2,_original_lifestyles!L300)</f>
        <v>12192727.256110249</v>
      </c>
      <c r="M300">
        <f>IF(_original_lifestyles!M300&lt;&gt;0,_original_lifestyles!M300,'_new names_lifestyles'!$C$2*INDEX('_hours per hh'!B$2:B$9,MATCH(_original_lifestyles!$B300,'_hours per hh'!$A$2:$A$9,1)))</f>
        <v>24530624791.208794</v>
      </c>
      <c r="N300">
        <f>IF(_original_lifestyles!N300&lt;&gt;0,_original_lifestyles!N300,'_new names_lifestyles'!$C$2*INDEX('_hours per hh'!C$2:C$9,MATCH(_original_lifestyles!$B300,'_hours per hh'!$A$2:$A$9,1)))</f>
        <v>179903901391.07141</v>
      </c>
      <c r="O300">
        <f>IF(_original_lifestyles!O300&lt;&gt;0,_original_lifestyles!O300,'_new names_lifestyles'!$C$2*INDEX('_hours per hh'!D$2:D$9,MATCH(_original_lifestyles!$B300,'_hours per hh'!$A$2:$A$9,1)))</f>
        <v>3132608356.1941071</v>
      </c>
      <c r="P300">
        <f>IF(_original_lifestyles!P300&lt;&gt;0,_original_lifestyles!P300,'_new names_lifestyles'!$C$2*INDEX('_hours per hh'!E$2:E$9,MATCH(_original_lifestyles!$B300,'_hours per hh'!$A$2:$A$9,1)))</f>
        <v>1126282421.8285711</v>
      </c>
      <c r="Q300">
        <f>IF(_original_lifestyles!Q300&lt;&gt;0,_original_lifestyles!Q300,'_new names_lifestyles'!$C$2*INDEX('_hours per hh'!F$2:F$9,MATCH(_original_lifestyles!$B300,'_hours per hh'!$A$2:$A$9,1)))</f>
        <v>3861472542.6045518</v>
      </c>
      <c r="R300">
        <f>IF(_original_lifestyles!R300&lt;&gt;0,_original_lifestyles!R300,'_new names_lifestyles'!$C$2*INDEX('_hours per hh'!G$2:G$9,MATCH(_original_lifestyles!$B300,'_hours per hh'!$A$2:$A$9,1)))</f>
        <v>21261066.737395048</v>
      </c>
      <c r="S300">
        <f>IF(_original_lifestyles!S300&lt;&gt;0,_original_lifestyles!S300,'_new names_lifestyles'!$C$2*INDEX('_hours per hh'!H$2:H$9,MATCH(_original_lifestyles!$B300,'_hours per hh'!$A$2:$A$9,1)))</f>
        <v>49177697126.598</v>
      </c>
      <c r="T300">
        <f>IF(_original_lifestyles!T300&lt;&gt;0,_original_lifestyles!T300,'_new names_lifestyles'!$C$2*INDEX('_hours per hh'!I$2:I$9,MATCH(_original_lifestyles!$B300,'_hours per hh'!$A$2:$A$9,1)))</f>
        <v>24530624791.208794</v>
      </c>
      <c r="U300">
        <f>IF(_original_lifestyles!U300&lt;&gt;0,_original_lifestyles!U300,'_new names_lifestyles'!$C$2*INDEX('_hours per hh'!J$2:J$9,MATCH(_original_lifestyles!$B300,'_hours per hh'!$A$2:$A$9,1)))</f>
        <v>5364799992.688508</v>
      </c>
      <c r="V300">
        <v>19</v>
      </c>
      <c r="W300">
        <v>11</v>
      </c>
      <c r="X300">
        <v>2423155.9153633369</v>
      </c>
      <c r="Y300">
        <f t="shared" si="19"/>
        <v>15</v>
      </c>
      <c r="Z300">
        <f t="shared" si="19"/>
        <v>15</v>
      </c>
      <c r="AA300">
        <f t="shared" si="19"/>
        <v>15</v>
      </c>
      <c r="AB300">
        <f t="shared" si="19"/>
        <v>10</v>
      </c>
      <c r="AC300">
        <f t="shared" si="19"/>
        <v>10</v>
      </c>
      <c r="AD300">
        <f t="shared" si="19"/>
        <v>15</v>
      </c>
      <c r="AE300">
        <f t="shared" si="19"/>
        <v>5</v>
      </c>
      <c r="AF300">
        <f t="shared" si="19"/>
        <v>3</v>
      </c>
      <c r="AG300">
        <f t="shared" si="19"/>
        <v>3</v>
      </c>
    </row>
    <row r="301" spans="1:33" x14ac:dyDescent="0.25">
      <c r="A301" t="s">
        <v>45</v>
      </c>
      <c r="B301" t="s">
        <v>6</v>
      </c>
      <c r="C301">
        <v>23441940.399999999</v>
      </c>
      <c r="D301" s="6">
        <f>IF(_original_lifestyles!D301=0,_original_lifestyles!$C301,_original_lifestyles!D301)</f>
        <v>23441940.399999999</v>
      </c>
      <c r="E301" s="6">
        <f>IF(_original_lifestyles!E301=0,_original_lifestyles!$C301,_original_lifestyles!E301)</f>
        <v>20804722.105</v>
      </c>
      <c r="F301" s="6">
        <f>IF(_original_lifestyles!F301=0,_original_lifestyles!$C301,_original_lifestyles!F301)</f>
        <v>22293285.3204</v>
      </c>
      <c r="G301" s="6">
        <f>IF(_original_lifestyles!G301=0,_original_lifestyles!$C301/3,_original_lifestyles!G301)</f>
        <v>7313885.4047999997</v>
      </c>
      <c r="H301" s="6">
        <f>IF(_original_lifestyles!H301=0,_original_lifestyles!$C301*3*2,_original_lifestyles!H301)</f>
        <v>12318739.680199999</v>
      </c>
      <c r="I301" s="6">
        <f>IF(_original_lifestyles!I301=0,_original_lifestyles!$C301/10,_original_lifestyles!I301)</f>
        <v>1054887.318</v>
      </c>
      <c r="J301" s="6">
        <f>IF(_original_lifestyles!J301=0,_original_lifestyles!$C301*1.2,_original_lifestyles!J301)</f>
        <v>36559815.828436002</v>
      </c>
      <c r="K301" s="6">
        <f>IF(_original_lifestyles!K301=0,_original_lifestyles!$C301,_original_lifestyles!K301)</f>
        <v>23441940.399999999</v>
      </c>
      <c r="L301" s="6">
        <f>IF(_original_lifestyles!L301=0,_original_lifestyles!$C301/3*2,_original_lifestyles!L301)</f>
        <v>13117904.51288701</v>
      </c>
      <c r="M301">
        <f>IF(_original_lifestyles!M301&lt;&gt;0,_original_lifestyles!M301,'_new names_lifestyles'!$C$2*INDEX('_hours per hh'!B$2:B$9,MATCH(_original_lifestyles!$B301,'_hours per hh'!$A$2:$A$9,1)))</f>
        <v>24530624791.208794</v>
      </c>
      <c r="N301">
        <f>IF(_original_lifestyles!N301&lt;&gt;0,_original_lifestyles!N301,'_new names_lifestyles'!$C$2*INDEX('_hours per hh'!C$2:C$9,MATCH(_original_lifestyles!$B301,'_hours per hh'!$A$2:$A$9,1)))</f>
        <v>182249365639.79999</v>
      </c>
      <c r="O301">
        <f>IF(_original_lifestyles!O301&lt;&gt;0,_original_lifestyles!O301,'_new names_lifestyles'!$C$2*INDEX('_hours per hh'!D$2:D$9,MATCH(_original_lifestyles!$B301,'_hours per hh'!$A$2:$A$9,1)))</f>
        <v>3173449165.3589392</v>
      </c>
      <c r="P301">
        <f>IF(_original_lifestyles!P301&lt;&gt;0,_original_lifestyles!P301,'_new names_lifestyles'!$C$2*INDEX('_hours per hh'!E$2:E$9,MATCH(_original_lifestyles!$B301,'_hours per hh'!$A$2:$A$9,1)))</f>
        <v>1140966123.1487999</v>
      </c>
      <c r="Q301">
        <f>IF(_original_lifestyles!Q301&lt;&gt;0,_original_lifestyles!Q301,'_new names_lifestyles'!$C$2*INDEX('_hours per hh'!F$2:F$9,MATCH(_original_lifestyles!$B301,'_hours per hh'!$A$2:$A$9,1)))</f>
        <v>3911815785.4475088</v>
      </c>
      <c r="R301">
        <f>IF(_original_lifestyles!R301&lt;&gt;0,_original_lifestyles!R301,'_new names_lifestyles'!$C$2*INDEX('_hours per hh'!G$2:G$9,MATCH(_original_lifestyles!$B301,'_hours per hh'!$A$2:$A$9,1)))</f>
        <v>22078701.483456261</v>
      </c>
      <c r="S301">
        <f>IF(_original_lifestyles!S301&lt;&gt;0,_original_lifestyles!S301,'_new names_lifestyles'!$C$2*INDEX('_hours per hh'!H$2:H$9,MATCH(_original_lifestyles!$B301,'_hours per hh'!$A$2:$A$9,1)))</f>
        <v>49818842368.882133</v>
      </c>
      <c r="T301">
        <f>IF(_original_lifestyles!T301&lt;&gt;0,_original_lifestyles!T301,'_new names_lifestyles'!$C$2*INDEX('_hours per hh'!I$2:I$9,MATCH(_original_lifestyles!$B301,'_hours per hh'!$A$2:$A$9,1)))</f>
        <v>24530624791.208794</v>
      </c>
      <c r="U301">
        <f>IF(_original_lifestyles!U301&lt;&gt;0,_original_lifestyles!U301,'_new names_lifestyles'!$C$2*INDEX('_hours per hh'!J$2:J$9,MATCH(_original_lifestyles!$B301,'_hours per hh'!$A$2:$A$9,1)))</f>
        <v>5771877985.6702843</v>
      </c>
      <c r="V301">
        <v>19</v>
      </c>
      <c r="W301">
        <v>11</v>
      </c>
      <c r="X301">
        <v>2447034.195339819</v>
      </c>
      <c r="Y301">
        <f t="shared" si="19"/>
        <v>15</v>
      </c>
      <c r="Z301">
        <f t="shared" si="19"/>
        <v>15</v>
      </c>
      <c r="AA301">
        <f t="shared" si="19"/>
        <v>15</v>
      </c>
      <c r="AB301">
        <f t="shared" si="19"/>
        <v>10</v>
      </c>
      <c r="AC301">
        <f t="shared" si="19"/>
        <v>10</v>
      </c>
      <c r="AD301">
        <f t="shared" si="19"/>
        <v>15</v>
      </c>
      <c r="AE301">
        <f t="shared" si="19"/>
        <v>5</v>
      </c>
      <c r="AF301">
        <f t="shared" si="19"/>
        <v>3</v>
      </c>
      <c r="AG301">
        <f t="shared" si="19"/>
        <v>3</v>
      </c>
    </row>
    <row r="302" spans="1:33" x14ac:dyDescent="0.25">
      <c r="A302" t="s">
        <v>45</v>
      </c>
      <c r="B302" t="s">
        <v>7</v>
      </c>
      <c r="C302">
        <v>23744326.209677421</v>
      </c>
      <c r="D302" s="6">
        <f>IF(_original_lifestyles!D302=0,_original_lifestyles!$C302,_original_lifestyles!D302)</f>
        <v>23744326.209677421</v>
      </c>
      <c r="E302" s="6">
        <f>IF(_original_lifestyles!E302=0,_original_lifestyles!$C302,_original_lifestyles!E302)</f>
        <v>21073089.51108871</v>
      </c>
      <c r="F302" s="6">
        <f>IF(_original_lifestyles!F302=0,_original_lifestyles!$C302,_original_lifestyles!F302)</f>
        <v>22580854.225403231</v>
      </c>
      <c r="G302" s="6">
        <f>IF(_original_lifestyles!G302=0,_original_lifestyles!$C302/3,_original_lifestyles!G302)</f>
        <v>7408229.7774193548</v>
      </c>
      <c r="H302" s="6">
        <f>IF(_original_lifestyles!H302=0,_original_lifestyles!$C302*3*2,_original_lifestyles!H302)</f>
        <v>12477643.423185481</v>
      </c>
      <c r="I302" s="6">
        <f>IF(_original_lifestyles!I302=0,_original_lifestyles!$C302/10,_original_lifestyles!I302)</f>
        <v>1068494.6794354841</v>
      </c>
      <c r="J302" s="6">
        <f>IF(_original_lifestyles!J302=0,_original_lifestyles!$C302*1.2,_original_lifestyles!J302)</f>
        <v>37031413.71335081</v>
      </c>
      <c r="K302" s="6">
        <f>IF(_original_lifestyles!K302=0,_original_lifestyles!$C302,_original_lifestyles!K302)</f>
        <v>23744326.209677421</v>
      </c>
      <c r="L302" s="6">
        <f>IF(_original_lifestyles!L302=0,_original_lifestyles!$C302/3*2,_original_lifestyles!L302)</f>
        <v>14014763.483350489</v>
      </c>
      <c r="M302">
        <f>IF(_original_lifestyles!M302&lt;&gt;0,_original_lifestyles!M302,'_new names_lifestyles'!$C$2*INDEX('_hours per hh'!B$2:B$9,MATCH(_original_lifestyles!$B302,'_hours per hh'!$A$2:$A$9,1)))</f>
        <v>24530624791.208794</v>
      </c>
      <c r="N302">
        <f>IF(_original_lifestyles!N302&lt;&gt;0,_original_lifestyles!N302,'_new names_lifestyles'!$C$2*INDEX('_hours per hh'!C$2:C$9,MATCH(_original_lifestyles!$B302,'_hours per hh'!$A$2:$A$9,1)))</f>
        <v>184600264117.13708</v>
      </c>
      <c r="O302">
        <f>IF(_original_lifestyles!O302&lt;&gt;0,_original_lifestyles!O302,'_new names_lifestyles'!$C$2*INDEX('_hours per hh'!D$2:D$9,MATCH(_original_lifestyles!$B302,'_hours per hh'!$A$2:$A$9,1)))</f>
        <v>3214384598.9861488</v>
      </c>
      <c r="P302">
        <f>IF(_original_lifestyles!P302&lt;&gt;0,_original_lifestyles!P302,'_new names_lifestyles'!$C$2*INDEX('_hours per hh'!E$2:E$9,MATCH(_original_lifestyles!$B302,'_hours per hh'!$A$2:$A$9,1)))</f>
        <v>1155683845.2774191</v>
      </c>
      <c r="Q302">
        <f>IF(_original_lifestyles!Q302&lt;&gt;0,_original_lifestyles!Q302,'_new names_lifestyles'!$C$2*INDEX('_hours per hh'!F$2:F$9,MATCH(_original_lifestyles!$B302,'_hours per hh'!$A$2:$A$9,1)))</f>
        <v>3962275669.0325499</v>
      </c>
      <c r="R302">
        <f>IF(_original_lifestyles!R302&lt;&gt;0,_original_lifestyles!R302,'_new names_lifestyles'!$C$2*INDEX('_hours per hh'!G$2:G$9,MATCH(_original_lifestyles!$B302,'_hours per hh'!$A$2:$A$9,1)))</f>
        <v>7998078.1566765225</v>
      </c>
      <c r="S302">
        <f>IF(_original_lifestyles!S302&lt;&gt;0,_original_lifestyles!S302,'_new names_lifestyles'!$C$2*INDEX('_hours per hh'!H$2:H$9,MATCH(_original_lifestyles!$B302,'_hours per hh'!$A$2:$A$9,1)))</f>
        <v>50461473086.726044</v>
      </c>
      <c r="T302">
        <f>IF(_original_lifestyles!T302&lt;&gt;0,_original_lifestyles!T302,'_new names_lifestyles'!$C$2*INDEX('_hours per hh'!I$2:I$9,MATCH(_original_lifestyles!$B302,'_hours per hh'!$A$2:$A$9,1)))</f>
        <v>24530624791.208794</v>
      </c>
      <c r="U302">
        <f>IF(_original_lifestyles!U302&lt;&gt;0,_original_lifestyles!U302,'_new names_lifestyles'!$C$2*INDEX('_hours per hh'!J$2:J$9,MATCH(_original_lifestyles!$B302,'_hours per hh'!$A$2:$A$9,1)))</f>
        <v>6166495932.6742153</v>
      </c>
      <c r="V302">
        <v>19</v>
      </c>
      <c r="W302">
        <v>11</v>
      </c>
      <c r="X302">
        <v>2470595.9478406259</v>
      </c>
      <c r="Y302">
        <f t="shared" si="19"/>
        <v>15</v>
      </c>
      <c r="Z302">
        <f t="shared" si="19"/>
        <v>15</v>
      </c>
      <c r="AA302">
        <f t="shared" si="19"/>
        <v>15</v>
      </c>
      <c r="AB302">
        <f t="shared" si="19"/>
        <v>10</v>
      </c>
      <c r="AC302">
        <f t="shared" si="19"/>
        <v>10</v>
      </c>
      <c r="AD302">
        <f t="shared" si="19"/>
        <v>15</v>
      </c>
      <c r="AE302">
        <f t="shared" si="19"/>
        <v>5</v>
      </c>
      <c r="AF302">
        <f t="shared" si="19"/>
        <v>3</v>
      </c>
      <c r="AG302">
        <f t="shared" si="19"/>
        <v>3</v>
      </c>
    </row>
    <row r="303" spans="1:33" x14ac:dyDescent="0.25">
      <c r="A303" t="s">
        <v>45</v>
      </c>
      <c r="B303" t="s">
        <v>8</v>
      </c>
      <c r="C303">
        <v>24026146.341463421</v>
      </c>
      <c r="D303" s="6">
        <f>IF(_original_lifestyles!D303=0,_original_lifestyles!$C303,_original_lifestyles!D303)</f>
        <v>24026146.341463421</v>
      </c>
      <c r="E303" s="6">
        <f>IF(_original_lifestyles!E303=0,_original_lifestyles!$C303,_original_lifestyles!E303)</f>
        <v>21323204.878048781</v>
      </c>
      <c r="F303" s="6">
        <f>IF(_original_lifestyles!F303=0,_original_lifestyles!$C303,_original_lifestyles!F303)</f>
        <v>22848865.170731708</v>
      </c>
      <c r="G303" s="6">
        <f>IF(_original_lifestyles!G303=0,_original_lifestyles!$C303/3,_original_lifestyles!G303)</f>
        <v>7496157.658536586</v>
      </c>
      <c r="H303" s="6">
        <f>IF(_original_lifestyles!H303=0,_original_lifestyles!$C303*3*2,_original_lifestyles!H303)</f>
        <v>12625739.902439021</v>
      </c>
      <c r="I303" s="6">
        <f>IF(_original_lifestyles!I303=0,_original_lifestyles!$C303/10,_original_lifestyles!I303)</f>
        <v>1081176.585365854</v>
      </c>
      <c r="J303" s="6">
        <f>IF(_original_lifestyles!J303=0,_original_lifestyles!$C303*1.2,_original_lifestyles!J303)</f>
        <v>37470937.572682932</v>
      </c>
      <c r="K303" s="6">
        <f>IF(_original_lifestyles!K303=0,_original_lifestyles!$C303,_original_lifestyles!K303)</f>
        <v>24026146.341463421</v>
      </c>
      <c r="L303" s="6">
        <f>IF(_original_lifestyles!L303=0,_original_lifestyles!$C303/3*2,_original_lifestyles!L303)</f>
        <v>14856012.61090838</v>
      </c>
      <c r="M303">
        <f>IF(_original_lifestyles!M303&lt;&gt;0,_original_lifestyles!M303,'_new names_lifestyles'!$C$2*INDEX('_hours per hh'!B$2:B$9,MATCH(_original_lifestyles!$B303,'_hours per hh'!$A$2:$A$9,1)))</f>
        <v>24530624791.208794</v>
      </c>
      <c r="N303">
        <f>IF(_original_lifestyles!N303&lt;&gt;0,_original_lifestyles!N303,'_new names_lifestyles'!$C$2*INDEX('_hours per hh'!C$2:C$9,MATCH(_original_lifestyles!$B303,'_hours per hh'!$A$2:$A$9,1)))</f>
        <v>186791274731.70731</v>
      </c>
      <c r="O303">
        <f>IF(_original_lifestyles!O303&lt;&gt;0,_original_lifestyles!O303,'_new names_lifestyles'!$C$2*INDEX('_hours per hh'!D$2:D$9,MATCH(_original_lifestyles!$B303,'_hours per hh'!$A$2:$A$9,1)))</f>
        <v>3252535957.053658</v>
      </c>
      <c r="P303">
        <f>IF(_original_lifestyles!P303&lt;&gt;0,_original_lifestyles!P303,'_new names_lifestyles'!$C$2*INDEX('_hours per hh'!E$2:E$9,MATCH(_original_lifestyles!$B303,'_hours per hh'!$A$2:$A$9,1)))</f>
        <v>1169400594.7317071</v>
      </c>
      <c r="Q303">
        <f>IF(_original_lifestyles!Q303&lt;&gt;0,_original_lifestyles!Q303,'_new names_lifestyles'!$C$2*INDEX('_hours per hh'!F$2:F$9,MATCH(_original_lifestyles!$B303,'_hours per hh'!$A$2:$A$9,1)))</f>
        <v>4009303706.0195122</v>
      </c>
      <c r="R303">
        <f>IF(_original_lifestyles!R303&lt;&gt;0,_original_lifestyles!R303,'_new names_lifestyles'!$C$2*INDEX('_hours per hh'!G$2:G$9,MATCH(_original_lifestyles!$B303,'_hours per hh'!$A$2:$A$9,1)))</f>
        <v>32372027.66603715</v>
      </c>
      <c r="S303">
        <f>IF(_original_lifestyles!S303&lt;&gt;0,_original_lifestyles!S303,'_new names_lifestyles'!$C$2*INDEX('_hours per hh'!H$2:H$9,MATCH(_original_lifestyles!$B303,'_hours per hh'!$A$2:$A$9,1)))</f>
        <v>51060397599.04261</v>
      </c>
      <c r="T303">
        <f>IF(_original_lifestyles!T303&lt;&gt;0,_original_lifestyles!T303,'_new names_lifestyles'!$C$2*INDEX('_hours per hh'!I$2:I$9,MATCH(_original_lifestyles!$B303,'_hours per hh'!$A$2:$A$9,1)))</f>
        <v>24530624791.208794</v>
      </c>
      <c r="U303">
        <f>IF(_original_lifestyles!U303&lt;&gt;0,_original_lifestyles!U303,'_new names_lifestyles'!$C$2*INDEX('_hours per hh'!J$2:J$9,MATCH(_original_lifestyles!$B303,'_hours per hh'!$A$2:$A$9,1)))</f>
        <v>6536645548.7996883</v>
      </c>
      <c r="V303">
        <v>19</v>
      </c>
      <c r="W303">
        <v>11</v>
      </c>
      <c r="X303">
        <v>2491627.9307945538</v>
      </c>
      <c r="Y303">
        <f t="shared" si="19"/>
        <v>15</v>
      </c>
      <c r="Z303">
        <f t="shared" si="19"/>
        <v>15</v>
      </c>
      <c r="AA303">
        <f t="shared" si="19"/>
        <v>15</v>
      </c>
      <c r="AB303">
        <f t="shared" si="19"/>
        <v>10</v>
      </c>
      <c r="AC303">
        <f t="shared" si="19"/>
        <v>10</v>
      </c>
      <c r="AD303">
        <f t="shared" si="19"/>
        <v>15</v>
      </c>
      <c r="AE303">
        <f t="shared" si="19"/>
        <v>5</v>
      </c>
      <c r="AF303">
        <f t="shared" si="19"/>
        <v>3</v>
      </c>
      <c r="AG303">
        <f t="shared" si="19"/>
        <v>3</v>
      </c>
    </row>
    <row r="304" spans="1:33" x14ac:dyDescent="0.25">
      <c r="A304" t="s">
        <v>45</v>
      </c>
      <c r="B304" t="s">
        <v>9</v>
      </c>
      <c r="C304">
        <v>24190513.4584013</v>
      </c>
      <c r="D304" s="6">
        <f>IF(_original_lifestyles!D304=0,_original_lifestyles!$C304,_original_lifestyles!D304)</f>
        <v>24190513.4584013</v>
      </c>
      <c r="E304" s="6">
        <f>IF(_original_lifestyles!E304=0,_original_lifestyles!$C304,_original_lifestyles!E304)</f>
        <v>21469080.694331151</v>
      </c>
      <c r="F304" s="6">
        <f>IF(_original_lifestyles!F304=0,_original_lifestyles!$C304,_original_lifestyles!F304)</f>
        <v>23005178.298939642</v>
      </c>
      <c r="G304" s="6">
        <f>IF(_original_lifestyles!G304=0,_original_lifestyles!$C304/3,_original_lifestyles!G304)</f>
        <v>7547440.1990212072</v>
      </c>
      <c r="H304" s="6">
        <f>IF(_original_lifestyles!H304=0,_original_lifestyles!$C304*3*2,_original_lifestyles!H304)</f>
        <v>12712114.82238988</v>
      </c>
      <c r="I304" s="6">
        <f>IF(_original_lifestyles!I304=0,_original_lifestyles!$C304/10,_original_lifestyles!I304)</f>
        <v>1088573.105628059</v>
      </c>
      <c r="J304" s="6">
        <f>IF(_original_lifestyles!J304=0,_original_lifestyles!$C304*1.2,_original_lifestyles!J304)</f>
        <v>37727282.884588093</v>
      </c>
      <c r="K304" s="6">
        <f>IF(_original_lifestyles!K304=0,_original_lifestyles!$C304,_original_lifestyles!K304)</f>
        <v>24190513.4584013</v>
      </c>
      <c r="L304" s="6">
        <f>IF(_original_lifestyles!L304=0,_original_lifestyles!$C304/3*2,_original_lifestyles!L304)</f>
        <v>15563695.524686409</v>
      </c>
      <c r="M304">
        <f>IF(_original_lifestyles!M304&lt;&gt;0,_original_lifestyles!M304,'_new names_lifestyles'!$C$2*INDEX('_hours per hh'!B$2:B$9,MATCH(_original_lifestyles!$B304,'_hours per hh'!$A$2:$A$9,1)))</f>
        <v>24530624791.208794</v>
      </c>
      <c r="N304">
        <f>IF(_original_lifestyles!N304&lt;&gt;0,_original_lifestyles!N304,'_new names_lifestyles'!$C$2*INDEX('_hours per hh'!C$2:C$9,MATCH(_original_lifestyles!$B304,'_hours per hh'!$A$2:$A$9,1)))</f>
        <v>188069146882.34091</v>
      </c>
      <c r="O304">
        <f>IF(_original_lifestyles!O304&lt;&gt;0,_original_lifestyles!O304,'_new names_lifestyles'!$C$2*INDEX('_hours per hh'!D$2:D$9,MATCH(_original_lifestyles!$B304,'_hours per hh'!$A$2:$A$9,1)))</f>
        <v>3274787130.8540568</v>
      </c>
      <c r="P304">
        <f>IF(_original_lifestyles!P304&lt;&gt;0,_original_lifestyles!P304,'_new names_lifestyles'!$C$2*INDEX('_hours per hh'!E$2:E$9,MATCH(_original_lifestyles!$B304,'_hours per hh'!$A$2:$A$9,1)))</f>
        <v>1177400671.047308</v>
      </c>
      <c r="Q304">
        <f>IF(_original_lifestyles!Q304&lt;&gt;0,_original_lifestyles!Q304,'_new names_lifestyles'!$C$2*INDEX('_hours per hh'!F$2:F$9,MATCH(_original_lifestyles!$B304,'_hours per hh'!$A$2:$A$9,1)))</f>
        <v>4036732061.8499069</v>
      </c>
      <c r="R304">
        <f>IF(_original_lifestyles!R304&lt;&gt;0,_original_lifestyles!R304,'_new names_lifestyles'!$C$2*INDEX('_hours per hh'!G$2:G$9,MATCH(_original_lifestyles!$B304,'_hours per hh'!$A$2:$A$9,1)))</f>
        <v>26435246.29348398</v>
      </c>
      <c r="S304">
        <f>IF(_original_lifestyles!S304&lt;&gt;0,_original_lifestyles!S304,'_new names_lifestyles'!$C$2*INDEX('_hours per hh'!H$2:H$9,MATCH(_original_lifestyles!$B304,'_hours per hh'!$A$2:$A$9,1)))</f>
        <v>51409710810.73204</v>
      </c>
      <c r="T304">
        <f>IF(_original_lifestyles!T304&lt;&gt;0,_original_lifestyles!T304,'_new names_lifestyles'!$C$2*INDEX('_hours per hh'!I$2:I$9,MATCH(_original_lifestyles!$B304,'_hours per hh'!$A$2:$A$9,1)))</f>
        <v>24530624791.208794</v>
      </c>
      <c r="U304">
        <f>IF(_original_lifestyles!U304&lt;&gt;0,_original_lifestyles!U304,'_new names_lifestyles'!$C$2*INDEX('_hours per hh'!J$2:J$9,MATCH(_original_lifestyles!$B304,'_hours per hh'!$A$2:$A$9,1)))</f>
        <v>6848026030.8620195</v>
      </c>
      <c r="V304">
        <v>19</v>
      </c>
      <c r="W304">
        <v>11</v>
      </c>
      <c r="X304">
        <v>2512426.8985474529</v>
      </c>
      <c r="Y304">
        <f t="shared" si="19"/>
        <v>15</v>
      </c>
      <c r="Z304">
        <f t="shared" si="19"/>
        <v>15</v>
      </c>
      <c r="AA304">
        <f t="shared" si="19"/>
        <v>15</v>
      </c>
      <c r="AB304">
        <f t="shared" si="19"/>
        <v>10</v>
      </c>
      <c r="AC304">
        <f t="shared" si="19"/>
        <v>10</v>
      </c>
      <c r="AD304">
        <f t="shared" si="19"/>
        <v>15</v>
      </c>
      <c r="AE304">
        <f t="shared" si="19"/>
        <v>5</v>
      </c>
      <c r="AF304">
        <f t="shared" si="19"/>
        <v>3</v>
      </c>
      <c r="AG304">
        <f t="shared" si="19"/>
        <v>3</v>
      </c>
    </row>
    <row r="305" spans="1:33" x14ac:dyDescent="0.25">
      <c r="A305" t="s">
        <v>45</v>
      </c>
      <c r="B305" t="s">
        <v>10</v>
      </c>
      <c r="C305">
        <v>24354458.674304411</v>
      </c>
      <c r="D305" s="6">
        <f>IF(_original_lifestyles!D305=0,_original_lifestyles!$C305,_original_lifestyles!D305)</f>
        <v>24354458.674304411</v>
      </c>
      <c r="E305" s="6">
        <f>IF(_original_lifestyles!E305=0,_original_lifestyles!$C305,_original_lifestyles!E305)</f>
        <v>21614582.073445171</v>
      </c>
      <c r="F305" s="6">
        <f>IF(_original_lifestyles!F305=0,_original_lifestyles!$C305,_original_lifestyles!F305)</f>
        <v>23161090.199263498</v>
      </c>
      <c r="G305" s="6">
        <f>IF(_original_lifestyles!G305=0,_original_lifestyles!$C305/3,_original_lifestyles!G305)</f>
        <v>7598591.1063829772</v>
      </c>
      <c r="H305" s="6">
        <f>IF(_original_lifestyles!H305=0,_original_lifestyles!$C305*3*2,_original_lifestyles!H305)</f>
        <v>12798268.03334697</v>
      </c>
      <c r="I305" s="6">
        <f>IF(_original_lifestyles!I305=0,_original_lifestyles!$C305/10,_original_lifestyles!I305)</f>
        <v>1095950.6403436989</v>
      </c>
      <c r="J305" s="6">
        <f>IF(_original_lifestyles!J305=0,_original_lifestyles!$C305*1.2,_original_lifestyles!J305)</f>
        <v>37982970.20385842</v>
      </c>
      <c r="K305" s="6">
        <f>IF(_original_lifestyles!K305=0,_original_lifestyles!$C305,_original_lifestyles!K305)</f>
        <v>24354458.674304411</v>
      </c>
      <c r="L305" s="6">
        <f>IF(_original_lifestyles!L305=0,_original_lifestyles!$C305/3*2,_original_lifestyles!L305)</f>
        <v>16194692.385780619</v>
      </c>
      <c r="M305">
        <f>IF(_original_lifestyles!M305&lt;&gt;0,_original_lifestyles!M305,'_new names_lifestyles'!$C$2*INDEX('_hours per hh'!B$2:B$9,MATCH(_original_lifestyles!$B305,'_hours per hh'!$A$2:$A$9,1)))</f>
        <v>24530624791.208794</v>
      </c>
      <c r="N305">
        <f>IF(_original_lifestyles!N305&lt;&gt;0,_original_lifestyles!N305,'_new names_lifestyles'!$C$2*INDEX('_hours per hh'!C$2:C$9,MATCH(_original_lifestyles!$B305,'_hours per hh'!$A$2:$A$9,1)))</f>
        <v>189343738963.3797</v>
      </c>
      <c r="O305">
        <f>IF(_original_lifestyles!O305&lt;&gt;0,_original_lifestyles!O305,'_new names_lifestyles'!$C$2*INDEX('_hours per hh'!D$2:D$9,MATCH(_original_lifestyles!$B305,'_hours per hh'!$A$2:$A$9,1)))</f>
        <v>3296981189.865159</v>
      </c>
      <c r="P305">
        <f>IF(_original_lifestyles!P305&lt;&gt;0,_original_lifestyles!P305,'_new names_lifestyles'!$C$2*INDEX('_hours per hh'!E$2:E$9,MATCH(_original_lifestyles!$B305,'_hours per hh'!$A$2:$A$9,1)))</f>
        <v>1185380212.5957439</v>
      </c>
      <c r="Q305">
        <f>IF(_original_lifestyles!Q305&lt;&gt;0,_original_lifestyles!Q305,'_new names_lifestyles'!$C$2*INDEX('_hours per hh'!F$2:F$9,MATCH(_original_lifestyles!$B305,'_hours per hh'!$A$2:$A$9,1)))</f>
        <v>4064090013.9893298</v>
      </c>
      <c r="R305">
        <f>IF(_original_lifestyles!R305&lt;&gt;0,_original_lifestyles!R305,'_new names_lifestyles'!$C$2*INDEX('_hours per hh'!G$2:G$9,MATCH(_original_lifestyles!$B305,'_hours per hh'!$A$2:$A$9,1)))</f>
        <v>8321803.6241712375</v>
      </c>
      <c r="S305">
        <f>IF(_original_lifestyles!S305&lt;&gt;0,_original_lifestyles!S305,'_new names_lifestyles'!$C$2*INDEX('_hours per hh'!H$2:H$9,MATCH(_original_lifestyles!$B305,'_hours per hh'!$A$2:$A$9,1)))</f>
        <v>51758127397.791077</v>
      </c>
      <c r="T305">
        <f>IF(_original_lifestyles!T305&lt;&gt;0,_original_lifestyles!T305,'_new names_lifestyles'!$C$2*INDEX('_hours per hh'!I$2:I$9,MATCH(_original_lifestyles!$B305,'_hours per hh'!$A$2:$A$9,1)))</f>
        <v>24530624791.208794</v>
      </c>
      <c r="U305">
        <f>IF(_original_lifestyles!U305&lt;&gt;0,_original_lifestyles!U305,'_new names_lifestyles'!$C$2*INDEX('_hours per hh'!J$2:J$9,MATCH(_original_lifestyles!$B305,'_hours per hh'!$A$2:$A$9,1)))</f>
        <v>7125664649.7434721</v>
      </c>
      <c r="V305">
        <v>19</v>
      </c>
      <c r="W305">
        <v>11</v>
      </c>
      <c r="X305">
        <v>2533154.7339565651</v>
      </c>
      <c r="Y305">
        <f t="shared" si="19"/>
        <v>15</v>
      </c>
      <c r="Z305">
        <f t="shared" si="19"/>
        <v>15</v>
      </c>
      <c r="AA305">
        <f t="shared" si="19"/>
        <v>15</v>
      </c>
      <c r="AB305">
        <f t="shared" si="19"/>
        <v>10</v>
      </c>
      <c r="AC305">
        <f t="shared" si="19"/>
        <v>10</v>
      </c>
      <c r="AD305">
        <f t="shared" si="19"/>
        <v>15</v>
      </c>
      <c r="AE305">
        <f t="shared" si="19"/>
        <v>5</v>
      </c>
      <c r="AF305">
        <f t="shared" si="19"/>
        <v>3</v>
      </c>
      <c r="AG305">
        <f t="shared" si="19"/>
        <v>3</v>
      </c>
    </row>
    <row r="306" spans="1:33" x14ac:dyDescent="0.25">
      <c r="A306" t="s">
        <v>45</v>
      </c>
      <c r="B306" t="s">
        <v>11</v>
      </c>
      <c r="C306">
        <v>24518220.85385878</v>
      </c>
      <c r="D306" s="6">
        <f>IF(_original_lifestyles!D306=0,_original_lifestyles!$C306,_original_lifestyles!D306)</f>
        <v>24518220.85385878</v>
      </c>
      <c r="E306" s="6">
        <f>IF(_original_lifestyles!E306=0,_original_lifestyles!$C306,_original_lifestyles!E306)</f>
        <v>21759921.00779967</v>
      </c>
      <c r="F306" s="6">
        <f>IF(_original_lifestyles!F306=0,_original_lifestyles!$C306,_original_lifestyles!F306)</f>
        <v>23316828.032019701</v>
      </c>
      <c r="G306" s="6">
        <f>IF(_original_lifestyles!G306=0,_original_lifestyles!$C306/3,_original_lifestyles!G306)</f>
        <v>7649684.9064039392</v>
      </c>
      <c r="H306" s="6">
        <f>IF(_original_lifestyles!H306=0,_original_lifestyles!$C306*3*2,_original_lifestyles!H306)</f>
        <v>12884325.058702789</v>
      </c>
      <c r="I306" s="6">
        <f>IF(_original_lifestyles!I306=0,_original_lifestyles!$C306/10,_original_lifestyles!I306)</f>
        <v>1103319.938423645</v>
      </c>
      <c r="J306" s="6">
        <f>IF(_original_lifestyles!J306=0,_original_lifestyles!$C306*1.2,_original_lifestyles!J306)</f>
        <v>38238372.061469607</v>
      </c>
      <c r="K306" s="6">
        <f>IF(_original_lifestyles!K306=0,_original_lifestyles!$C306,_original_lifestyles!K306)</f>
        <v>24518220.85385878</v>
      </c>
      <c r="L306" s="6">
        <f>IF(_original_lifestyles!L306=0,_original_lifestyles!$C306/3*2,_original_lifestyles!L306)</f>
        <v>16738108.65969047</v>
      </c>
      <c r="M306">
        <f>IF(_original_lifestyles!M306&lt;&gt;0,_original_lifestyles!M306,'_new names_lifestyles'!$C$2*INDEX('_hours per hh'!B$2:B$9,MATCH(_original_lifestyles!$B306,'_hours per hh'!$A$2:$A$9,1)))</f>
        <v>24530624791.208794</v>
      </c>
      <c r="N306">
        <f>IF(_original_lifestyles!N306&lt;&gt;0,_original_lifestyles!N306,'_new names_lifestyles'!$C$2*INDEX('_hours per hh'!C$2:C$9,MATCH(_original_lifestyles!$B306,'_hours per hh'!$A$2:$A$9,1)))</f>
        <v>190616908028.3251</v>
      </c>
      <c r="O306">
        <f>IF(_original_lifestyles!O306&lt;&gt;0,_original_lifestyles!O306,'_new names_lifestyles'!$C$2*INDEX('_hours per hh'!D$2:D$9,MATCH(_original_lifestyles!$B306,'_hours per hh'!$A$2:$A$9,1)))</f>
        <v>3319150470.3580041</v>
      </c>
      <c r="P306">
        <f>IF(_original_lifestyles!P306&lt;&gt;0,_original_lifestyles!P306,'_new names_lifestyles'!$C$2*INDEX('_hours per hh'!E$2:E$9,MATCH(_original_lifestyles!$B306,'_hours per hh'!$A$2:$A$9,1)))</f>
        <v>1193350845.399014</v>
      </c>
      <c r="Q306">
        <f>IF(_original_lifestyles!Q306&lt;&gt;0,_original_lifestyles!Q306,'_new names_lifestyles'!$C$2*INDEX('_hours per hh'!F$2:F$9,MATCH(_original_lifestyles!$B306,'_hours per hh'!$A$2:$A$9,1)))</f>
        <v>4091417422.3910689</v>
      </c>
      <c r="R306">
        <f>IF(_original_lifestyles!R306&lt;&gt;0,_original_lifestyles!R306,'_new names_lifestyles'!$C$2*INDEX('_hours per hh'!G$2:G$9,MATCH(_original_lifestyles!$B306,'_hours per hh'!$A$2:$A$9,1)))</f>
        <v>18844010.759744011</v>
      </c>
      <c r="S306">
        <f>IF(_original_lifestyles!S306&lt;&gt;0,_original_lifestyles!S306,'_new names_lifestyles'!$C$2*INDEX('_hours per hh'!H$2:H$9,MATCH(_original_lifestyles!$B306,'_hours per hh'!$A$2:$A$9,1)))</f>
        <v>52106154995.762604</v>
      </c>
      <c r="T306">
        <f>IF(_original_lifestyles!T306&lt;&gt;0,_original_lifestyles!T306,'_new names_lifestyles'!$C$2*INDEX('_hours per hh'!I$2:I$9,MATCH(_original_lifestyles!$B306,'_hours per hh'!$A$2:$A$9,1)))</f>
        <v>24530624791.208794</v>
      </c>
      <c r="U306">
        <f>IF(_original_lifestyles!U306&lt;&gt;0,_original_lifestyles!U306,'_new names_lifestyles'!$C$2*INDEX('_hours per hh'!J$2:J$9,MATCH(_original_lifestyles!$B306,'_hours per hh'!$A$2:$A$9,1)))</f>
        <v>7364767810.2638083</v>
      </c>
      <c r="V306">
        <v>19</v>
      </c>
      <c r="W306">
        <v>11</v>
      </c>
      <c r="X306">
        <v>2553834.5446988102</v>
      </c>
      <c r="Y306">
        <f t="shared" si="19"/>
        <v>15</v>
      </c>
      <c r="Z306">
        <f t="shared" si="19"/>
        <v>15</v>
      </c>
      <c r="AA306">
        <f t="shared" si="19"/>
        <v>15</v>
      </c>
      <c r="AB306">
        <f t="shared" si="19"/>
        <v>10</v>
      </c>
      <c r="AC306">
        <f t="shared" si="19"/>
        <v>10</v>
      </c>
      <c r="AD306">
        <f t="shared" si="19"/>
        <v>15</v>
      </c>
      <c r="AE306">
        <f t="shared" si="19"/>
        <v>5</v>
      </c>
      <c r="AF306">
        <f t="shared" si="19"/>
        <v>3</v>
      </c>
      <c r="AG306">
        <f t="shared" si="19"/>
        <v>3</v>
      </c>
    </row>
    <row r="307" spans="1:33" x14ac:dyDescent="0.25">
      <c r="A307" t="s">
        <v>45</v>
      </c>
      <c r="B307" t="s">
        <v>12</v>
      </c>
      <c r="C307">
        <v>24684878.0889621</v>
      </c>
      <c r="D307" s="6">
        <f>IF(_original_lifestyles!D307=0,_original_lifestyles!$C307,_original_lifestyles!D307)</f>
        <v>24684878.0889621</v>
      </c>
      <c r="E307" s="6">
        <f>IF(_original_lifestyles!E307=0,_original_lifestyles!$C307,_original_lifestyles!E307)</f>
        <v>21907829.303953871</v>
      </c>
      <c r="F307" s="6">
        <f>IF(_original_lifestyles!F307=0,_original_lifestyles!$C307,_original_lifestyles!F307)</f>
        <v>23475319.06260296</v>
      </c>
      <c r="G307" s="6">
        <f>IF(_original_lifestyles!G307=0,_original_lifestyles!$C307/3,_original_lifestyles!G307)</f>
        <v>7701681.9637561766</v>
      </c>
      <c r="H307" s="6">
        <f>IF(_original_lifestyles!H307=0,_original_lifestyles!$C307*3*2,_original_lifestyles!H307)</f>
        <v>12971903.435749579</v>
      </c>
      <c r="I307" s="6">
        <f>IF(_original_lifestyles!I307=0,_original_lifestyles!$C307/10,_original_lifestyles!I307)</f>
        <v>1110819.514003295</v>
      </c>
      <c r="J307" s="6">
        <f>IF(_original_lifestyles!J307=0,_original_lifestyles!$C307*1.2,_original_lifestyles!J307)</f>
        <v>38498289.018764406</v>
      </c>
      <c r="K307" s="6">
        <f>IF(_original_lifestyles!K307=0,_original_lifestyles!$C307,_original_lifestyles!K307)</f>
        <v>24684878.0889621</v>
      </c>
      <c r="L307" s="6">
        <f>IF(_original_lifestyles!L307=0,_original_lifestyles!$C307/3*2,_original_lifestyles!L307)</f>
        <v>17186503.509862412</v>
      </c>
      <c r="M307">
        <f>IF(_original_lifestyles!M307&lt;&gt;0,_original_lifestyles!M307,'_new names_lifestyles'!$C$2*INDEX('_hours per hh'!B$2:B$9,MATCH(_original_lifestyles!$B307,'_hours per hh'!$A$2:$A$9,1)))</f>
        <v>24530624791.208794</v>
      </c>
      <c r="N307">
        <f>IF(_original_lifestyles!N307&lt;&gt;0,_original_lifestyles!N307,'_new names_lifestyles'!$C$2*INDEX('_hours per hh'!C$2:C$9,MATCH(_original_lifestyles!$B307,'_hours per hh'!$A$2:$A$9,1)))</f>
        <v>191912584702.63589</v>
      </c>
      <c r="O307">
        <f>IF(_original_lifestyles!O307&lt;&gt;0,_original_lifestyles!O307,'_new names_lifestyles'!$C$2*INDEX('_hours per hh'!D$2:D$9,MATCH(_original_lifestyles!$B307,'_hours per hh'!$A$2:$A$9,1)))</f>
        <v>3341711668.5615311</v>
      </c>
      <c r="P307">
        <f>IF(_original_lifestyles!P307&lt;&gt;0,_original_lifestyles!P307,'_new names_lifestyles'!$C$2*INDEX('_hours per hh'!E$2:E$9,MATCH(_original_lifestyles!$B307,'_hours per hh'!$A$2:$A$9,1)))</f>
        <v>1201462386.345963</v>
      </c>
      <c r="Q307">
        <f>IF(_original_lifestyles!Q307&lt;&gt;0,_original_lifestyles!Q307,'_new names_lifestyles'!$C$2*INDEX('_hours per hh'!F$2:F$9,MATCH(_original_lifestyles!$B307,'_hours per hh'!$A$2:$A$9,1)))</f>
        <v>4119227936.0222802</v>
      </c>
      <c r="R307">
        <f>IF(_original_lifestyles!R307&lt;&gt;0,_original_lifestyles!R307,'_new names_lifestyles'!$C$2*INDEX('_hours per hh'!G$2:G$9,MATCH(_original_lifestyles!$B307,'_hours per hh'!$A$2:$A$9,1)))</f>
        <v>22165066.479521569</v>
      </c>
      <c r="S307">
        <f>IF(_original_lifestyles!S307&lt;&gt;0,_original_lifestyles!S307,'_new names_lifestyles'!$C$2*INDEX('_hours per hh'!H$2:H$9,MATCH(_original_lifestyles!$B307,'_hours per hh'!$A$2:$A$9,1)))</f>
        <v>52460335169.569633</v>
      </c>
      <c r="T307">
        <f>IF(_original_lifestyles!T307&lt;&gt;0,_original_lifestyles!T307,'_new names_lifestyles'!$C$2*INDEX('_hours per hh'!I$2:I$9,MATCH(_original_lifestyles!$B307,'_hours per hh'!$A$2:$A$9,1)))</f>
        <v>24530624791.208794</v>
      </c>
      <c r="U307">
        <f>IF(_original_lifestyles!U307&lt;&gt;0,_original_lifestyles!U307,'_new names_lifestyles'!$C$2*INDEX('_hours per hh'!J$2:J$9,MATCH(_original_lifestyles!$B307,'_hours per hh'!$A$2:$A$9,1)))</f>
        <v>7562061544.3394613</v>
      </c>
      <c r="V307">
        <v>19</v>
      </c>
      <c r="W307">
        <v>11</v>
      </c>
      <c r="X307">
        <v>2574785.7346101641</v>
      </c>
      <c r="Y307">
        <f t="shared" si="19"/>
        <v>15</v>
      </c>
      <c r="Z307">
        <f t="shared" si="19"/>
        <v>15</v>
      </c>
      <c r="AA307">
        <f t="shared" si="19"/>
        <v>15</v>
      </c>
      <c r="AB307">
        <f t="shared" si="19"/>
        <v>10</v>
      </c>
      <c r="AC307">
        <f t="shared" si="19"/>
        <v>10</v>
      </c>
      <c r="AD307">
        <f t="shared" si="19"/>
        <v>15</v>
      </c>
      <c r="AE307">
        <f t="shared" si="19"/>
        <v>5</v>
      </c>
      <c r="AF307">
        <f t="shared" si="19"/>
        <v>3</v>
      </c>
      <c r="AG307">
        <f t="shared" si="19"/>
        <v>3</v>
      </c>
    </row>
    <row r="308" spans="1:33" x14ac:dyDescent="0.25">
      <c r="A308" t="s">
        <v>45</v>
      </c>
      <c r="B308" t="s">
        <v>13</v>
      </c>
      <c r="C308">
        <v>24858897.933884289</v>
      </c>
      <c r="D308" s="6">
        <f>IF(_original_lifestyles!D308=0,_original_lifestyles!$C308,_original_lifestyles!D308)</f>
        <v>24858897.933884289</v>
      </c>
      <c r="E308" s="6">
        <f>IF(_original_lifestyles!E308=0,_original_lifestyles!$C308,_original_lifestyles!E308)</f>
        <v>22062271.91632231</v>
      </c>
      <c r="F308" s="6">
        <f>IF(_original_lifestyles!F308=0,_original_lifestyles!$C308,_original_lifestyles!F308)</f>
        <v>23640811.935123961</v>
      </c>
      <c r="G308" s="6">
        <f>IF(_original_lifestyles!G308=0,_original_lifestyles!$C308/3,_original_lifestyles!G308)</f>
        <v>7755976.1553718997</v>
      </c>
      <c r="H308" s="6">
        <f>IF(_original_lifestyles!H308=0,_original_lifestyles!$C308*3*2,_original_lifestyles!H308)</f>
        <v>13063350.864256199</v>
      </c>
      <c r="I308" s="6">
        <f>IF(_original_lifestyles!I308=0,_original_lifestyles!$C308/10,_original_lifestyles!I308)</f>
        <v>1118650.4070247931</v>
      </c>
      <c r="J308" s="6">
        <f>IF(_original_lifestyles!J308=0,_original_lifestyles!$C308*1.2,_original_lifestyles!J308)</f>
        <v>38769688.628706597</v>
      </c>
      <c r="K308" s="6">
        <f>IF(_original_lifestyles!K308=0,_original_lifestyles!$C308,_original_lifestyles!K308)</f>
        <v>24858897.933884289</v>
      </c>
      <c r="L308" s="6">
        <f>IF(_original_lifestyles!L308=0,_original_lifestyles!$C308/3*2,_original_lifestyles!L308)</f>
        <v>17535270.217268299</v>
      </c>
      <c r="M308">
        <f>IF(_original_lifestyles!M308&lt;&gt;0,_original_lifestyles!M308,'_new names_lifestyles'!$C$2*INDEX('_hours per hh'!B$2:B$9,MATCH(_original_lifestyles!$B308,'_hours per hh'!$A$2:$A$9,1)))</f>
        <v>24530624791.208794</v>
      </c>
      <c r="N308">
        <f>IF(_original_lifestyles!N308&lt;&gt;0,_original_lifestyles!N308,'_new names_lifestyles'!$C$2*INDEX('_hours per hh'!C$2:C$9,MATCH(_original_lifestyles!$B308,'_hours per hh'!$A$2:$A$9,1)))</f>
        <v>193265501986.9834</v>
      </c>
      <c r="O308">
        <f>IF(_original_lifestyles!O308&lt;&gt;0,_original_lifestyles!O308,'_new names_lifestyles'!$C$2*INDEX('_hours per hh'!D$2:D$9,MATCH(_original_lifestyles!$B308,'_hours per hh'!$A$2:$A$9,1)))</f>
        <v>3365269578.9648962</v>
      </c>
      <c r="P308">
        <f>IF(_original_lifestyles!P308&lt;&gt;0,_original_lifestyles!P308,'_new names_lifestyles'!$C$2*INDEX('_hours per hh'!E$2:E$9,MATCH(_original_lifestyles!$B308,'_hours per hh'!$A$2:$A$9,1)))</f>
        <v>1209932280.2380159</v>
      </c>
      <c r="Q308">
        <f>IF(_original_lifestyles!Q308&lt;&gt;0,_original_lifestyles!Q308,'_new names_lifestyles'!$C$2*INDEX('_hours per hh'!F$2:F$9,MATCH(_original_lifestyles!$B308,'_hours per hh'!$A$2:$A$9,1)))</f>
        <v>4148267066.9445539</v>
      </c>
      <c r="R308">
        <f>IF(_original_lifestyles!R308&lt;&gt;0,_original_lifestyles!R308,'_new names_lifestyles'!$C$2*INDEX('_hours per hh'!G$2:G$9,MATCH(_original_lifestyles!$B308,'_hours per hh'!$A$2:$A$9,1)))</f>
        <v>12385317.60639778</v>
      </c>
      <c r="S308">
        <f>IF(_original_lifestyles!S308&lt;&gt;0,_original_lifestyles!S308,'_new names_lifestyles'!$C$2*INDEX('_hours per hh'!H$2:H$9,MATCH(_original_lifestyles!$B308,'_hours per hh'!$A$2:$A$9,1)))</f>
        <v>52830162371.384201</v>
      </c>
      <c r="T308">
        <f>IF(_original_lifestyles!T308&lt;&gt;0,_original_lifestyles!T308,'_new names_lifestyles'!$C$2*INDEX('_hours per hh'!I$2:I$9,MATCH(_original_lifestyles!$B308,'_hours per hh'!$A$2:$A$9,1)))</f>
        <v>24530624791.208794</v>
      </c>
      <c r="U308">
        <f>IF(_original_lifestyles!U308&lt;&gt;0,_original_lifestyles!U308,'_new names_lifestyles'!$C$2*INDEX('_hours per hh'!J$2:J$9,MATCH(_original_lifestyles!$B308,'_hours per hh'!$A$2:$A$9,1)))</f>
        <v>7715518895.598053</v>
      </c>
      <c r="V308">
        <v>19</v>
      </c>
      <c r="W308">
        <v>11</v>
      </c>
      <c r="X308">
        <v>2596474.590408064</v>
      </c>
      <c r="Y308">
        <f t="shared" ref="Y308:AG323" si="20">Y307</f>
        <v>15</v>
      </c>
      <c r="Z308">
        <f t="shared" si="20"/>
        <v>15</v>
      </c>
      <c r="AA308">
        <f t="shared" si="20"/>
        <v>15</v>
      </c>
      <c r="AB308">
        <f t="shared" si="20"/>
        <v>10</v>
      </c>
      <c r="AC308">
        <f t="shared" si="20"/>
        <v>10</v>
      </c>
      <c r="AD308">
        <f t="shared" si="20"/>
        <v>15</v>
      </c>
      <c r="AE308">
        <f t="shared" si="20"/>
        <v>5</v>
      </c>
      <c r="AF308">
        <f t="shared" si="20"/>
        <v>3</v>
      </c>
      <c r="AG308">
        <f t="shared" si="20"/>
        <v>3</v>
      </c>
    </row>
    <row r="309" spans="1:33" x14ac:dyDescent="0.25">
      <c r="A309" t="s">
        <v>45</v>
      </c>
      <c r="B309" t="s">
        <v>14</v>
      </c>
      <c r="C309">
        <v>25070402.48447204</v>
      </c>
      <c r="D309" s="6">
        <f>IF(_original_lifestyles!D309=0,_original_lifestyles!$C309,_original_lifestyles!D309)</f>
        <v>25070402.48447204</v>
      </c>
      <c r="E309" s="6">
        <f>IF(_original_lifestyles!E309=0,_original_lifestyles!$C309,_original_lifestyles!E309)</f>
        <v>22249982.20496894</v>
      </c>
      <c r="F309" s="6">
        <f>IF(_original_lifestyles!F309=0,_original_lifestyles!$C309,_original_lifestyles!F309)</f>
        <v>23841952.762732912</v>
      </c>
      <c r="G309" s="6">
        <f>IF(_original_lifestyles!G309=0,_original_lifestyles!$C309/3,_original_lifestyles!G309)</f>
        <v>7821965.5751552777</v>
      </c>
      <c r="H309" s="6">
        <f>IF(_original_lifestyles!H309=0,_original_lifestyles!$C309*3*2,_original_lifestyles!H309)</f>
        <v>13174496.505590061</v>
      </c>
      <c r="I309" s="6">
        <f>IF(_original_lifestyles!I309=0,_original_lifestyles!$C309/10,_original_lifestyles!I309)</f>
        <v>1128168.111801242</v>
      </c>
      <c r="J309" s="6">
        <f>IF(_original_lifestyles!J309=0,_original_lifestyles!$C309*1.2,_original_lifestyles!J309)</f>
        <v>39099549.010757759</v>
      </c>
      <c r="K309" s="6">
        <f>IF(_original_lifestyles!K309=0,_original_lifestyles!$C309,_original_lifestyles!K309)</f>
        <v>25070402.48447204</v>
      </c>
      <c r="L309" s="6">
        <f>IF(_original_lifestyles!L309=0,_original_lifestyles!$C309/3*2,_original_lifestyles!L309)</f>
        <v>17799985.763975151</v>
      </c>
      <c r="M309">
        <f>IF(_original_lifestyles!M309&lt;&gt;0,_original_lifestyles!M309,'_new names_lifestyles'!$C$2*INDEX('_hours per hh'!B$2:B$9,MATCH(_original_lifestyles!$B309,'_hours per hh'!$A$2:$A$9,1)))</f>
        <v>24530624791.208794</v>
      </c>
      <c r="N309">
        <f>IF(_original_lifestyles!N309&lt;&gt;0,_original_lifestyles!N309,'_new names_lifestyles'!$C$2*INDEX('_hours per hh'!C$2:C$9,MATCH(_original_lifestyles!$B309,'_hours per hh'!$A$2:$A$9,1)))</f>
        <v>194909844115.52789</v>
      </c>
      <c r="O309">
        <f>IF(_original_lifestyles!O309&lt;&gt;0,_original_lifestyles!O309,'_new names_lifestyles'!$C$2*INDEX('_hours per hh'!D$2:D$9,MATCH(_original_lifestyles!$B309,'_hours per hh'!$A$2:$A$9,1)))</f>
        <v>3393901975.7750301</v>
      </c>
      <c r="P309">
        <f>IF(_original_lifestyles!P309&lt;&gt;0,_original_lifestyles!P309,'_new names_lifestyles'!$C$2*INDEX('_hours per hh'!E$2:E$9,MATCH(_original_lifestyles!$B309,'_hours per hh'!$A$2:$A$9,1)))</f>
        <v>1220226629.7242229</v>
      </c>
      <c r="Q309">
        <f>IF(_original_lifestyles!Q309&lt;&gt;0,_original_lifestyles!Q309,'_new names_lifestyles'!$C$2*INDEX('_hours per hh'!F$2:F$9,MATCH(_original_lifestyles!$B309,'_hours per hh'!$A$2:$A$9,1)))</f>
        <v>4183561365.350122</v>
      </c>
      <c r="R309">
        <f>IF(_original_lifestyles!R309&lt;&gt;0,_original_lifestyles!R309,'_new names_lifestyles'!$C$2*INDEX('_hours per hh'!G$2:G$9,MATCH(_original_lifestyles!$B309,'_hours per hh'!$A$2:$A$9,1)))</f>
        <v>11578076.69222139</v>
      </c>
      <c r="S309">
        <f>IF(_original_lifestyles!S309&lt;&gt;0,_original_lifestyles!S309,'_new names_lifestyles'!$C$2*INDEX('_hours per hh'!H$2:H$9,MATCH(_original_lifestyles!$B309,'_hours per hh'!$A$2:$A$9,1)))</f>
        <v>53279652118.659241</v>
      </c>
      <c r="T309">
        <f>IF(_original_lifestyles!T309&lt;&gt;0,_original_lifestyles!T309,'_new names_lifestyles'!$C$2*INDEX('_hours per hh'!I$2:I$9,MATCH(_original_lifestyles!$B309,'_hours per hh'!$A$2:$A$9,1)))</f>
        <v>24530624791.208794</v>
      </c>
      <c r="U309">
        <f>IF(_original_lifestyles!U309&lt;&gt;0,_original_lifestyles!U309,'_new names_lifestyles'!$C$2*INDEX('_hours per hh'!J$2:J$9,MATCH(_original_lifestyles!$B309,'_hours per hh'!$A$2:$A$9,1)))</f>
        <v>7831993736.149066</v>
      </c>
      <c r="V309">
        <v>19</v>
      </c>
      <c r="W309">
        <v>11</v>
      </c>
      <c r="X309">
        <v>2625314.235167258</v>
      </c>
      <c r="Y309">
        <f t="shared" si="20"/>
        <v>15</v>
      </c>
      <c r="Z309">
        <f t="shared" si="20"/>
        <v>15</v>
      </c>
      <c r="AA309">
        <f t="shared" si="20"/>
        <v>15</v>
      </c>
      <c r="AB309">
        <f t="shared" si="20"/>
        <v>10</v>
      </c>
      <c r="AC309">
        <f t="shared" si="20"/>
        <v>10</v>
      </c>
      <c r="AD309">
        <f t="shared" si="20"/>
        <v>15</v>
      </c>
      <c r="AE309">
        <f t="shared" si="20"/>
        <v>5</v>
      </c>
      <c r="AF309">
        <f t="shared" si="20"/>
        <v>3</v>
      </c>
      <c r="AG309">
        <f t="shared" si="20"/>
        <v>3</v>
      </c>
    </row>
    <row r="310" spans="1:33" x14ac:dyDescent="0.25">
      <c r="A310" t="s">
        <v>45</v>
      </c>
      <c r="B310" t="s">
        <v>15</v>
      </c>
      <c r="C310">
        <v>25302620.33195021</v>
      </c>
      <c r="D310" s="6">
        <f>IF(_original_lifestyles!D310=0,_original_lifestyles!$C310,_original_lifestyles!D310)</f>
        <v>25302620.33195021</v>
      </c>
      <c r="E310" s="6">
        <f>IF(_original_lifestyles!E310=0,_original_lifestyles!$C310,_original_lifestyles!E310)</f>
        <v>22456075.54460581</v>
      </c>
      <c r="F310" s="6">
        <f>IF(_original_lifestyles!F310=0,_original_lifestyles!$C310,_original_lifestyles!F310)</f>
        <v>24062791.93568464</v>
      </c>
      <c r="G310" s="6">
        <f>IF(_original_lifestyles!G310=0,_original_lifestyles!$C310/3,_original_lifestyles!G310)</f>
        <v>7894417.543568464</v>
      </c>
      <c r="H310" s="6">
        <f>IF(_original_lifestyles!H310=0,_original_lifestyles!$C310*3*2,_original_lifestyles!H310)</f>
        <v>13296526.984439829</v>
      </c>
      <c r="I310" s="6">
        <f>IF(_original_lifestyles!I310=0,_original_lifestyles!$C310/10,_original_lifestyles!I310)</f>
        <v>1138617.9149377591</v>
      </c>
      <c r="J310" s="6">
        <f>IF(_original_lifestyles!J310=0,_original_lifestyles!$C310*1.2,_original_lifestyles!J310)</f>
        <v>39461713.643506221</v>
      </c>
      <c r="K310" s="6">
        <f>IF(_original_lifestyles!K310=0,_original_lifestyles!$C310,_original_lifestyles!K310)</f>
        <v>25302620.33195021</v>
      </c>
      <c r="L310" s="6">
        <f>IF(_original_lifestyles!L310=0,_original_lifestyles!$C310/3*2,_original_lifestyles!L310)</f>
        <v>19483017.655601662</v>
      </c>
      <c r="M310">
        <f>IF(_original_lifestyles!M310&lt;&gt;0,_original_lifestyles!M310,'_new names_lifestyles'!$C$2*INDEX('_hours per hh'!B$2:B$9,MATCH(_original_lifestyles!$B310,'_hours per hh'!$A$2:$A$9,1)))</f>
        <v>24530624791.208794</v>
      </c>
      <c r="N310">
        <f>IF(_original_lifestyles!N310&lt;&gt;0,_original_lifestyles!N310,'_new names_lifestyles'!$C$2*INDEX('_hours per hh'!C$2:C$9,MATCH(_original_lifestyles!$B310,'_hours per hh'!$A$2:$A$9,1)))</f>
        <v>196715221770.74689</v>
      </c>
      <c r="O310">
        <f>IF(_original_lifestyles!O310&lt;&gt;0,_original_lifestyles!O310,'_new names_lifestyles'!$C$2*INDEX('_hours per hh'!D$2:D$9,MATCH(_original_lifestyles!$B310,'_hours per hh'!$A$2:$A$9,1)))</f>
        <v>3425338432.0447092</v>
      </c>
      <c r="P310">
        <f>IF(_original_lifestyles!P310&lt;&gt;0,_original_lifestyles!P310,'_new names_lifestyles'!$C$2*INDEX('_hours per hh'!E$2:E$9,MATCH(_original_lifestyles!$B310,'_hours per hh'!$A$2:$A$9,1)))</f>
        <v>1231529136.79668</v>
      </c>
      <c r="Q310">
        <f>IF(_original_lifestyles!Q310&lt;&gt;0,_original_lifestyles!Q310,'_new names_lifestyles'!$C$2*INDEX('_hours per hh'!F$2:F$9,MATCH(_original_lifestyles!$B310,'_hours per hh'!$A$2:$A$9,1)))</f>
        <v>4222312143.9088678</v>
      </c>
      <c r="R310">
        <f>IF(_original_lifestyles!R310&lt;&gt;0,_original_lifestyles!R310,'_new names_lifestyles'!$C$2*INDEX('_hours per hh'!G$2:G$9,MATCH(_original_lifestyles!$B310,'_hours per hh'!$A$2:$A$9,1)))</f>
        <v>22093421.867141228</v>
      </c>
      <c r="S310">
        <f>IF(_original_lifestyles!S310&lt;&gt;0,_original_lifestyles!S310,'_new names_lifestyles'!$C$2*INDEX('_hours per hh'!H$2:H$9,MATCH(_original_lifestyles!$B310,'_hours per hh'!$A$2:$A$9,1)))</f>
        <v>53773161791.551147</v>
      </c>
      <c r="T310">
        <f>IF(_original_lifestyles!T310&lt;&gt;0,_original_lifestyles!T310,'_new names_lifestyles'!$C$2*INDEX('_hours per hh'!I$2:I$9,MATCH(_original_lifestyles!$B310,'_hours per hh'!$A$2:$A$9,1)))</f>
        <v>24530624791.208794</v>
      </c>
      <c r="U310">
        <f>IF(_original_lifestyles!U310&lt;&gt;0,_original_lifestyles!U310,'_new names_lifestyles'!$C$2*INDEX('_hours per hh'!J$2:J$9,MATCH(_original_lifestyles!$B310,'_hours per hh'!$A$2:$A$9,1)))</f>
        <v>8572527768.4647293</v>
      </c>
      <c r="V310">
        <v>19</v>
      </c>
      <c r="W310">
        <v>11</v>
      </c>
      <c r="X310">
        <v>2656391.5545401489</v>
      </c>
      <c r="Y310">
        <f t="shared" si="20"/>
        <v>15</v>
      </c>
      <c r="Z310">
        <f t="shared" si="20"/>
        <v>15</v>
      </c>
      <c r="AA310">
        <f t="shared" si="20"/>
        <v>15</v>
      </c>
      <c r="AB310">
        <f t="shared" si="20"/>
        <v>10</v>
      </c>
      <c r="AC310">
        <f t="shared" si="20"/>
        <v>10</v>
      </c>
      <c r="AD310">
        <f t="shared" si="20"/>
        <v>15</v>
      </c>
      <c r="AE310">
        <f t="shared" si="20"/>
        <v>5</v>
      </c>
      <c r="AF310">
        <f t="shared" si="20"/>
        <v>3</v>
      </c>
      <c r="AG310">
        <f t="shared" si="20"/>
        <v>3</v>
      </c>
    </row>
    <row r="311" spans="1:33" x14ac:dyDescent="0.25">
      <c r="A311" t="s">
        <v>45</v>
      </c>
      <c r="B311" t="s">
        <v>16</v>
      </c>
      <c r="C311">
        <v>25540139.708939709</v>
      </c>
      <c r="D311" s="6">
        <f>IF(_original_lifestyles!D311=0,_original_lifestyles!$C311,_original_lifestyles!D311)</f>
        <v>25540139.708939709</v>
      </c>
      <c r="E311" s="6">
        <f>IF(_original_lifestyles!E311=0,_original_lifestyles!$C311,_original_lifestyles!E311)</f>
        <v>22666873.99168399</v>
      </c>
      <c r="F311" s="6">
        <f>IF(_original_lifestyles!F311=0,_original_lifestyles!$C311,_original_lifestyles!F311)</f>
        <v>24288672.863201659</v>
      </c>
      <c r="G311" s="6">
        <f>IF(_original_lifestyles!G311=0,_original_lifestyles!$C311/3,_original_lifestyles!G311)</f>
        <v>7968523.5891891876</v>
      </c>
      <c r="H311" s="6">
        <f>IF(_original_lifestyles!H311=0,_original_lifestyles!$C311*3*2,_original_lifestyles!H311)</f>
        <v>13421343.41704781</v>
      </c>
      <c r="I311" s="6">
        <f>IF(_original_lifestyles!I311=0,_original_lifestyles!$C311/10,_original_lifestyles!I311)</f>
        <v>1149306.286902287</v>
      </c>
      <c r="J311" s="6">
        <f>IF(_original_lifestyles!J311=0,_original_lifestyles!$C311*1.2,_original_lifestyles!J311)</f>
        <v>39832146.488665283</v>
      </c>
      <c r="K311" s="6">
        <f>IF(_original_lifestyles!K311=0,_original_lifestyles!$C311,_original_lifestyles!K311)</f>
        <v>25540139.708939709</v>
      </c>
      <c r="L311" s="6">
        <f>IF(_original_lifestyles!L311=0,_original_lifestyles!$C311/3*2,_original_lifestyles!L311)</f>
        <v>20687513.164241161</v>
      </c>
      <c r="M311">
        <f>IF(_original_lifestyles!M311&lt;&gt;0,_original_lifestyles!M311,'_new names_lifestyles'!$C$2*INDEX('_hours per hh'!B$2:B$9,MATCH(_original_lifestyles!$B311,'_hours per hh'!$A$2:$A$9,1)))</f>
        <v>24530624791.208794</v>
      </c>
      <c r="N311">
        <f>IF(_original_lifestyles!N311&lt;&gt;0,_original_lifestyles!N311,'_new names_lifestyles'!$C$2*INDEX('_hours per hh'!C$2:C$9,MATCH(_original_lifestyles!$B311,'_hours per hh'!$A$2:$A$9,1)))</f>
        <v>198561816167.1517</v>
      </c>
      <c r="O311">
        <f>IF(_original_lifestyles!O311&lt;&gt;0,_original_lifestyles!O311,'_new names_lifestyles'!$C$2*INDEX('_hours per hh'!D$2:D$9,MATCH(_original_lifestyles!$B311,'_hours per hh'!$A$2:$A$9,1)))</f>
        <v>3457492582.076756</v>
      </c>
      <c r="P311">
        <f>IF(_original_lifestyles!P311&lt;&gt;0,_original_lifestyles!P311,'_new names_lifestyles'!$C$2*INDEX('_hours per hh'!E$2:E$9,MATCH(_original_lifestyles!$B311,'_hours per hh'!$A$2:$A$9,1)))</f>
        <v>1243089679.9135129</v>
      </c>
      <c r="Q311">
        <f>IF(_original_lifestyles!Q311&lt;&gt;0,_original_lifestyles!Q311,'_new names_lifestyles'!$C$2*INDEX('_hours per hh'!F$2:F$9,MATCH(_original_lifestyles!$B311,'_hours per hh'!$A$2:$A$9,1)))</f>
        <v>4261947602.0835328</v>
      </c>
      <c r="R311">
        <f>IF(_original_lifestyles!R311&lt;&gt;0,_original_lifestyles!R311,'_new names_lifestyles'!$C$2*INDEX('_hours per hh'!G$2:G$9,MATCH(_original_lifestyles!$B311,'_hours per hh'!$A$2:$A$9,1)))</f>
        <v>12991248.027189169</v>
      </c>
      <c r="S311">
        <f>IF(_original_lifestyles!S311&lt;&gt;0,_original_lifestyles!S311,'_new names_lifestyles'!$C$2*INDEX('_hours per hh'!H$2:H$9,MATCH(_original_lifestyles!$B311,'_hours per hh'!$A$2:$A$9,1)))</f>
        <v>54277938281.887894</v>
      </c>
      <c r="T311">
        <f>IF(_original_lifestyles!T311&lt;&gt;0,_original_lifestyles!T311,'_new names_lifestyles'!$C$2*INDEX('_hours per hh'!I$2:I$9,MATCH(_original_lifestyles!$B311,'_hours per hh'!$A$2:$A$9,1)))</f>
        <v>24530624791.208794</v>
      </c>
      <c r="U311">
        <f>IF(_original_lifestyles!U311&lt;&gt;0,_original_lifestyles!U311,'_new names_lifestyles'!$C$2*INDEX('_hours per hh'!J$2:J$9,MATCH(_original_lifestyles!$B311,'_hours per hh'!$A$2:$A$9,1)))</f>
        <v>9102505792.2661114</v>
      </c>
      <c r="V311">
        <v>19</v>
      </c>
      <c r="W311">
        <v>11</v>
      </c>
      <c r="X311">
        <v>2688099.6627070848</v>
      </c>
      <c r="Y311">
        <f t="shared" si="20"/>
        <v>15</v>
      </c>
      <c r="Z311">
        <f t="shared" si="20"/>
        <v>15</v>
      </c>
      <c r="AA311">
        <f t="shared" si="20"/>
        <v>15</v>
      </c>
      <c r="AB311">
        <f t="shared" si="20"/>
        <v>10</v>
      </c>
      <c r="AC311">
        <f t="shared" si="20"/>
        <v>10</v>
      </c>
      <c r="AD311">
        <f t="shared" si="20"/>
        <v>15</v>
      </c>
      <c r="AE311">
        <f t="shared" si="20"/>
        <v>5</v>
      </c>
      <c r="AF311">
        <f t="shared" si="20"/>
        <v>3</v>
      </c>
      <c r="AG311">
        <f t="shared" si="20"/>
        <v>3</v>
      </c>
    </row>
    <row r="312" spans="1:33" x14ac:dyDescent="0.25">
      <c r="A312" t="s">
        <v>45</v>
      </c>
      <c r="B312" t="s">
        <v>17</v>
      </c>
      <c r="C312">
        <v>25776703.333333328</v>
      </c>
      <c r="D312" s="6">
        <f>IF(_original_lifestyles!D312=0,_original_lifestyles!$C312,_original_lifestyles!D312)</f>
        <v>25776703.333333328</v>
      </c>
      <c r="E312" s="6">
        <f>IF(_original_lifestyles!E312=0,_original_lifestyles!$C312,_original_lifestyles!E312)</f>
        <v>22876824.208333328</v>
      </c>
      <c r="F312" s="6">
        <f>IF(_original_lifestyles!F312=0,_original_lifestyles!$C312,_original_lifestyles!F312)</f>
        <v>24513644.86999999</v>
      </c>
      <c r="G312" s="6">
        <f>IF(_original_lifestyles!G312=0,_original_lifestyles!$C312/3,_original_lifestyles!G312)</f>
        <v>8042331.4399999985</v>
      </c>
      <c r="H312" s="6">
        <f>IF(_original_lifestyles!H312=0,_original_lifestyles!$C312*3*2,_original_lifestyles!H312)</f>
        <v>13545657.601666659</v>
      </c>
      <c r="I312" s="6">
        <f>IF(_original_lifestyles!I312=0,_original_lifestyles!$C312/10,_original_lifestyles!I312)</f>
        <v>1159951.6499999999</v>
      </c>
      <c r="J312" s="6">
        <f>IF(_original_lifestyles!J312=0,_original_lifestyles!$C312*1.2,_original_lifestyles!J312)</f>
        <v>40201088.751633316</v>
      </c>
      <c r="K312" s="6">
        <f>IF(_original_lifestyles!K312=0,_original_lifestyles!$C312,_original_lifestyles!K312)</f>
        <v>25776703.333333328</v>
      </c>
      <c r="L312" s="6">
        <f>IF(_original_lifestyles!L312=0,_original_lifestyles!$C312/3*2,_original_lifestyles!L312)</f>
        <v>25003402.233333331</v>
      </c>
      <c r="M312">
        <f>IF(_original_lifestyles!M312&lt;&gt;0,_original_lifestyles!M312,'_new names_lifestyles'!$C$2*INDEX('_hours per hh'!B$2:B$9,MATCH(_original_lifestyles!$B312,'_hours per hh'!$A$2:$A$9,1)))</f>
        <v>24530624791.208794</v>
      </c>
      <c r="N312">
        <f>IF(_original_lifestyles!N312&lt;&gt;0,_original_lifestyles!N312,'_new names_lifestyles'!$C$2*INDEX('_hours per hh'!C$2:C$9,MATCH(_original_lifestyles!$B312,'_hours per hh'!$A$2:$A$9,1)))</f>
        <v>200400980065</v>
      </c>
      <c r="O312">
        <f>IF(_original_lifestyles!O312&lt;&gt;0,_original_lifestyles!O312,'_new names_lifestyles'!$C$2*INDEX('_hours per hh'!D$2:D$9,MATCH(_original_lifestyles!$B312,'_hours per hh'!$A$2:$A$9,1)))</f>
        <v>3489517347.2444992</v>
      </c>
      <c r="P312">
        <f>IF(_original_lifestyles!P312&lt;&gt;0,_original_lifestyles!P312,'_new names_lifestyles'!$C$2*INDEX('_hours per hh'!E$2:E$9,MATCH(_original_lifestyles!$B312,'_hours per hh'!$A$2:$A$9,1)))</f>
        <v>1254603704.6400001</v>
      </c>
      <c r="Q312">
        <f>IF(_original_lifestyles!Q312&lt;&gt;0,_original_lifestyles!Q312,'_new names_lifestyles'!$C$2*INDEX('_hours per hh'!F$2:F$9,MATCH(_original_lifestyles!$B312,'_hours per hh'!$A$2:$A$9,1)))</f>
        <v>4301423571.4092484</v>
      </c>
      <c r="R312">
        <f>IF(_original_lifestyles!R312&lt;&gt;0,_original_lifestyles!R312,'_new names_lifestyles'!$C$2*INDEX('_hours per hh'!G$2:G$9,MATCH(_original_lifestyles!$B312,'_hours per hh'!$A$2:$A$9,1)))</f>
        <v>90748887.924810722</v>
      </c>
      <c r="S312">
        <f>IF(_original_lifestyles!S312&lt;&gt;0,_original_lifestyles!S312,'_new names_lifestyles'!$C$2*INDEX('_hours per hh'!H$2:H$9,MATCH(_original_lifestyles!$B312,'_hours per hh'!$A$2:$A$9,1)))</f>
        <v>54780683605.559013</v>
      </c>
      <c r="T312">
        <f>IF(_original_lifestyles!T312&lt;&gt;0,_original_lifestyles!T312,'_new names_lifestyles'!$C$2*INDEX('_hours per hh'!I$2:I$9,MATCH(_original_lifestyles!$B312,'_hours per hh'!$A$2:$A$9,1)))</f>
        <v>24530624791.208794</v>
      </c>
      <c r="U312">
        <f>IF(_original_lifestyles!U312&lt;&gt;0,_original_lifestyles!U312,'_new names_lifestyles'!$C$2*INDEX('_hours per hh'!J$2:J$9,MATCH(_original_lifestyles!$B312,'_hours per hh'!$A$2:$A$9,1)))</f>
        <v>11001496982.66666</v>
      </c>
      <c r="V312">
        <v>19</v>
      </c>
      <c r="W312">
        <v>11</v>
      </c>
      <c r="X312">
        <v>2719781.120413593</v>
      </c>
      <c r="Y312">
        <f t="shared" si="20"/>
        <v>15</v>
      </c>
      <c r="Z312">
        <f t="shared" si="20"/>
        <v>15</v>
      </c>
      <c r="AA312">
        <f t="shared" si="20"/>
        <v>15</v>
      </c>
      <c r="AB312">
        <f t="shared" si="20"/>
        <v>10</v>
      </c>
      <c r="AC312">
        <f t="shared" si="20"/>
        <v>10</v>
      </c>
      <c r="AD312">
        <f t="shared" si="20"/>
        <v>15</v>
      </c>
      <c r="AE312">
        <f t="shared" si="20"/>
        <v>5</v>
      </c>
      <c r="AF312">
        <f t="shared" si="20"/>
        <v>3</v>
      </c>
      <c r="AG312">
        <f t="shared" si="20"/>
        <v>3</v>
      </c>
    </row>
    <row r="313" spans="1:33" x14ac:dyDescent="0.25">
      <c r="A313" t="s">
        <v>45</v>
      </c>
      <c r="B313" t="s">
        <v>18</v>
      </c>
      <c r="C313">
        <v>26009286.430062629</v>
      </c>
      <c r="D313" s="6">
        <f>IF(_original_lifestyles!D313=0,_original_lifestyles!$C313,_original_lifestyles!D313)</f>
        <v>26009286.430062629</v>
      </c>
      <c r="E313" s="6">
        <f>IF(_original_lifestyles!E313=0,_original_lifestyles!$C313,_original_lifestyles!E313)</f>
        <v>23083241.706680581</v>
      </c>
      <c r="F313" s="6">
        <f>IF(_original_lifestyles!F313=0,_original_lifestyles!$C313,_original_lifestyles!F313)</f>
        <v>24734831.394989561</v>
      </c>
      <c r="G313" s="6">
        <f>IF(_original_lifestyles!G313=0,_original_lifestyles!$C313/3,_original_lifestyles!G313)</f>
        <v>8114897.3661795389</v>
      </c>
      <c r="H313" s="6">
        <f>IF(_original_lifestyles!H313=0,_original_lifestyles!$C313*3*2,_original_lifestyles!H313)</f>
        <v>13667880.01899791</v>
      </c>
      <c r="I313" s="6">
        <f>IF(_original_lifestyles!I313=0,_original_lifestyles!$C313/10,_original_lifestyles!I313)</f>
        <v>1170417.889352818</v>
      </c>
      <c r="J313" s="6">
        <f>IF(_original_lifestyles!J313=0,_original_lifestyles!$C313*1.2,_original_lifestyles!J313)</f>
        <v>40563823.023461372</v>
      </c>
      <c r="K313" s="6">
        <f>IF(_original_lifestyles!K313=0,_original_lifestyles!$C313,_original_lifestyles!K313)</f>
        <v>26009286.430062629</v>
      </c>
      <c r="L313" s="6">
        <f>IF(_original_lifestyles!L313=0,_original_lifestyles!$C313/3*2,_original_lifestyles!L313)</f>
        <v>30170772.258872639</v>
      </c>
      <c r="M313">
        <f>IF(_original_lifestyles!M313&lt;&gt;0,_original_lifestyles!M313,'_new names_lifestyles'!$C$2*INDEX('_hours per hh'!B$2:B$9,MATCH(_original_lifestyles!$B313,'_hours per hh'!$A$2:$A$9,1)))</f>
        <v>24530624791.208794</v>
      </c>
      <c r="N313">
        <f>IF(_original_lifestyles!N313&lt;&gt;0,_original_lifestyles!N313,'_new names_lifestyles'!$C$2*INDEX('_hours per hh'!C$2:C$9,MATCH(_original_lifestyles!$B313,'_hours per hh'!$A$2:$A$9,1)))</f>
        <v>202209197350.52191</v>
      </c>
      <c r="O313">
        <f>IF(_original_lifestyles!O313&lt;&gt;0,_original_lifestyles!O313,'_new names_lifestyles'!$C$2*INDEX('_hours per hh'!D$2:D$9,MATCH(_original_lifestyles!$B313,'_hours per hh'!$A$2:$A$9,1)))</f>
        <v>3521003249.0767632</v>
      </c>
      <c r="P313">
        <f>IF(_original_lifestyles!P313&lt;&gt;0,_original_lifestyles!P313,'_new names_lifestyles'!$C$2*INDEX('_hours per hh'!E$2:E$9,MATCH(_original_lifestyles!$B313,'_hours per hh'!$A$2:$A$9,1)))</f>
        <v>1265923989.1240079</v>
      </c>
      <c r="Q313">
        <f>IF(_original_lifestyles!Q313&lt;&gt;0,_original_lifestyles!Q313,'_new names_lifestyles'!$C$2*INDEX('_hours per hh'!F$2:F$9,MATCH(_original_lifestyles!$B313,'_hours per hh'!$A$2:$A$9,1)))</f>
        <v>4340235300.0327854</v>
      </c>
      <c r="R313">
        <f>IF(_original_lifestyles!R313&lt;&gt;0,_original_lifestyles!R313,'_new names_lifestyles'!$C$2*INDEX('_hours per hh'!G$2:G$9,MATCH(_original_lifestyles!$B313,'_hours per hh'!$A$2:$A$9,1)))</f>
        <v>19586035.639111929</v>
      </c>
      <c r="S313">
        <f>IF(_original_lifestyles!S313&lt;&gt;0,_original_lifestyles!S313,'_new names_lifestyles'!$C$2*INDEX('_hours per hh'!H$2:H$9,MATCH(_original_lifestyles!$B313,'_hours per hh'!$A$2:$A$9,1)))</f>
        <v>55274969506.636703</v>
      </c>
      <c r="T313">
        <f>IF(_original_lifestyles!T313&lt;&gt;0,_original_lifestyles!T313,'_new names_lifestyles'!$C$2*INDEX('_hours per hh'!I$2:I$9,MATCH(_original_lifestyles!$B313,'_hours per hh'!$A$2:$A$9,1)))</f>
        <v>24530624791.208794</v>
      </c>
      <c r="U313">
        <f>IF(_original_lifestyles!U313&lt;&gt;0,_original_lifestyles!U313,'_new names_lifestyles'!$C$2*INDEX('_hours per hh'!J$2:J$9,MATCH(_original_lifestyles!$B313,'_hours per hh'!$A$2:$A$9,1)))</f>
        <v>13275139793.903959</v>
      </c>
      <c r="V313">
        <v>19</v>
      </c>
      <c r="W313">
        <v>11</v>
      </c>
      <c r="X313">
        <v>2751113.804514036</v>
      </c>
      <c r="Y313">
        <f t="shared" si="20"/>
        <v>15</v>
      </c>
      <c r="Z313">
        <f t="shared" si="20"/>
        <v>15</v>
      </c>
      <c r="AA313">
        <f t="shared" si="20"/>
        <v>15</v>
      </c>
      <c r="AB313">
        <f t="shared" si="20"/>
        <v>10</v>
      </c>
      <c r="AC313">
        <f t="shared" si="20"/>
        <v>10</v>
      </c>
      <c r="AD313">
        <f t="shared" si="20"/>
        <v>15</v>
      </c>
      <c r="AE313">
        <f t="shared" si="20"/>
        <v>5</v>
      </c>
      <c r="AF313">
        <f t="shared" si="20"/>
        <v>3</v>
      </c>
      <c r="AG313">
        <f t="shared" si="20"/>
        <v>3</v>
      </c>
    </row>
    <row r="314" spans="1:33" x14ac:dyDescent="0.25">
      <c r="A314" t="s">
        <v>45</v>
      </c>
      <c r="B314" t="s">
        <v>19</v>
      </c>
      <c r="C314">
        <v>26264799.163179912</v>
      </c>
      <c r="D314" s="6">
        <f>IF(_original_lifestyles!D314=0,_original_lifestyles!$C314,_original_lifestyles!D314)</f>
        <v>26264799.163179912</v>
      </c>
      <c r="E314" s="6">
        <f>IF(_original_lifestyles!E314=0,_original_lifestyles!$C314,_original_lifestyles!E314)</f>
        <v>23310009.25732217</v>
      </c>
      <c r="F314" s="6">
        <f>IF(_original_lifestyles!F314=0,_original_lifestyles!$C314,_original_lifestyles!F314)</f>
        <v>24977824.00418409</v>
      </c>
      <c r="G314" s="6">
        <f>IF(_original_lifestyles!G314=0,_original_lifestyles!$C314/3,_original_lifestyles!G314)</f>
        <v>8194617.3389121322</v>
      </c>
      <c r="H314" s="6">
        <f>IF(_original_lifestyles!H314=0,_original_lifestyles!$C314*3*2,_original_lifestyles!H314)</f>
        <v>13802151.960251041</v>
      </c>
      <c r="I314" s="6">
        <f>IF(_original_lifestyles!I314=0,_original_lifestyles!$C314/10,_original_lifestyles!I314)</f>
        <v>1181915.962343096</v>
      </c>
      <c r="J314" s="6">
        <f>IF(_original_lifestyles!J314=0,_original_lifestyles!$C314*1.2,_original_lifestyles!J314)</f>
        <v>40962318.126903757</v>
      </c>
      <c r="K314" s="6">
        <f>IF(_original_lifestyles!K314=0,_original_lifestyles!$C314,_original_lifestyles!K314)</f>
        <v>26264799.163179912</v>
      </c>
      <c r="L314" s="6">
        <f>IF(_original_lifestyles!L314=0,_original_lifestyles!$C314/3*2,_original_lifestyles!L314)</f>
        <v>35194830.878661081</v>
      </c>
      <c r="M314">
        <f>IF(_original_lifestyles!M314&lt;&gt;0,_original_lifestyles!M314,'_new names_lifestyles'!$C$2*INDEX('_hours per hh'!B$2:B$9,MATCH(_original_lifestyles!$B314,'_hours per hh'!$A$2:$A$9,1)))</f>
        <v>24530624791.208794</v>
      </c>
      <c r="N314">
        <f>IF(_original_lifestyles!N314&lt;&gt;0,_original_lifestyles!N314,'_new names_lifestyles'!$C$2*INDEX('_hours per hh'!C$2:C$9,MATCH(_original_lifestyles!$B314,'_hours per hh'!$A$2:$A$9,1)))</f>
        <v>204195681094.14221</v>
      </c>
      <c r="O314">
        <f>IF(_original_lifestyles!O314&lt;&gt;0,_original_lifestyles!O314,'_new names_lifestyles'!$C$2*INDEX('_hours per hh'!D$2:D$9,MATCH(_original_lifestyles!$B314,'_hours per hh'!$A$2:$A$9,1)))</f>
        <v>3555593246.995605</v>
      </c>
      <c r="P314">
        <f>IF(_original_lifestyles!P314&lt;&gt;0,_original_lifestyles!P314,'_new names_lifestyles'!$C$2*INDEX('_hours per hh'!E$2:E$9,MATCH(_original_lifestyles!$B314,'_hours per hh'!$A$2:$A$9,1)))</f>
        <v>1278360304.8702929</v>
      </c>
      <c r="Q314">
        <f>IF(_original_lifestyles!Q314&lt;&gt;0,_original_lifestyles!Q314,'_new names_lifestyles'!$C$2*INDEX('_hours per hh'!F$2:F$9,MATCH(_original_lifestyles!$B314,'_hours per hh'!$A$2:$A$9,1)))</f>
        <v>4382873354.9777184</v>
      </c>
      <c r="R314">
        <f>IF(_original_lifestyles!R314&lt;&gt;0,_original_lifestyles!R314,'_new names_lifestyles'!$C$2*INDEX('_hours per hh'!G$2:G$9,MATCH(_original_lifestyles!$B314,'_hours per hh'!$A$2:$A$9,1)))</f>
        <v>33578104.625874132</v>
      </c>
      <c r="S314">
        <f>IF(_original_lifestyles!S314&lt;&gt;0,_original_lifestyles!S314,'_new names_lifestyles'!$C$2*INDEX('_hours per hh'!H$2:H$9,MATCH(_original_lifestyles!$B314,'_hours per hh'!$A$2:$A$9,1)))</f>
        <v>55817985500.927521</v>
      </c>
      <c r="T314">
        <f>IF(_original_lifestyles!T314&lt;&gt;0,_original_lifestyles!T314,'_new names_lifestyles'!$C$2*INDEX('_hours per hh'!I$2:I$9,MATCH(_original_lifestyles!$B314,'_hours per hh'!$A$2:$A$9,1)))</f>
        <v>24530624791.208794</v>
      </c>
      <c r="U314">
        <f>IF(_original_lifestyles!U314&lt;&gt;0,_original_lifestyles!U314,'_new names_lifestyles'!$C$2*INDEX('_hours per hh'!J$2:J$9,MATCH(_original_lifestyles!$B314,'_hours per hh'!$A$2:$A$9,1)))</f>
        <v>15485725586.61088</v>
      </c>
      <c r="V314">
        <v>19</v>
      </c>
      <c r="W314">
        <v>11</v>
      </c>
      <c r="X314">
        <v>2784946.5721728848</v>
      </c>
      <c r="Y314">
        <f t="shared" si="20"/>
        <v>15</v>
      </c>
      <c r="Z314">
        <f t="shared" si="20"/>
        <v>15</v>
      </c>
      <c r="AA314">
        <f t="shared" si="20"/>
        <v>15</v>
      </c>
      <c r="AB314">
        <f t="shared" si="20"/>
        <v>10</v>
      </c>
      <c r="AC314">
        <f t="shared" si="20"/>
        <v>10</v>
      </c>
      <c r="AD314">
        <f t="shared" si="20"/>
        <v>15</v>
      </c>
      <c r="AE314">
        <f t="shared" si="20"/>
        <v>5</v>
      </c>
      <c r="AF314">
        <f t="shared" si="20"/>
        <v>3</v>
      </c>
      <c r="AG314">
        <f t="shared" si="20"/>
        <v>3</v>
      </c>
    </row>
    <row r="315" spans="1:33" x14ac:dyDescent="0.25">
      <c r="A315" t="s">
        <v>45</v>
      </c>
      <c r="B315" t="s">
        <v>20</v>
      </c>
      <c r="C315">
        <v>26792218.22033897</v>
      </c>
      <c r="D315" s="6">
        <f>IF(_original_lifestyles!D315=0,_original_lifestyles!$C315,_original_lifestyles!D315)</f>
        <v>26792218.22033897</v>
      </c>
      <c r="E315" s="6">
        <f>IF(_original_lifestyles!E315=0,_original_lifestyles!$C315,_original_lifestyles!E315)</f>
        <v>23778093.670550842</v>
      </c>
      <c r="F315" s="6">
        <f>IF(_original_lifestyles!F315=0,_original_lifestyles!$C315,_original_lifestyles!F315)</f>
        <v>25479399.52754236</v>
      </c>
      <c r="G315" s="6">
        <f>IF(_original_lifestyles!G315=0,_original_lifestyles!$C315/3,_original_lifestyles!G315)</f>
        <v>8359172.0847457601</v>
      </c>
      <c r="H315" s="6">
        <f>IF(_original_lifestyles!H315=0,_original_lifestyles!$C315*3*2,_original_lifestyles!H315)</f>
        <v>14079310.67478813</v>
      </c>
      <c r="I315" s="6">
        <f>IF(_original_lifestyles!I315=0,_original_lifestyles!$C315/10,_original_lifestyles!I315)</f>
        <v>1205649.8199152539</v>
      </c>
      <c r="J315" s="6">
        <f>IF(_original_lifestyles!J315=0,_original_lifestyles!$C315*1.2,_original_lifestyles!J315)</f>
        <v>41784875.614258461</v>
      </c>
      <c r="K315" s="6">
        <f>IF(_original_lifestyles!K315=0,_original_lifestyles!$C315,_original_lifestyles!K315)</f>
        <v>26792218.22033897</v>
      </c>
      <c r="L315" s="6">
        <f>IF(_original_lifestyles!L315=0,_original_lifestyles!$C315/3*2,_original_lifestyles!L315)</f>
        <v>40724171.694915242</v>
      </c>
      <c r="M315">
        <f>IF(_original_lifestyles!M315&lt;&gt;0,_original_lifestyles!M315,'_new names_lifestyles'!$C$2*INDEX('_hours per hh'!B$2:B$9,MATCH(_original_lifestyles!$B315,'_hours per hh'!$A$2:$A$9,1)))</f>
        <v>24530624791.208794</v>
      </c>
      <c r="N315">
        <f>IF(_original_lifestyles!N315&lt;&gt;0,_original_lifestyles!N315,'_new names_lifestyles'!$C$2*INDEX('_hours per hh'!C$2:C$9,MATCH(_original_lifestyles!$B315,'_hours per hh'!$A$2:$A$9,1)))</f>
        <v>208296100554.0253</v>
      </c>
      <c r="O315">
        <f>IF(_original_lifestyles!O315&lt;&gt;0,_original_lifestyles!O315,'_new names_lifestyles'!$C$2*INDEX('_hours per hh'!D$2:D$9,MATCH(_original_lifestyles!$B315,'_hours per hh'!$A$2:$A$9,1)))</f>
        <v>3626992522.745656</v>
      </c>
      <c r="P315">
        <f>IF(_original_lifestyles!P315&lt;&gt;0,_original_lifestyles!P315,'_new names_lifestyles'!$C$2*INDEX('_hours per hh'!E$2:E$9,MATCH(_original_lifestyles!$B315,'_hours per hh'!$A$2:$A$9,1)))</f>
        <v>1304030845.2203391</v>
      </c>
      <c r="Q315">
        <f>IF(_original_lifestyles!Q315&lt;&gt;0,_original_lifestyles!Q315,'_new names_lifestyles'!$C$2*INDEX('_hours per hh'!F$2:F$9,MATCH(_original_lifestyles!$B315,'_hours per hh'!$A$2:$A$9,1)))</f>
        <v>4470885104.7789698</v>
      </c>
      <c r="R315">
        <f>IF(_original_lifestyles!R315&lt;&gt;0,_original_lifestyles!R315,'_new names_lifestyles'!$C$2*INDEX('_hours per hh'!G$2:G$9,MATCH(_original_lifestyles!$B315,'_hours per hh'!$A$2:$A$9,1)))</f>
        <v>50396773.87205828</v>
      </c>
      <c r="S315">
        <f>IF(_original_lifestyles!S315&lt;&gt;0,_original_lifestyles!S315,'_new names_lifestyles'!$C$2*INDEX('_hours per hh'!H$2:H$9,MATCH(_original_lifestyles!$B315,'_hours per hh'!$A$2:$A$9,1)))</f>
        <v>56938857170.362869</v>
      </c>
      <c r="T315">
        <f>IF(_original_lifestyles!T315&lt;&gt;0,_original_lifestyles!T315,'_new names_lifestyles'!$C$2*INDEX('_hours per hh'!I$2:I$9,MATCH(_original_lifestyles!$B315,'_hours per hh'!$A$2:$A$9,1)))</f>
        <v>24530624791.208794</v>
      </c>
      <c r="U315">
        <f>IF(_original_lifestyles!U315&lt;&gt;0,_original_lifestyles!U315,'_new names_lifestyles'!$C$2*INDEX('_hours per hh'!J$2:J$9,MATCH(_original_lifestyles!$B315,'_hours per hh'!$A$2:$A$9,1)))</f>
        <v>17918635545.762711</v>
      </c>
      <c r="V315">
        <v>19</v>
      </c>
      <c r="W315">
        <v>11</v>
      </c>
      <c r="X315">
        <v>2817908.8489876851</v>
      </c>
      <c r="Y315">
        <f t="shared" si="20"/>
        <v>15</v>
      </c>
      <c r="Z315">
        <f t="shared" si="20"/>
        <v>15</v>
      </c>
      <c r="AA315">
        <f t="shared" si="20"/>
        <v>15</v>
      </c>
      <c r="AB315">
        <f t="shared" si="20"/>
        <v>10</v>
      </c>
      <c r="AC315">
        <f t="shared" si="20"/>
        <v>10</v>
      </c>
      <c r="AD315">
        <f t="shared" si="20"/>
        <v>15</v>
      </c>
      <c r="AE315">
        <f t="shared" si="20"/>
        <v>5</v>
      </c>
      <c r="AF315">
        <f t="shared" si="20"/>
        <v>3</v>
      </c>
      <c r="AG315">
        <f t="shared" si="20"/>
        <v>3</v>
      </c>
    </row>
    <row r="316" spans="1:33" x14ac:dyDescent="0.25">
      <c r="A316" t="s">
        <v>45</v>
      </c>
      <c r="B316" t="s">
        <v>21</v>
      </c>
      <c r="C316">
        <v>27315478.540772531</v>
      </c>
      <c r="D316" s="6">
        <f>IF(_original_lifestyles!D316=0,_original_lifestyles!$C316,_original_lifestyles!D316)</f>
        <v>27315478.540772531</v>
      </c>
      <c r="E316" s="6">
        <f>IF(_original_lifestyles!E316=0,_original_lifestyles!$C316,_original_lifestyles!E316)</f>
        <v>24242487.204935621</v>
      </c>
      <c r="F316" s="6">
        <f>IF(_original_lifestyles!F316=0,_original_lifestyles!$C316,_original_lifestyles!F316)</f>
        <v>25977020.09227467</v>
      </c>
      <c r="G316" s="6">
        <f>IF(_original_lifestyles!G316=0,_original_lifestyles!$C316/3,_original_lifestyles!G316)</f>
        <v>8522429.3047210295</v>
      </c>
      <c r="H316" s="6">
        <f>IF(_original_lifestyles!H316=0,_original_lifestyles!$C316*3*2,_original_lifestyles!H316)</f>
        <v>14354283.97317596</v>
      </c>
      <c r="I316" s="6">
        <f>IF(_original_lifestyles!I316=0,_original_lifestyles!$C316/10,_original_lifestyles!I316)</f>
        <v>1229196.5343347639</v>
      </c>
      <c r="J316" s="6">
        <f>IF(_original_lifestyles!J316=0,_original_lifestyles!$C316*1.2,_original_lifestyles!J316)</f>
        <v>42600947.177403428</v>
      </c>
      <c r="K316" s="6">
        <f>IF(_original_lifestyles!K316=0,_original_lifestyles!$C316,_original_lifestyles!K316)</f>
        <v>5857127.5709035816</v>
      </c>
      <c r="L316" s="6">
        <f>IF(_original_lifestyles!L316=0,_original_lifestyles!$C316/3*2,_original_lifestyles!L316)</f>
        <v>41792682.167381957</v>
      </c>
      <c r="M316">
        <f>IF(_original_lifestyles!M316&lt;&gt;0,_original_lifestyles!M316,'_new names_lifestyles'!$C$2*INDEX('_hours per hh'!B$2:B$9,MATCH(_original_lifestyles!$B316,'_hours per hh'!$A$2:$A$9,1)))</f>
        <v>24530624791.208794</v>
      </c>
      <c r="N316">
        <f>IF(_original_lifestyles!N316&lt;&gt;0,_original_lifestyles!N316,'_new names_lifestyles'!$C$2*INDEX('_hours per hh'!C$2:C$9,MATCH(_original_lifestyles!$B316,'_hours per hh'!$A$2:$A$9,1)))</f>
        <v>212364187915.23599</v>
      </c>
      <c r="O316">
        <f>IF(_original_lifestyles!O316&lt;&gt;0,_original_lifestyles!O316,'_new names_lifestyles'!$C$2*INDEX('_hours per hh'!D$2:D$9,MATCH(_original_lifestyles!$B316,'_hours per hh'!$A$2:$A$9,1)))</f>
        <v>3697828810.1353002</v>
      </c>
      <c r="P316">
        <f>IF(_original_lifestyles!P316&lt;&gt;0,_original_lifestyles!P316,'_new names_lifestyles'!$C$2*INDEX('_hours per hh'!E$2:E$9,MATCH(_original_lifestyles!$B316,'_hours per hh'!$A$2:$A$9,1)))</f>
        <v>1329498971.5364809</v>
      </c>
      <c r="Q316">
        <f>IF(_original_lifestyles!Q316&lt;&gt;0,_original_lifestyles!Q316,'_new names_lifestyles'!$C$2*INDEX('_hours per hh'!F$2:F$9,MATCH(_original_lifestyles!$B316,'_hours per hh'!$A$2:$A$9,1)))</f>
        <v>4558202875.6820259</v>
      </c>
      <c r="R316">
        <f>IF(_original_lifestyles!R316&lt;&gt;0,_original_lifestyles!R316,'_new names_lifestyles'!$C$2*INDEX('_hours per hh'!G$2:G$9,MATCH(_original_lifestyles!$B316,'_hours per hh'!$A$2:$A$9,1)))</f>
        <v>10122415.914368169</v>
      </c>
      <c r="S316">
        <f>IF(_original_lifestyles!S316&lt;&gt;0,_original_lifestyles!S316,'_new names_lifestyles'!$C$2*INDEX('_hours per hh'!H$2:H$9,MATCH(_original_lifestyles!$B316,'_hours per hh'!$A$2:$A$9,1)))</f>
        <v>58050890687.075073</v>
      </c>
      <c r="T316">
        <f>IF(_original_lifestyles!T316&lt;&gt;0,_original_lifestyles!T316,'_new names_lifestyles'!$C$2*INDEX('_hours per hh'!I$2:I$9,MATCH(_original_lifestyles!$B316,'_hours per hh'!$A$2:$A$9,1)))</f>
        <v>51308437521.115379</v>
      </c>
      <c r="U316">
        <f>IF(_original_lifestyles!U316&lt;&gt;0,_original_lifestyles!U316,'_new names_lifestyles'!$C$2*INDEX('_hours per hh'!J$2:J$9,MATCH(_original_lifestyles!$B316,'_hours per hh'!$A$2:$A$9,1)))</f>
        <v>18388780153.64806</v>
      </c>
      <c r="V316">
        <v>19</v>
      </c>
      <c r="W316">
        <v>11</v>
      </c>
      <c r="X316">
        <v>2849204.1321780272</v>
      </c>
      <c r="Y316">
        <f t="shared" si="20"/>
        <v>15</v>
      </c>
      <c r="Z316">
        <f t="shared" si="20"/>
        <v>15</v>
      </c>
      <c r="AA316">
        <f t="shared" si="20"/>
        <v>15</v>
      </c>
      <c r="AB316">
        <f t="shared" si="20"/>
        <v>10</v>
      </c>
      <c r="AC316">
        <f t="shared" si="20"/>
        <v>10</v>
      </c>
      <c r="AD316">
        <f t="shared" si="20"/>
        <v>15</v>
      </c>
      <c r="AE316">
        <f t="shared" si="20"/>
        <v>5</v>
      </c>
      <c r="AF316">
        <f t="shared" si="20"/>
        <v>3</v>
      </c>
      <c r="AG316">
        <f t="shared" si="20"/>
        <v>3</v>
      </c>
    </row>
    <row r="317" spans="1:33" x14ac:dyDescent="0.25">
      <c r="A317" t="s">
        <v>45</v>
      </c>
      <c r="B317" t="s">
        <v>22</v>
      </c>
      <c r="C317">
        <v>27829214.347826079</v>
      </c>
      <c r="D317" s="6">
        <f>IF(_original_lifestyles!D317=0,_original_lifestyles!$C317,_original_lifestyles!D317)</f>
        <v>27829214.347826079</v>
      </c>
      <c r="E317" s="6">
        <f>IF(_original_lifestyles!E317=0,_original_lifestyles!$C317,_original_lifestyles!E317)</f>
        <v>24698427.733695641</v>
      </c>
      <c r="F317" s="6">
        <f>IF(_original_lifestyles!F317=0,_original_lifestyles!$C317,_original_lifestyles!F317)</f>
        <v>26465582.844782598</v>
      </c>
      <c r="G317" s="6">
        <f>IF(_original_lifestyles!G317=0,_original_lifestyles!$C317/3,_original_lifestyles!G317)</f>
        <v>8682714.8765217364</v>
      </c>
      <c r="H317" s="6">
        <f>IF(_original_lifestyles!H317=0,_original_lifestyles!$C317*3*2,_original_lifestyles!H317)</f>
        <v>14624252.1397826</v>
      </c>
      <c r="I317" s="6">
        <f>IF(_original_lifestyles!I317=0,_original_lifestyles!$C317/10,_original_lifestyles!I317)</f>
        <v>1252314.645652174</v>
      </c>
      <c r="J317" s="6">
        <f>IF(_original_lifestyles!J317=0,_original_lifestyles!$C317*1.2,_original_lifestyles!J317)</f>
        <v>43402164.404726073</v>
      </c>
      <c r="K317" s="6">
        <f>IF(_original_lifestyles!K317=0,_original_lifestyles!$C317,_original_lifestyles!K317)</f>
        <v>7355468.8514382048</v>
      </c>
      <c r="L317" s="6">
        <f>IF(_original_lifestyles!L317=0,_original_lifestyles!$C317/3*2,_original_lifestyles!L317)</f>
        <v>46196495.817391291</v>
      </c>
      <c r="M317">
        <f>IF(_original_lifestyles!M317&lt;&gt;0,_original_lifestyles!M317,'_new names_lifestyles'!$C$2*INDEX('_hours per hh'!B$2:B$9,MATCH(_original_lifestyles!$B317,'_hours per hh'!$A$2:$A$9,1)))</f>
        <v>24530624791.208794</v>
      </c>
      <c r="N317">
        <f>IF(_original_lifestyles!N317&lt;&gt;0,_original_lifestyles!N317,'_new names_lifestyles'!$C$2*INDEX('_hours per hh'!C$2:C$9,MATCH(_original_lifestyles!$B317,'_hours per hh'!$A$2:$A$9,1)))</f>
        <v>216358226947.17389</v>
      </c>
      <c r="O317">
        <f>IF(_original_lifestyles!O317&lt;&gt;0,_original_lifestyles!O317,'_new names_lifestyles'!$C$2*INDEX('_hours per hh'!D$2:D$9,MATCH(_original_lifestyles!$B317,'_hours per hh'!$A$2:$A$9,1)))</f>
        <v>3767375717.954803</v>
      </c>
      <c r="P317">
        <f>IF(_original_lifestyles!P317&lt;&gt;0,_original_lifestyles!P317,'_new names_lifestyles'!$C$2*INDEX('_hours per hh'!E$2:E$9,MATCH(_original_lifestyles!$B317,'_hours per hh'!$A$2:$A$9,1)))</f>
        <v>1354503520.737391</v>
      </c>
      <c r="Q317">
        <f>IF(_original_lifestyles!Q317&lt;&gt;0,_original_lifestyles!Q317,'_new names_lifestyles'!$C$2*INDEX('_hours per hh'!F$2:F$9,MATCH(_original_lifestyles!$B317,'_hours per hh'!$A$2:$A$9,1)))</f>
        <v>4643931266.9879656</v>
      </c>
      <c r="R317">
        <f>IF(_original_lifestyles!R317&lt;&gt;0,_original_lifestyles!R317,'_new names_lifestyles'!$C$2*INDEX('_hours per hh'!G$2:G$9,MATCH(_original_lifestyles!$B317,'_hours per hh'!$A$2:$A$9,1)))</f>
        <v>13682854.673316199</v>
      </c>
      <c r="S317">
        <f>IF(_original_lifestyles!S317&lt;&gt;0,_original_lifestyles!S317,'_new names_lifestyles'!$C$2*INDEX('_hours per hh'!H$2:H$9,MATCH(_original_lifestyles!$B317,'_hours per hh'!$A$2:$A$9,1)))</f>
        <v>59142682695.506729</v>
      </c>
      <c r="T317">
        <f>IF(_original_lifestyles!T317&lt;&gt;0,_original_lifestyles!T317,'_new names_lifestyles'!$C$2*INDEX('_hours per hh'!I$2:I$9,MATCH(_original_lifestyles!$B317,'_hours per hh'!$A$2:$A$9,1)))</f>
        <v>64433907138.598671</v>
      </c>
      <c r="U317">
        <f>IF(_original_lifestyles!U317&lt;&gt;0,_original_lifestyles!U317,'_new names_lifestyles'!$C$2*INDEX('_hours per hh'!J$2:J$9,MATCH(_original_lifestyles!$B317,'_hours per hh'!$A$2:$A$9,1)))</f>
        <v>20326458159.652168</v>
      </c>
      <c r="V317">
        <v>19</v>
      </c>
      <c r="W317">
        <v>11</v>
      </c>
      <c r="X317">
        <v>2878269.3883005478</v>
      </c>
      <c r="Y317">
        <f t="shared" si="20"/>
        <v>15</v>
      </c>
      <c r="Z317">
        <f t="shared" si="20"/>
        <v>15</v>
      </c>
      <c r="AA317">
        <f t="shared" si="20"/>
        <v>15</v>
      </c>
      <c r="AB317">
        <f t="shared" si="20"/>
        <v>10</v>
      </c>
      <c r="AC317">
        <f t="shared" si="20"/>
        <v>10</v>
      </c>
      <c r="AD317">
        <f t="shared" si="20"/>
        <v>15</v>
      </c>
      <c r="AE317">
        <f t="shared" si="20"/>
        <v>5</v>
      </c>
      <c r="AF317">
        <f t="shared" si="20"/>
        <v>3</v>
      </c>
      <c r="AG317">
        <f t="shared" si="20"/>
        <v>3</v>
      </c>
    </row>
    <row r="318" spans="1:33" x14ac:dyDescent="0.25">
      <c r="A318" t="s">
        <v>45</v>
      </c>
      <c r="B318" t="s">
        <v>23</v>
      </c>
      <c r="C318">
        <v>28348117.180616729</v>
      </c>
      <c r="D318" s="6">
        <f>IF(_original_lifestyles!D318=0,_original_lifestyles!$C318,_original_lifestyles!D318)</f>
        <v>28348117.180616729</v>
      </c>
      <c r="E318" s="6">
        <f>IF(_original_lifestyles!E318=0,_original_lifestyles!$C318,_original_lifestyles!E318)</f>
        <v>25158953.997797351</v>
      </c>
      <c r="F318" s="6">
        <f>IF(_original_lifestyles!F318=0,_original_lifestyles!$C318,_original_lifestyles!F318)</f>
        <v>26959059.438766509</v>
      </c>
      <c r="G318" s="6">
        <f>IF(_original_lifestyles!G318=0,_original_lifestyles!$C318/3,_original_lifestyles!G318)</f>
        <v>8844612.5603524204</v>
      </c>
      <c r="H318" s="6">
        <f>IF(_original_lifestyles!H318=0,_original_lifestyles!$C318*3*2,_original_lifestyles!H318)</f>
        <v>14896935.57841409</v>
      </c>
      <c r="I318" s="6">
        <f>IF(_original_lifestyles!I318=0,_original_lifestyles!$C318/10,_original_lifestyles!I318)</f>
        <v>1275665.2731277531</v>
      </c>
      <c r="J318" s="6">
        <f>IF(_original_lifestyles!J318=0,_original_lifestyles!$C318*1.2,_original_lifestyles!J318)</f>
        <v>44211440.073718049</v>
      </c>
      <c r="K318" s="6">
        <f>IF(_original_lifestyles!K318=0,_original_lifestyles!$C318,_original_lifestyles!K318)</f>
        <v>9234072.6109665185</v>
      </c>
      <c r="L318" s="6">
        <f>IF(_original_lifestyles!L318=0,_original_lifestyles!$C318/3*2,_original_lifestyles!L318)</f>
        <v>49892686.237885453</v>
      </c>
      <c r="M318">
        <f>IF(_original_lifestyles!M318&lt;&gt;0,_original_lifestyles!M318,'_new names_lifestyles'!$C$2*INDEX('_hours per hh'!B$2:B$9,MATCH(_original_lifestyles!$B318,'_hours per hh'!$A$2:$A$9,1)))</f>
        <v>24530624791.208794</v>
      </c>
      <c r="N318">
        <f>IF(_original_lifestyles!N318&lt;&gt;0,_original_lifestyles!N318,'_new names_lifestyles'!$C$2*INDEX('_hours per hh'!C$2:C$9,MATCH(_original_lifestyles!$B318,'_hours per hh'!$A$2:$A$9,1)))</f>
        <v>220392437020.7048</v>
      </c>
      <c r="O318">
        <f>IF(_original_lifestyles!O318&lt;&gt;0,_original_lifestyles!O318,'_new names_lifestyles'!$C$2*INDEX('_hours per hh'!D$2:D$9,MATCH(_original_lifestyles!$B318,'_hours per hh'!$A$2:$A$9,1)))</f>
        <v>3837622111.1084132</v>
      </c>
      <c r="P318">
        <f>IF(_original_lifestyles!P318&lt;&gt;0,_original_lifestyles!P318,'_new names_lifestyles'!$C$2*INDEX('_hours per hh'!E$2:E$9,MATCH(_original_lifestyles!$B318,'_hours per hh'!$A$2:$A$9,1)))</f>
        <v>1379759559.414978</v>
      </c>
      <c r="Q318">
        <f>IF(_original_lifestyles!Q318&lt;&gt;0,_original_lifestyles!Q318,'_new names_lifestyles'!$C$2*INDEX('_hours per hh'!F$2:F$9,MATCH(_original_lifestyles!$B318,'_hours per hh'!$A$2:$A$9,1)))</f>
        <v>4730521892.9253941</v>
      </c>
      <c r="R318">
        <f>IF(_original_lifestyles!R318&lt;&gt;0,_original_lifestyles!R318,'_new names_lifestyles'!$C$2*INDEX('_hours per hh'!G$2:G$9,MATCH(_original_lifestyles!$B318,'_hours per hh'!$A$2:$A$9,1)))</f>
        <v>29224363.076758631</v>
      </c>
      <c r="S318">
        <f>IF(_original_lifestyles!S318&lt;&gt;0,_original_lifestyles!S318,'_new names_lifestyles'!$C$2*INDEX('_hours per hh'!H$2:H$9,MATCH(_original_lifestyles!$B318,'_hours per hh'!$A$2:$A$9,1)))</f>
        <v>60245455673.786461</v>
      </c>
      <c r="T318">
        <f>IF(_original_lifestyles!T318&lt;&gt;0,_original_lifestyles!T318,'_new names_lifestyles'!$C$2*INDEX('_hours per hh'!I$2:I$9,MATCH(_original_lifestyles!$B318,'_hours per hh'!$A$2:$A$9,1)))</f>
        <v>80890476072.066696</v>
      </c>
      <c r="U318">
        <f>IF(_original_lifestyles!U318&lt;&gt;0,_original_lifestyles!U318,'_new names_lifestyles'!$C$2*INDEX('_hours per hh'!J$2:J$9,MATCH(_original_lifestyles!$B318,'_hours per hh'!$A$2:$A$9,1)))</f>
        <v>21952781944.669601</v>
      </c>
      <c r="V318">
        <v>19</v>
      </c>
      <c r="W318">
        <v>11</v>
      </c>
      <c r="X318">
        <v>2906617.5917807119</v>
      </c>
      <c r="Y318">
        <f t="shared" si="20"/>
        <v>15</v>
      </c>
      <c r="Z318">
        <f t="shared" si="20"/>
        <v>15</v>
      </c>
      <c r="AA318">
        <f t="shared" si="20"/>
        <v>15</v>
      </c>
      <c r="AB318">
        <f t="shared" si="20"/>
        <v>10</v>
      </c>
      <c r="AC318">
        <f t="shared" si="20"/>
        <v>10</v>
      </c>
      <c r="AD318">
        <f t="shared" si="20"/>
        <v>15</v>
      </c>
      <c r="AE318">
        <f t="shared" si="20"/>
        <v>5</v>
      </c>
      <c r="AF318">
        <f t="shared" si="20"/>
        <v>3</v>
      </c>
      <c r="AG318">
        <f t="shared" si="20"/>
        <v>3</v>
      </c>
    </row>
    <row r="319" spans="1:33" x14ac:dyDescent="0.25">
      <c r="A319" t="s">
        <v>45</v>
      </c>
      <c r="B319" t="s">
        <v>24</v>
      </c>
      <c r="C319">
        <v>28865560.714285709</v>
      </c>
      <c r="D319" s="6">
        <f>IF(_original_lifestyles!D319=0,_original_lifestyles!$C319,_original_lifestyles!D319)</f>
        <v>28865560.714285709</v>
      </c>
      <c r="E319" s="6">
        <f>IF(_original_lifestyles!E319=0,_original_lifestyles!$C319,_original_lifestyles!E319)</f>
        <v>25618185.133928571</v>
      </c>
      <c r="F319" s="6">
        <f>IF(_original_lifestyles!F319=0,_original_lifestyles!$C319,_original_lifestyles!F319)</f>
        <v>27451148.239285711</v>
      </c>
      <c r="G319" s="6">
        <f>IF(_original_lifestyles!G319=0,_original_lifestyles!$C319/3,_original_lifestyles!G319)</f>
        <v>9006054.9428571425</v>
      </c>
      <c r="H319" s="6">
        <f>IF(_original_lifestyles!H319=0,_original_lifestyles!$C319*3*2,_original_lifestyles!H319)</f>
        <v>15168852.155357139</v>
      </c>
      <c r="I319" s="6">
        <f>IF(_original_lifestyles!I319=0,_original_lifestyles!$C319/10,_original_lifestyles!I319)</f>
        <v>1298950.232142857</v>
      </c>
      <c r="J319" s="6">
        <f>IF(_original_lifestyles!J319=0,_original_lifestyles!$C319*1.2,_original_lifestyles!J319)</f>
        <v>45018439.834392853</v>
      </c>
      <c r="K319" s="6">
        <f>IF(_original_lifestyles!K319=0,_original_lifestyles!$C319,_original_lifestyles!K319)</f>
        <v>11585982.151109509</v>
      </c>
      <c r="L319" s="6">
        <f>IF(_original_lifestyles!L319=0,_original_lifestyles!$C319/3*2,_original_lifestyles!L319)</f>
        <v>53112631.714285716</v>
      </c>
      <c r="M319">
        <f>IF(_original_lifestyles!M319&lt;&gt;0,_original_lifestyles!M319,'_new names_lifestyles'!$C$2*INDEX('_hours per hh'!B$2:B$9,MATCH(_original_lifestyles!$B319,'_hours per hh'!$A$2:$A$9,1)))</f>
        <v>24530624791.208794</v>
      </c>
      <c r="N319">
        <f>IF(_original_lifestyles!N319&lt;&gt;0,_original_lifestyles!N319,'_new names_lifestyles'!$C$2*INDEX('_hours per hh'!C$2:C$9,MATCH(_original_lifestyles!$B319,'_hours per hh'!$A$2:$A$9,1)))</f>
        <v>224415301773.2142</v>
      </c>
      <c r="O319">
        <f>IF(_original_lifestyles!O319&lt;&gt;0,_original_lifestyles!O319,'_new names_lifestyles'!$C$2*INDEX('_hours per hh'!D$2:D$9,MATCH(_original_lifestyles!$B319,'_hours per hh'!$A$2:$A$9,1)))</f>
        <v>3907670951.8623209</v>
      </c>
      <c r="P319">
        <f>IF(_original_lifestyles!P319&lt;&gt;0,_original_lifestyles!P319,'_new names_lifestyles'!$C$2*INDEX('_hours per hh'!E$2:E$9,MATCH(_original_lifestyles!$B319,'_hours per hh'!$A$2:$A$9,1)))</f>
        <v>1404944571.0857141</v>
      </c>
      <c r="Q319">
        <f>IF(_original_lifestyles!Q319&lt;&gt;0,_original_lifestyles!Q319,'_new names_lifestyles'!$C$2*INDEX('_hours per hh'!F$2:F$9,MATCH(_original_lifestyles!$B319,'_hours per hh'!$A$2:$A$9,1)))</f>
        <v>4816869001.9336596</v>
      </c>
      <c r="R319">
        <f>IF(_original_lifestyles!R319&lt;&gt;0,_original_lifestyles!R319,'_new names_lifestyles'!$C$2*INDEX('_hours per hh'!G$2:G$9,MATCH(_original_lifestyles!$B319,'_hours per hh'!$A$2:$A$9,1)))</f>
        <v>25624772.990473941</v>
      </c>
      <c r="S319">
        <f>IF(_original_lifestyles!S319&lt;&gt;0,_original_lifestyles!S319,'_new names_lifestyles'!$C$2*INDEX('_hours per hh'!H$2:H$9,MATCH(_original_lifestyles!$B319,'_hours per hh'!$A$2:$A$9,1)))</f>
        <v>61345127347.666</v>
      </c>
      <c r="T319">
        <f>IF(_original_lifestyles!T319&lt;&gt;0,_original_lifestyles!T319,'_new names_lifestyles'!$C$2*INDEX('_hours per hh'!I$2:I$9,MATCH(_original_lifestyles!$B319,'_hours per hh'!$A$2:$A$9,1)))</f>
        <v>101493203643.7193</v>
      </c>
      <c r="U319">
        <f>IF(_original_lifestyles!U319&lt;&gt;0,_original_lifestyles!U319,'_new names_lifestyles'!$C$2*INDEX('_hours per hh'!J$2:J$9,MATCH(_original_lifestyles!$B319,'_hours per hh'!$A$2:$A$9,1)))</f>
        <v>23369557954.285721</v>
      </c>
      <c r="V319">
        <v>19</v>
      </c>
      <c r="W319">
        <v>11</v>
      </c>
      <c r="X319">
        <v>2933542.7217617738</v>
      </c>
      <c r="Y319">
        <f t="shared" si="20"/>
        <v>15</v>
      </c>
      <c r="Z319">
        <f t="shared" si="20"/>
        <v>15</v>
      </c>
      <c r="AA319">
        <f t="shared" si="20"/>
        <v>15</v>
      </c>
      <c r="AB319">
        <f t="shared" si="20"/>
        <v>10</v>
      </c>
      <c r="AC319">
        <f t="shared" si="20"/>
        <v>10</v>
      </c>
      <c r="AD319">
        <f t="shared" si="20"/>
        <v>15</v>
      </c>
      <c r="AE319">
        <f t="shared" si="20"/>
        <v>5</v>
      </c>
      <c r="AF319">
        <f t="shared" si="20"/>
        <v>3</v>
      </c>
      <c r="AG319">
        <f t="shared" si="20"/>
        <v>3</v>
      </c>
    </row>
    <row r="320" spans="1:33" x14ac:dyDescent="0.25">
      <c r="A320" t="s">
        <v>45</v>
      </c>
      <c r="B320" t="s">
        <v>25</v>
      </c>
      <c r="C320">
        <v>29008357.589285709</v>
      </c>
      <c r="D320" s="6">
        <f>IF(_original_lifestyles!D320=0,_original_lifestyles!$C320,_original_lifestyles!D320)</f>
        <v>29008357.589285709</v>
      </c>
      <c r="E320" s="6">
        <f>IF(_original_lifestyles!E320=0,_original_lifestyles!$C320,_original_lifestyles!E320)</f>
        <v>26078513.47276786</v>
      </c>
      <c r="F320" s="6">
        <f>IF(_original_lifestyles!F320=0,_original_lifestyles!$C320,_original_lifestyles!F320)</f>
        <v>27586948.067410711</v>
      </c>
      <c r="G320" s="6">
        <f>IF(_original_lifestyles!G320=0,_original_lifestyles!$C320/3,_original_lifestyles!G320)</f>
        <v>9340691.1437499989</v>
      </c>
      <c r="H320" s="6">
        <f>IF(_original_lifestyles!H320=0,_original_lifestyles!$C320*3*2,_original_lifestyles!H320)</f>
        <v>15693521.455803569</v>
      </c>
      <c r="I320" s="6">
        <f>IF(_original_lifestyles!I320=0,_original_lifestyles!$C320/10,_original_lifestyles!I320)</f>
        <v>1305376.091517857</v>
      </c>
      <c r="J320" s="6">
        <f>IF(_original_lifestyles!J320=0,_original_lifestyles!$C320*1.2,_original_lifestyles!J320)</f>
        <v>45186666.717121422</v>
      </c>
      <c r="K320" s="6">
        <f>IF(_original_lifestyles!K320=0,_original_lifestyles!$C320,_original_lifestyles!K320)</f>
        <v>14539103.470811481</v>
      </c>
      <c r="L320" s="6">
        <f>IF(_original_lifestyles!L320=0,_original_lifestyles!$C320/3*2,_original_lifestyles!L320)</f>
        <v>55696046.571428567</v>
      </c>
      <c r="M320">
        <f>IF(_original_lifestyles!M320&lt;&gt;0,_original_lifestyles!M320,'_new names_lifestyles'!$C$2*INDEX('_hours per hh'!B$2:B$9,MATCH(_original_lifestyles!$B320,'_hours per hh'!$A$2:$A$9,1)))</f>
        <v>24530624791.208794</v>
      </c>
      <c r="N320">
        <f>IF(_original_lifestyles!N320&lt;&gt;0,_original_lifestyles!N320,'_new names_lifestyles'!$C$2*INDEX('_hours per hh'!C$2:C$9,MATCH(_original_lifestyles!$B320,'_hours per hh'!$A$2:$A$9,1)))</f>
        <v>228447778021.44641</v>
      </c>
      <c r="O320">
        <f>IF(_original_lifestyles!O320&lt;&gt;0,_original_lifestyles!O320,'_new names_lifestyles'!$C$2*INDEX('_hours per hh'!D$2:D$9,MATCH(_original_lifestyles!$B320,'_hours per hh'!$A$2:$A$9,1)))</f>
        <v>3927002057.395915</v>
      </c>
      <c r="P320">
        <f>IF(_original_lifestyles!P320&lt;&gt;0,_original_lifestyles!P320,'_new names_lifestyles'!$C$2*INDEX('_hours per hh'!E$2:E$9,MATCH(_original_lifestyles!$B320,'_hours per hh'!$A$2:$A$9,1)))</f>
        <v>1457147818.425</v>
      </c>
      <c r="Q320">
        <f>IF(_original_lifestyles!Q320&lt;&gt;0,_original_lifestyles!Q320,'_new names_lifestyles'!$C$2*INDEX('_hours per hh'!F$2:F$9,MATCH(_original_lifestyles!$B320,'_hours per hh'!$A$2:$A$9,1)))</f>
        <v>4983477738.2904234</v>
      </c>
      <c r="R320">
        <f>IF(_original_lifestyles!R320&lt;&gt;0,_original_lifestyles!R320,'_new names_lifestyles'!$C$2*INDEX('_hours per hh'!G$2:G$9,MATCH(_original_lifestyles!$B320,'_hours per hh'!$A$2:$A$9,1)))</f>
        <v>22196445.791477822</v>
      </c>
      <c r="S320">
        <f>IF(_original_lifestyles!S320&lt;&gt;0,_original_lifestyles!S320,'_new names_lifestyles'!$C$2*INDEX('_hours per hh'!H$2:H$9,MATCH(_original_lifestyles!$B320,'_hours per hh'!$A$2:$A$9,1)))</f>
        <v>61574364513.197456</v>
      </c>
      <c r="T320">
        <f>IF(_original_lifestyles!T320&lt;&gt;0,_original_lifestyles!T320,'_new names_lifestyles'!$C$2*INDEX('_hours per hh'!I$2:I$9,MATCH(_original_lifestyles!$B320,'_hours per hh'!$A$2:$A$9,1)))</f>
        <v>127362546404.30859</v>
      </c>
      <c r="U320">
        <f>IF(_original_lifestyles!U320&lt;&gt;0,_original_lifestyles!U320,'_new names_lifestyles'!$C$2*INDEX('_hours per hh'!J$2:J$9,MATCH(_original_lifestyles!$B320,'_hours per hh'!$A$2:$A$9,1)))</f>
        <v>24506260491.42857</v>
      </c>
      <c r="V320">
        <v>19</v>
      </c>
      <c r="W320">
        <v>11</v>
      </c>
      <c r="X320">
        <v>2961103.7920961459</v>
      </c>
      <c r="Y320">
        <f t="shared" si="20"/>
        <v>15</v>
      </c>
      <c r="Z320">
        <f t="shared" si="20"/>
        <v>15</v>
      </c>
      <c r="AA320">
        <f t="shared" si="20"/>
        <v>15</v>
      </c>
      <c r="AB320">
        <f t="shared" si="20"/>
        <v>10</v>
      </c>
      <c r="AC320">
        <f t="shared" si="20"/>
        <v>10</v>
      </c>
      <c r="AD320">
        <f t="shared" si="20"/>
        <v>15</v>
      </c>
      <c r="AE320">
        <f t="shared" si="20"/>
        <v>5</v>
      </c>
      <c r="AF320">
        <f t="shared" si="20"/>
        <v>3</v>
      </c>
      <c r="AG320">
        <f t="shared" si="20"/>
        <v>3</v>
      </c>
    </row>
    <row r="321" spans="1:33" x14ac:dyDescent="0.25">
      <c r="A321" t="s">
        <v>45</v>
      </c>
      <c r="B321" t="s">
        <v>26</v>
      </c>
      <c r="C321">
        <v>29141510.267857142</v>
      </c>
      <c r="D321" s="6">
        <f>IF(_original_lifestyles!D321=0,_original_lifestyles!$C321,_original_lifestyles!D321)</f>
        <v>29141510.267857142</v>
      </c>
      <c r="E321" s="6">
        <f>IF(_original_lifestyles!E321=0,_original_lifestyles!$C321,_original_lifestyles!E321)</f>
        <v>26343925.282142859</v>
      </c>
      <c r="F321" s="6">
        <f>IF(_original_lifestyles!F321=0,_original_lifestyles!$C321,_original_lifestyles!F321)</f>
        <v>27801000.795535721</v>
      </c>
      <c r="G321" s="6">
        <f>IF(_original_lifestyles!G321=0,_original_lifestyles!$C321/3,_original_lifestyles!G321)</f>
        <v>9624654.0206959806</v>
      </c>
      <c r="H321" s="6">
        <f>IF(_original_lifestyles!H321=0,_original_lifestyles!$C321*3*2,_original_lifestyles!H321)</f>
        <v>16183242.321579911</v>
      </c>
      <c r="I321" s="6">
        <f>IF(_original_lifestyles!I321=0,_original_lifestyles!$C321/10,_original_lifestyles!I321)</f>
        <v>1359946.8596700891</v>
      </c>
      <c r="J321" s="6">
        <f>IF(_original_lifestyles!J321=0,_original_lifestyles!$C321*1.2,_original_lifestyles!J321)</f>
        <v>45427884.394275002</v>
      </c>
      <c r="K321" s="6">
        <f>IF(_original_lifestyles!K321=0,_original_lifestyles!$C321,_original_lifestyles!K321)</f>
        <v>18238460.30595329</v>
      </c>
      <c r="L321" s="6">
        <f>IF(_original_lifestyles!L321=0,_original_lifestyles!$C321/3*2,_original_lifestyles!L321)</f>
        <v>58283020.535714284</v>
      </c>
      <c r="M321">
        <f>IF(_original_lifestyles!M321&lt;&gt;0,_original_lifestyles!M321,'_new names_lifestyles'!$C$2*INDEX('_hours per hh'!B$2:B$9,MATCH(_original_lifestyles!$B321,'_hours per hh'!$A$2:$A$9,1)))</f>
        <v>24530624791.208794</v>
      </c>
      <c r="N321">
        <f>IF(_original_lifestyles!N321&lt;&gt;0,_original_lifestyles!N321,'_new names_lifestyles'!$C$2*INDEX('_hours per hh'!C$2:C$9,MATCH(_original_lifestyles!$B321,'_hours per hh'!$A$2:$A$9,1)))</f>
        <v>230772785471.57141</v>
      </c>
      <c r="O321">
        <f>IF(_original_lifestyles!O321&lt;&gt;0,_original_lifestyles!O321,'_new names_lifestyles'!$C$2*INDEX('_hours per hh'!D$2:D$9,MATCH(_original_lifestyles!$B321,'_hours per hh'!$A$2:$A$9,1)))</f>
        <v>3957472463.2445092</v>
      </c>
      <c r="P321">
        <f>IF(_original_lifestyles!P321&lt;&gt;0,_original_lifestyles!P321,'_new names_lifestyles'!$C$2*INDEX('_hours per hh'!E$2:E$9,MATCH(_original_lifestyles!$B321,'_hours per hh'!$A$2:$A$9,1)))</f>
        <v>1501446027.2285731</v>
      </c>
      <c r="Q321">
        <f>IF(_original_lifestyles!Q321&lt;&gt;0,_original_lifestyles!Q321,'_new names_lifestyles'!$C$2*INDEX('_hours per hh'!F$2:F$9,MATCH(_original_lifestyles!$B321,'_hours per hh'!$A$2:$A$9,1)))</f>
        <v>5138988599.2176991</v>
      </c>
      <c r="R321">
        <f>IF(_original_lifestyles!R321&lt;&gt;0,_original_lifestyles!R321,'_new names_lifestyles'!$C$2*INDEX('_hours per hh'!G$2:G$9,MATCH(_original_lifestyles!$B321,'_hours per hh'!$A$2:$A$9,1)))</f>
        <v>32592659.71866959</v>
      </c>
      <c r="S321">
        <f>IF(_original_lifestyles!S321&lt;&gt;0,_original_lifestyles!S321,'_new names_lifestyles'!$C$2*INDEX('_hours per hh'!H$2:H$9,MATCH(_original_lifestyles!$B321,'_hours per hh'!$A$2:$A$9,1)))</f>
        <v>61903063801.265404</v>
      </c>
      <c r="T321">
        <f>IF(_original_lifestyles!T321&lt;&gt;0,_original_lifestyles!T321,'_new names_lifestyles'!$C$2*INDEX('_hours per hh'!I$2:I$9,MATCH(_original_lifestyles!$B321,'_hours per hh'!$A$2:$A$9,1)))</f>
        <v>159768912280.15079</v>
      </c>
      <c r="U321">
        <f>IF(_original_lifestyles!U321&lt;&gt;0,_original_lifestyles!U321,'_new names_lifestyles'!$C$2*INDEX('_hours per hh'!J$2:J$9,MATCH(_original_lifestyles!$B321,'_hours per hh'!$A$2:$A$9,1)))</f>
        <v>25644529035.714279</v>
      </c>
      <c r="V321">
        <v>19</v>
      </c>
      <c r="W321">
        <v>11</v>
      </c>
      <c r="X321">
        <v>2987804.5373696112</v>
      </c>
      <c r="Y321">
        <f t="shared" si="20"/>
        <v>15</v>
      </c>
      <c r="Z321">
        <f t="shared" si="20"/>
        <v>15</v>
      </c>
      <c r="AA321">
        <f t="shared" si="20"/>
        <v>15</v>
      </c>
      <c r="AB321">
        <f t="shared" si="20"/>
        <v>10</v>
      </c>
      <c r="AC321">
        <f t="shared" si="20"/>
        <v>10</v>
      </c>
      <c r="AD321">
        <f t="shared" si="20"/>
        <v>15</v>
      </c>
      <c r="AE321">
        <f t="shared" si="20"/>
        <v>5</v>
      </c>
      <c r="AF321">
        <f t="shared" si="20"/>
        <v>3</v>
      </c>
      <c r="AG321">
        <f t="shared" si="20"/>
        <v>3</v>
      </c>
    </row>
    <row r="322" spans="1:33" x14ac:dyDescent="0.25">
      <c r="A322" t="s">
        <v>45</v>
      </c>
      <c r="B322" t="s">
        <v>27</v>
      </c>
      <c r="C322">
        <v>29285870.53571428</v>
      </c>
      <c r="D322" s="6">
        <f>IF(_original_lifestyles!D322=0,_original_lifestyles!$C322,_original_lifestyles!D322)</f>
        <v>29285870.53571428</v>
      </c>
      <c r="E322" s="6">
        <f>IF(_original_lifestyles!E322=0,_original_lifestyles!$C322,_original_lifestyles!E322)</f>
        <v>26620856.31696428</v>
      </c>
      <c r="F322" s="6">
        <f>IF(_original_lifestyles!F322=0,_original_lifestyles!$C322,_original_lifestyles!F322)</f>
        <v>28026578.102678571</v>
      </c>
      <c r="G322" s="6">
        <f>IF(_original_lifestyles!G322=0,_original_lifestyles!$C322/3,_original_lifestyles!G322)</f>
        <v>9913970.0372321438</v>
      </c>
      <c r="H322" s="6">
        <f>IF(_original_lifestyles!H322=0,_original_lifestyles!$C322*3*2,_original_lifestyles!H322)</f>
        <v>16683194.010468749</v>
      </c>
      <c r="I322" s="6">
        <f>IF(_original_lifestyles!I322=0,_original_lifestyles!$C322/10,_original_lifestyles!I322)</f>
        <v>1376435.9151785709</v>
      </c>
      <c r="J322" s="6">
        <f>IF(_original_lifestyles!J322=0,_original_lifestyles!$C322*1.2,_original_lifestyles!J322)</f>
        <v>45680423.006183043</v>
      </c>
      <c r="K322" s="6">
        <f>IF(_original_lifestyles!K322=0,_original_lifestyles!$C322,_original_lifestyles!K322)</f>
        <v>22887369.705397341</v>
      </c>
      <c r="L322" s="6">
        <f>IF(_original_lifestyles!L322=0,_original_lifestyles!$C322/3*2,_original_lifestyles!L322)</f>
        <v>58571741.071428567</v>
      </c>
      <c r="M322">
        <f>IF(_original_lifestyles!M322&lt;&gt;0,_original_lifestyles!M322,'_new names_lifestyles'!$C$2*INDEX('_hours per hh'!B$2:B$9,MATCH(_original_lifestyles!$B322,'_hours per hh'!$A$2:$A$9,1)))</f>
        <v>24530624791.208794</v>
      </c>
      <c r="N322">
        <f>IF(_original_lifestyles!N322&lt;&gt;0,_original_lifestyles!N322,'_new names_lifestyles'!$C$2*INDEX('_hours per hh'!C$2:C$9,MATCH(_original_lifestyles!$B322,'_hours per hh'!$A$2:$A$9,1)))</f>
        <v>233198701336.60709</v>
      </c>
      <c r="O322">
        <f>IF(_original_lifestyles!O322&lt;&gt;0,_original_lifestyles!O322,'_new names_lifestyles'!$C$2*INDEX('_hours per hh'!D$2:D$9,MATCH(_original_lifestyles!$B322,'_hours per hh'!$A$2:$A$9,1)))</f>
        <v>3989583392.9162951</v>
      </c>
      <c r="P322">
        <f>IF(_original_lifestyles!P322&lt;&gt;0,_original_lifestyles!P322,'_new names_lifestyles'!$C$2*INDEX('_hours per hh'!E$2:E$9,MATCH(_original_lifestyles!$B322,'_hours per hh'!$A$2:$A$9,1)))</f>
        <v>1546579325.8082139</v>
      </c>
      <c r="Q322">
        <f>IF(_original_lifestyles!Q322&lt;&gt;0,_original_lifestyles!Q322,'_new names_lifestyles'!$C$2*INDEX('_hours per hh'!F$2:F$9,MATCH(_original_lifestyles!$B322,'_hours per hh'!$A$2:$A$9,1)))</f>
        <v>5297748258.0243502</v>
      </c>
      <c r="R322">
        <f>IF(_original_lifestyles!R322&lt;&gt;0,_original_lifestyles!R322,'_new names_lifestyles'!$C$2*INDEX('_hours per hh'!G$2:G$9,MATCH(_original_lifestyles!$B322,'_hours per hh'!$A$2:$A$9,1)))</f>
        <v>30619899.620017391</v>
      </c>
      <c r="S322">
        <f>IF(_original_lifestyles!S322&lt;&gt;0,_original_lifestyles!S322,'_new names_lifestyles'!$C$2*INDEX('_hours per hh'!H$2:H$9,MATCH(_original_lifestyles!$B322,'_hours per hh'!$A$2:$A$9,1)))</f>
        <v>62247189749.758751</v>
      </c>
      <c r="T322">
        <f>IF(_original_lifestyles!T322&lt;&gt;0,_original_lifestyles!T322,'_new names_lifestyles'!$C$2*INDEX('_hours per hh'!I$2:I$9,MATCH(_original_lifestyles!$B322,'_hours per hh'!$A$2:$A$9,1)))</f>
        <v>200493358619.2807</v>
      </c>
      <c r="U322">
        <f>IF(_original_lifestyles!U322&lt;&gt;0,_original_lifestyles!U322,'_new names_lifestyles'!$C$2*INDEX('_hours per hh'!J$2:J$9,MATCH(_original_lifestyles!$B322,'_hours per hh'!$A$2:$A$9,1)))</f>
        <v>25771566071.42857</v>
      </c>
      <c r="V322">
        <v>19</v>
      </c>
      <c r="W322">
        <v>11</v>
      </c>
      <c r="X322">
        <v>3015779.2028375221</v>
      </c>
      <c r="Y322">
        <f t="shared" si="20"/>
        <v>15</v>
      </c>
      <c r="Z322">
        <f t="shared" si="20"/>
        <v>15</v>
      </c>
      <c r="AA322">
        <f t="shared" si="20"/>
        <v>15</v>
      </c>
      <c r="AB322">
        <f t="shared" si="20"/>
        <v>10</v>
      </c>
      <c r="AC322">
        <f t="shared" si="20"/>
        <v>10</v>
      </c>
      <c r="AD322">
        <f t="shared" si="20"/>
        <v>15</v>
      </c>
      <c r="AE322">
        <f t="shared" si="20"/>
        <v>5</v>
      </c>
      <c r="AF322">
        <f t="shared" si="20"/>
        <v>3</v>
      </c>
      <c r="AG322">
        <f t="shared" si="20"/>
        <v>3</v>
      </c>
    </row>
    <row r="323" spans="1:33" x14ac:dyDescent="0.25">
      <c r="A323" t="s">
        <v>45</v>
      </c>
      <c r="B323" t="s">
        <v>28</v>
      </c>
      <c r="C323">
        <v>29438512.053571429</v>
      </c>
      <c r="D323" s="6">
        <f>IF(_original_lifestyles!D323=0,_original_lifestyles!$C323,_original_lifestyles!D323)</f>
        <v>29438512.053571429</v>
      </c>
      <c r="E323" s="6">
        <f>IF(_original_lifestyles!E323=0,_original_lifestyles!$C323,_original_lifestyles!E323)</f>
        <v>26906800.016964279</v>
      </c>
      <c r="F323" s="6">
        <f>IF(_original_lifestyles!F323=0,_original_lifestyles!$C323,_original_lifestyles!F323)</f>
        <v>28260971.571428571</v>
      </c>
      <c r="G323" s="6">
        <f>IF(_original_lifestyles!G323=0,_original_lifestyles!$C323/3,_original_lifestyles!G323)</f>
        <v>10225938.17800089</v>
      </c>
      <c r="H323" s="6">
        <f>IF(_original_lifestyles!H323=0,_original_lifestyles!$C323*3*2,_original_lifestyles!H323)</f>
        <v>17192091.039285708</v>
      </c>
      <c r="I323" s="6">
        <f>IF(_original_lifestyles!I323=0,_original_lifestyles!$C323/10,_original_lifestyles!I323)</f>
        <v>2943851.2053571427</v>
      </c>
      <c r="J323" s="6">
        <f>IF(_original_lifestyles!J323=0,_original_lifestyles!$C323*1.2,_original_lifestyles!J323)</f>
        <v>45956667.236414731</v>
      </c>
      <c r="K323" s="6">
        <f>IF(_original_lifestyles!K323=0,_original_lifestyles!$C323,_original_lifestyles!K323)</f>
        <v>28728650.892894492</v>
      </c>
      <c r="L323" s="6">
        <f>IF(_original_lifestyles!L323=0,_original_lifestyles!$C323/3*2,_original_lifestyles!L323)</f>
        <v>58877024.107142851</v>
      </c>
      <c r="M323">
        <f>IF(_original_lifestyles!M323&lt;&gt;0,_original_lifestyles!M323,'_new names_lifestyles'!$C$2*INDEX('_hours per hh'!B$2:B$9,MATCH(_original_lifestyles!$B323,'_hours per hh'!$A$2:$A$9,1)))</f>
        <v>24530624791.208794</v>
      </c>
      <c r="N323">
        <f>IF(_original_lifestyles!N323&lt;&gt;0,_original_lifestyles!N323,'_new names_lifestyles'!$C$2*INDEX('_hours per hh'!C$2:C$9,MATCH(_original_lifestyles!$B323,'_hours per hh'!$A$2:$A$9,1)))</f>
        <v>235703568148.60709</v>
      </c>
      <c r="O323">
        <f>IF(_original_lifestyles!O323&lt;&gt;0,_original_lifestyles!O323,'_new names_lifestyles'!$C$2*INDEX('_hours per hh'!D$2:D$9,MATCH(_original_lifestyles!$B323,'_hours per hh'!$A$2:$A$9,1)))</f>
        <v>4022949303.1928558</v>
      </c>
      <c r="P323">
        <f>IF(_original_lifestyles!P323&lt;&gt;0,_original_lifestyles!P323,'_new names_lifestyles'!$C$2*INDEX('_hours per hh'!E$2:E$9,MATCH(_original_lifestyles!$B323,'_hours per hh'!$A$2:$A$9,1)))</f>
        <v>1595246355.7681389</v>
      </c>
      <c r="Q323">
        <f>IF(_original_lifestyles!Q323&lt;&gt;0,_original_lifestyles!Q323,'_new names_lifestyles'!$C$2*INDEX('_hours per hh'!F$2:F$9,MATCH(_original_lifestyles!$B323,'_hours per hh'!$A$2:$A$9,1)))</f>
        <v>5459348509.525177</v>
      </c>
      <c r="R323">
        <f>IF(_original_lifestyles!R323&lt;&gt;0,_original_lifestyles!R323,'_new names_lifestyles'!$C$2*INDEX('_hours per hh'!G$2:G$9,MATCH(_original_lifestyles!$B323,'_hours per hh'!$A$2:$A$9,1)))</f>
        <v>101650122.84120461</v>
      </c>
      <c r="S323">
        <f>IF(_original_lifestyles!S323&lt;&gt;0,_original_lifestyles!S323,'_new names_lifestyles'!$C$2*INDEX('_hours per hh'!H$2:H$9,MATCH(_original_lifestyles!$B323,'_hours per hh'!$A$2:$A$9,1)))</f>
        <v>62623618554.15448</v>
      </c>
      <c r="T323">
        <f>IF(_original_lifestyles!T323&lt;&gt;0,_original_lifestyles!T323,'_new names_lifestyles'!$C$2*INDEX('_hours per hh'!I$2:I$9,MATCH(_original_lifestyles!$B323,'_hours per hh'!$A$2:$A$9,1)))</f>
        <v>251662981821.75571</v>
      </c>
      <c r="U323">
        <f>IF(_original_lifestyles!U323&lt;&gt;0,_original_lifestyles!U323,'_new names_lifestyles'!$C$2*INDEX('_hours per hh'!J$2:J$9,MATCH(_original_lifestyles!$B323,'_hours per hh'!$A$2:$A$9,1)))</f>
        <v>25905890607.142849</v>
      </c>
      <c r="V323">
        <v>19</v>
      </c>
      <c r="W323">
        <v>11</v>
      </c>
      <c r="X323">
        <v>3044740.2503416929</v>
      </c>
      <c r="Y323">
        <f t="shared" si="20"/>
        <v>15</v>
      </c>
      <c r="Z323">
        <f t="shared" si="20"/>
        <v>15</v>
      </c>
      <c r="AA323">
        <f t="shared" si="20"/>
        <v>15</v>
      </c>
      <c r="AB323">
        <f t="shared" si="20"/>
        <v>10</v>
      </c>
      <c r="AC323">
        <f t="shared" si="20"/>
        <v>10</v>
      </c>
      <c r="AD323">
        <f t="shared" si="20"/>
        <v>15</v>
      </c>
      <c r="AE323">
        <f t="shared" si="20"/>
        <v>5</v>
      </c>
      <c r="AF323">
        <f t="shared" si="20"/>
        <v>3</v>
      </c>
      <c r="AG323">
        <f t="shared" si="20"/>
        <v>3</v>
      </c>
    </row>
    <row r="324" spans="1:33" x14ac:dyDescent="0.25">
      <c r="A324" t="s">
        <v>45</v>
      </c>
      <c r="B324" t="s">
        <v>29</v>
      </c>
      <c r="C324">
        <v>29667981.696428571</v>
      </c>
      <c r="D324" s="6">
        <f>IF(_original_lifestyles!D324=0,_original_lifestyles!$C324,_original_lifestyles!D324)</f>
        <v>29667981.696428571</v>
      </c>
      <c r="E324" s="6">
        <f>IF(_original_lifestyles!E324=0,_original_lifestyles!$C324,_original_lifestyles!E324)</f>
        <v>27264875.179017849</v>
      </c>
      <c r="F324" s="6">
        <f>IF(_original_lifestyles!F324=0,_original_lifestyles!$C324,_original_lifestyles!F324)</f>
        <v>28570266.37366071</v>
      </c>
      <c r="G324" s="6">
        <f>IF(_original_lifestyles!G324=0,_original_lifestyles!$C324/3,_original_lifestyles!G324)</f>
        <v>9889327.2321428563</v>
      </c>
      <c r="H324" s="6">
        <f>IF(_original_lifestyles!H324=0,_original_lifestyles!$C324*3*2,_original_lifestyles!H324)</f>
        <v>17751332.49236919</v>
      </c>
      <c r="I324" s="6">
        <f>IF(_original_lifestyles!I324=0,_original_lifestyles!$C324/10,_original_lifestyles!I324)</f>
        <v>2966798.1696428573</v>
      </c>
      <c r="J324" s="6">
        <f>IF(_original_lifestyles!J324=0,_original_lifestyles!$C324*1.2,_original_lifestyles!J324)</f>
        <v>46170796.515066952</v>
      </c>
      <c r="K324" s="6">
        <f>IF(_original_lifestyles!K324=0,_original_lifestyles!$C324,_original_lifestyles!K324)</f>
        <v>36153388.58024513</v>
      </c>
      <c r="L324" s="6">
        <f>IF(_original_lifestyles!L324=0,_original_lifestyles!$C324/3*2,_original_lifestyles!L324)</f>
        <v>59335963.392857127</v>
      </c>
      <c r="M324">
        <f>IF(_original_lifestyles!M324&lt;&gt;0,_original_lifestyles!M324,'_new names_lifestyles'!$C$2*INDEX('_hours per hh'!B$2:B$9,MATCH(_original_lifestyles!$B324,'_hours per hh'!$A$2:$A$9,1)))</f>
        <v>24530624791.208794</v>
      </c>
      <c r="N324">
        <f>IF(_original_lifestyles!N324&lt;&gt;0,_original_lifestyles!N324,'_new names_lifestyles'!$C$2*INDEX('_hours per hh'!C$2:C$9,MATCH(_original_lifestyles!$B324,'_hours per hh'!$A$2:$A$9,1)))</f>
        <v>238840306568.19641</v>
      </c>
      <c r="O324">
        <f>IF(_original_lifestyles!O324&lt;&gt;0,_original_lifestyles!O324,'_new names_lifestyles'!$C$2*INDEX('_hours per hh'!D$2:D$9,MATCH(_original_lifestyles!$B324,'_hours per hh'!$A$2:$A$9,1)))</f>
        <v>4066977418.2906022</v>
      </c>
      <c r="P324">
        <f>IF(_original_lifestyles!P324&lt;&gt;0,_original_lifestyles!P324,'_new names_lifestyles'!$C$2*INDEX('_hours per hh'!E$2:E$9,MATCH(_original_lifestyles!$B324,'_hours per hh'!$A$2:$A$9,1)))</f>
        <v>436846742.85714293</v>
      </c>
      <c r="Q324">
        <f>IF(_original_lifestyles!Q324&lt;&gt;0,_original_lifestyles!Q324,'_new names_lifestyles'!$C$2*INDEX('_hours per hh'!F$2:F$9,MATCH(_original_lifestyles!$B324,'_hours per hh'!$A$2:$A$9,1)))</f>
        <v>5636935632.9518366</v>
      </c>
      <c r="R324">
        <f>IF(_original_lifestyles!R324&lt;&gt;0,_original_lifestyles!R324,'_new names_lifestyles'!$C$2*INDEX('_hours per hh'!G$2:G$9,MATCH(_original_lifestyles!$B324,'_hours per hh'!$A$2:$A$9,1)))</f>
        <v>101650122.84120461</v>
      </c>
      <c r="S324">
        <f>IF(_original_lifestyles!S324&lt;&gt;0,_original_lifestyles!S324,'_new names_lifestyles'!$C$2*INDEX('_hours per hh'!H$2:H$9,MATCH(_original_lifestyles!$B324,'_hours per hh'!$A$2:$A$9,1)))</f>
        <v>62915405384.531227</v>
      </c>
      <c r="T324">
        <f>IF(_original_lifestyles!T324&lt;&gt;0,_original_lifestyles!T324,'_new names_lifestyles'!$C$2*INDEX('_hours per hh'!I$2:I$9,MATCH(_original_lifestyles!$B324,'_hours per hh'!$A$2:$A$9,1)))</f>
        <v>316703683962.94733</v>
      </c>
      <c r="U324">
        <f>IF(_original_lifestyles!U324&lt;&gt;0,_original_lifestyles!U324,'_new names_lifestyles'!$C$2*INDEX('_hours per hh'!J$2:J$9,MATCH(_original_lifestyles!$B324,'_hours per hh'!$A$2:$A$9,1)))</f>
        <v>26107823892.85714</v>
      </c>
      <c r="V324">
        <v>19</v>
      </c>
      <c r="W324">
        <v>11</v>
      </c>
      <c r="X324">
        <v>3081819.295389039</v>
      </c>
      <c r="Y324">
        <f t="shared" ref="Y324:AG339" si="21">Y323</f>
        <v>15</v>
      </c>
      <c r="Z324">
        <f t="shared" si="21"/>
        <v>15</v>
      </c>
      <c r="AA324">
        <f t="shared" si="21"/>
        <v>15</v>
      </c>
      <c r="AB324">
        <f t="shared" si="21"/>
        <v>10</v>
      </c>
      <c r="AC324">
        <f t="shared" si="21"/>
        <v>10</v>
      </c>
      <c r="AD324">
        <f t="shared" si="21"/>
        <v>15</v>
      </c>
      <c r="AE324">
        <f t="shared" si="21"/>
        <v>5</v>
      </c>
      <c r="AF324">
        <f t="shared" si="21"/>
        <v>3</v>
      </c>
      <c r="AG324">
        <f t="shared" si="21"/>
        <v>3</v>
      </c>
    </row>
    <row r="325" spans="1:33" x14ac:dyDescent="0.25">
      <c r="A325" t="s">
        <v>45</v>
      </c>
      <c r="B325" t="s">
        <v>30</v>
      </c>
      <c r="C325">
        <v>29285755.357142858</v>
      </c>
      <c r="D325" s="6">
        <f>IF(_original_lifestyles!D325=0,_original_lifestyles!$C325,_original_lifestyles!D325)</f>
        <v>29285755.357142858</v>
      </c>
      <c r="E325" s="6">
        <f>IF(_original_lifestyles!E325=0,_original_lifestyles!$C325,_original_lifestyles!E325)</f>
        <v>26913609.17321429</v>
      </c>
      <c r="F325" s="6">
        <f>IF(_original_lifestyles!F325=0,_original_lifestyles!$C325,_original_lifestyles!F325)</f>
        <v>28202182.408928569</v>
      </c>
      <c r="G325" s="6">
        <f>IF(_original_lifestyles!G325=0,_original_lifestyles!$C325/3,_original_lifestyles!G325)</f>
        <v>9761918.4523809534</v>
      </c>
      <c r="H325" s="6">
        <f>IF(_original_lifestyles!H325=0,_original_lifestyles!$C325*3*2,_original_lifestyles!H325)</f>
        <v>17522633.860105362</v>
      </c>
      <c r="I325" s="6">
        <f>IF(_original_lifestyles!I325=0,_original_lifestyles!$C325/10,_original_lifestyles!I325)</f>
        <v>2928575.5357142859</v>
      </c>
      <c r="J325" s="6">
        <f>IF(_original_lifestyles!J325=0,_original_lifestyles!$C325*1.2,_original_lifestyles!J325)</f>
        <v>45575956.774553567</v>
      </c>
      <c r="K325" s="6">
        <f>IF(_original_lifestyles!K325=0,_original_lifestyles!$C325,_original_lifestyles!K325)</f>
        <v>35687607.742465258</v>
      </c>
      <c r="L325" s="6">
        <f>IF(_original_lifestyles!L325=0,_original_lifestyles!$C325/3*2,_original_lifestyles!L325)</f>
        <v>58571510.714285716</v>
      </c>
      <c r="M325">
        <f>IF(_original_lifestyles!M325&lt;&gt;0,_original_lifestyles!M325,'_new names_lifestyles'!$C$2*INDEX('_hours per hh'!B$2:B$9,MATCH(_original_lifestyles!$B325,'_hours per hh'!$A$2:$A$9,1)))</f>
        <v>24530624791.208794</v>
      </c>
      <c r="N325">
        <f>IF(_original_lifestyles!N325&lt;&gt;0,_original_lifestyles!N325,'_new names_lifestyles'!$C$2*INDEX('_hours per hh'!C$2:C$9,MATCH(_original_lifestyles!$B325,'_hours per hh'!$A$2:$A$9,1)))</f>
        <v>235763216357.35709</v>
      </c>
      <c r="O325">
        <f>IF(_original_lifestyles!O325&lt;&gt;0,_original_lifestyles!O325,'_new names_lifestyles'!$C$2*INDEX('_hours per hh'!D$2:D$9,MATCH(_original_lifestyles!$B325,'_hours per hh'!$A$2:$A$9,1)))</f>
        <v>4014580665.9109831</v>
      </c>
      <c r="P325">
        <f>IF(_original_lifestyles!P325&lt;&gt;0,_original_lifestyles!P325,'_new names_lifestyles'!$C$2*INDEX('_hours per hh'!E$2:E$9,MATCH(_original_lifestyles!$B325,'_hours per hh'!$A$2:$A$9,1)))</f>
        <v>436846742.85714293</v>
      </c>
      <c r="Q325">
        <f>IF(_original_lifestyles!Q325&lt;&gt;0,_original_lifestyles!Q325,'_new names_lifestyles'!$C$2*INDEX('_hours per hh'!F$2:F$9,MATCH(_original_lifestyles!$B325,'_hours per hh'!$A$2:$A$9,1)))</f>
        <v>5564312382.2764559</v>
      </c>
      <c r="R325">
        <f>IF(_original_lifestyles!R325&lt;&gt;0,_original_lifestyles!R325,'_new names_lifestyles'!$C$2*INDEX('_hours per hh'!G$2:G$9,MATCH(_original_lifestyles!$B325,'_hours per hh'!$A$2:$A$9,1)))</f>
        <v>101650122.84120461</v>
      </c>
      <c r="S325">
        <f>IF(_original_lifestyles!S325&lt;&gt;0,_original_lifestyles!S325,'_new names_lifestyles'!$C$2*INDEX('_hours per hh'!H$2:H$9,MATCH(_original_lifestyles!$B325,'_hours per hh'!$A$2:$A$9,1)))</f>
        <v>61827583361.079803</v>
      </c>
      <c r="T325">
        <f>IF(_original_lifestyles!T325&lt;&gt;0,_original_lifestyles!T325,'_new names_lifestyles'!$C$2*INDEX('_hours per hh'!I$2:I$9,MATCH(_original_lifestyles!$B325,'_hours per hh'!$A$2:$A$9,1)))</f>
        <v>312623443823.99573</v>
      </c>
      <c r="U325">
        <f>IF(_original_lifestyles!U325&lt;&gt;0,_original_lifestyles!U325,'_new names_lifestyles'!$C$2*INDEX('_hours per hh'!J$2:J$9,MATCH(_original_lifestyles!$B325,'_hours per hh'!$A$2:$A$9,1)))</f>
        <v>25771464714.285709</v>
      </c>
      <c r="V325">
        <v>19</v>
      </c>
      <c r="W325">
        <v>11</v>
      </c>
      <c r="X325">
        <v>3101917.1939290841</v>
      </c>
      <c r="Y325">
        <f t="shared" si="21"/>
        <v>15</v>
      </c>
      <c r="Z325">
        <f t="shared" si="21"/>
        <v>15</v>
      </c>
      <c r="AA325">
        <f t="shared" si="21"/>
        <v>15</v>
      </c>
      <c r="AB325">
        <f t="shared" si="21"/>
        <v>10</v>
      </c>
      <c r="AC325">
        <f t="shared" si="21"/>
        <v>10</v>
      </c>
      <c r="AD325">
        <f t="shared" si="21"/>
        <v>15</v>
      </c>
      <c r="AE325">
        <f t="shared" si="21"/>
        <v>5</v>
      </c>
      <c r="AF325">
        <f t="shared" si="21"/>
        <v>3</v>
      </c>
      <c r="AG325">
        <f t="shared" si="21"/>
        <v>3</v>
      </c>
    </row>
    <row r="326" spans="1:33" x14ac:dyDescent="0.25">
      <c r="A326" t="s">
        <v>45</v>
      </c>
      <c r="B326" t="s">
        <v>31</v>
      </c>
      <c r="C326">
        <v>29748907.589285709</v>
      </c>
      <c r="D326" s="6">
        <f>IF(_original_lifestyles!D326=0,_original_lifestyles!$C326,_original_lifestyles!D326)</f>
        <v>29748907.589285709</v>
      </c>
      <c r="E326" s="6">
        <f>IF(_original_lifestyles!E326=0,_original_lifestyles!$C326,_original_lifestyles!E326)</f>
        <v>26427937.872068439</v>
      </c>
      <c r="F326" s="6">
        <f>IF(_original_lifestyles!F326=0,_original_lifestyles!$C326,_original_lifestyles!F326)</f>
        <v>27693258.07486606</v>
      </c>
      <c r="G326" s="6">
        <f>IF(_original_lifestyles!G326=0,_original_lifestyles!$C326/3,_original_lifestyles!G326)</f>
        <v>9916302.529761903</v>
      </c>
      <c r="H326" s="6">
        <f>IF(_original_lifestyles!H326=0,_original_lifestyles!$C326*3*2,_original_lifestyles!H326)</f>
        <v>17206428.020466082</v>
      </c>
      <c r="I326" s="6">
        <f>IF(_original_lifestyles!I326=0,_original_lifestyles!$C326/10,_original_lifestyles!I326)</f>
        <v>2974890.7589285709</v>
      </c>
      <c r="J326" s="6">
        <f>IF(_original_lifestyles!J326=0,_original_lifestyles!$C326*1.2,_original_lifestyles!J326)</f>
        <v>44753512.85463167</v>
      </c>
      <c r="K326" s="6">
        <f>IF(_original_lifestyles!K326=0,_original_lifestyles!$C326,_original_lifestyles!K326)</f>
        <v>35043604.674147099</v>
      </c>
      <c r="L326" s="6">
        <f>IF(_original_lifestyles!L326=0,_original_lifestyles!$C326/3*2,_original_lifestyles!L326)</f>
        <v>57514554.67261903</v>
      </c>
      <c r="M326">
        <f>IF(_original_lifestyles!M326&lt;&gt;0,_original_lifestyles!M326,'_new names_lifestyles'!$C$2*INDEX('_hours per hh'!B$2:B$9,MATCH(_original_lifestyles!$B326,'_hours per hh'!$A$2:$A$9,1)))</f>
        <v>24530624791.208794</v>
      </c>
      <c r="N326">
        <f>IF(_original_lifestyles!N326&lt;&gt;0,_original_lifestyles!N326,'_new names_lifestyles'!$C$2*INDEX('_hours per hh'!C$2:C$9,MATCH(_original_lifestyles!$B326,'_hours per hh'!$A$2:$A$9,1)))</f>
        <v>231508735759.31949</v>
      </c>
      <c r="O326">
        <f>IF(_original_lifestyles!O326&lt;&gt;0,_original_lifestyles!O326,'_new names_lifestyles'!$C$2*INDEX('_hours per hh'!D$2:D$9,MATCH(_original_lifestyles!$B326,'_hours per hh'!$A$2:$A$9,1)))</f>
        <v>3810730777.391943</v>
      </c>
      <c r="P326">
        <f>IF(_original_lifestyles!P326&lt;&gt;0,_original_lifestyles!P326,'_new names_lifestyles'!$C$2*INDEX('_hours per hh'!E$2:E$9,MATCH(_original_lifestyles!$B326,'_hours per hh'!$A$2:$A$9,1)))</f>
        <v>451408300.95238107</v>
      </c>
      <c r="Q326">
        <f>IF(_original_lifestyles!Q326&lt;&gt;0,_original_lifestyles!Q326,'_new names_lifestyles'!$C$2*INDEX('_hours per hh'!F$2:F$9,MATCH(_original_lifestyles!$B326,'_hours per hh'!$A$2:$A$9,1)))</f>
        <v>5281771177.3023691</v>
      </c>
      <c r="R326">
        <f>IF(_original_lifestyles!R326&lt;&gt;0,_original_lifestyles!R326,'_new names_lifestyles'!$C$2*INDEX('_hours per hh'!G$2:G$9,MATCH(_original_lifestyles!$B326,'_hours per hh'!$A$2:$A$9,1)))</f>
        <v>105038460.26924476</v>
      </c>
      <c r="S326">
        <f>IF(_original_lifestyles!S326&lt;&gt;0,_original_lifestyles!S326,'_new names_lifestyles'!$C$2*INDEX('_hours per hh'!H$2:H$9,MATCH(_original_lifestyles!$B326,'_hours per hh'!$A$2:$A$9,1)))</f>
        <v>58688140658.48867</v>
      </c>
      <c r="T326">
        <f>IF(_original_lifestyles!T326&lt;&gt;0,_original_lifestyles!T326,'_new names_lifestyles'!$C$2*INDEX('_hours per hh'!I$2:I$9,MATCH(_original_lifestyles!$B326,'_hours per hh'!$A$2:$A$9,1)))</f>
        <v>291632878098.25208</v>
      </c>
      <c r="U326">
        <f>IF(_original_lifestyles!U326&lt;&gt;0,_original_lifestyles!U326,'_new names_lifestyles'!$C$2*INDEX('_hours per hh'!J$2:J$9,MATCH(_original_lifestyles!$B326,'_hours per hh'!$A$2:$A$9,1)))</f>
        <v>24462857254.087299</v>
      </c>
      <c r="V326">
        <v>18.524999999999999</v>
      </c>
      <c r="W326">
        <v>10.63333333333334</v>
      </c>
      <c r="X326">
        <v>3156760.818309119</v>
      </c>
      <c r="Y326">
        <f t="shared" si="21"/>
        <v>15</v>
      </c>
      <c r="Z326">
        <f t="shared" si="21"/>
        <v>15</v>
      </c>
      <c r="AA326">
        <f t="shared" si="21"/>
        <v>15</v>
      </c>
      <c r="AB326">
        <f t="shared" si="21"/>
        <v>10</v>
      </c>
      <c r="AC326">
        <f t="shared" si="21"/>
        <v>10</v>
      </c>
      <c r="AD326">
        <f t="shared" si="21"/>
        <v>15</v>
      </c>
      <c r="AE326">
        <f t="shared" si="21"/>
        <v>5</v>
      </c>
      <c r="AF326">
        <f t="shared" si="21"/>
        <v>3</v>
      </c>
      <c r="AG326">
        <f t="shared" si="21"/>
        <v>3</v>
      </c>
    </row>
    <row r="327" spans="1:33" x14ac:dyDescent="0.25">
      <c r="A327" t="s">
        <v>45</v>
      </c>
      <c r="B327" t="s">
        <v>32</v>
      </c>
      <c r="C327">
        <v>30081704.464285709</v>
      </c>
      <c r="D327" s="6">
        <f>IF(_original_lifestyles!D327=0,_original_lifestyles!$C327,_original_lifestyles!D327)</f>
        <v>30081704.464285709</v>
      </c>
      <c r="E327" s="6">
        <f>IF(_original_lifestyles!E327=0,_original_lifestyles!$C327,_original_lifestyles!E327)</f>
        <v>25802080.642499991</v>
      </c>
      <c r="F327" s="6">
        <f>IF(_original_lifestyles!F327=0,_original_lifestyles!$C327,_original_lifestyles!F327)</f>
        <v>27037435.9725</v>
      </c>
      <c r="G327" s="6">
        <f>IF(_original_lifestyles!G327=0,_original_lifestyles!$C327/3,_original_lifestyles!G327)</f>
        <v>10027234.821428569</v>
      </c>
      <c r="H327" s="6">
        <f>IF(_original_lifestyles!H327=0,_original_lifestyles!$C327*3*2,_original_lifestyles!H327)</f>
        <v>16798951.3787475</v>
      </c>
      <c r="I327" s="6">
        <f>IF(_original_lifestyles!I327=0,_original_lifestyles!$C327/10,_original_lifestyles!I327)</f>
        <v>3008170.4464285709</v>
      </c>
      <c r="J327" s="6">
        <f>IF(_original_lifestyles!J327=0,_original_lifestyles!$C327*1.2,_original_lifestyles!J327)</f>
        <v>43693675.734374993</v>
      </c>
      <c r="K327" s="6">
        <f>IF(_original_lifestyles!K327=0,_original_lifestyles!$C327,_original_lifestyles!K327)</f>
        <v>34213714.221035577</v>
      </c>
      <c r="L327" s="6">
        <f>IF(_original_lifestyles!L327=0,_original_lifestyles!$C327/3*2,_original_lifestyles!L327)</f>
        <v>56152514.999999993</v>
      </c>
      <c r="M327">
        <f>IF(_original_lifestyles!M327&lt;&gt;0,_original_lifestyles!M327,'_new names_lifestyles'!$C$2*INDEX('_hours per hh'!B$2:B$9,MATCH(_original_lifestyles!$B327,'_hours per hh'!$A$2:$A$9,1)))</f>
        <v>24530624791.208794</v>
      </c>
      <c r="N327">
        <f>IF(_original_lifestyles!N327&lt;&gt;0,_original_lifestyles!N327,'_new names_lifestyles'!$C$2*INDEX('_hours per hh'!C$2:C$9,MATCH(_original_lifestyles!$B327,'_hours per hh'!$A$2:$A$9,1)))</f>
        <v>226026226428.29999</v>
      </c>
      <c r="O327">
        <f>IF(_original_lifestyles!O327&lt;&gt;0,_original_lifestyles!O327,'_new names_lifestyles'!$C$2*INDEX('_hours per hh'!D$2:D$9,MATCH(_original_lifestyles!$B327,'_hours per hh'!$A$2:$A$9,1)))</f>
        <v>3592193743.3063502</v>
      </c>
      <c r="P327">
        <f>IF(_original_lifestyles!P327&lt;&gt;0,_original_lifestyles!P327,'_new names_lifestyles'!$C$2*INDEX('_hours per hh'!E$2:E$9,MATCH(_original_lifestyles!$B327,'_hours per hh'!$A$2:$A$9,1)))</f>
        <v>465969859.0476191</v>
      </c>
      <c r="Q327">
        <f>IF(_original_lifestyles!Q327&lt;&gt;0,_original_lifestyles!Q327,'_new names_lifestyles'!$C$2*INDEX('_hours per hh'!F$2:F$9,MATCH(_original_lifestyles!$B327,'_hours per hh'!$A$2:$A$9,1)))</f>
        <v>4978873209.6331825</v>
      </c>
      <c r="R327">
        <f>IF(_original_lifestyles!R327&lt;&gt;0,_original_lifestyles!R327,'_new names_lifestyles'!$C$2*INDEX('_hours per hh'!G$2:G$9,MATCH(_original_lifestyles!$B327,'_hours per hh'!$A$2:$A$9,1)))</f>
        <v>108426797.69728494</v>
      </c>
      <c r="S327">
        <f>IF(_original_lifestyles!S327&lt;&gt;0,_original_lifestyles!S327,'_new names_lifestyles'!$C$2*INDEX('_hours per hh'!H$2:H$9,MATCH(_original_lifestyles!$B327,'_hours per hh'!$A$2:$A$9,1)))</f>
        <v>55322504788.435928</v>
      </c>
      <c r="T327">
        <f>IF(_original_lifestyles!T327&lt;&gt;0,_original_lifestyles!T327,'_new names_lifestyles'!$C$2*INDEX('_hours per hh'!I$2:I$9,MATCH(_original_lifestyles!$B327,'_hours per hh'!$A$2:$A$9,1)))</f>
        <v>269740922918.64459</v>
      </c>
      <c r="U327">
        <f>IF(_original_lifestyles!U327&lt;&gt;0,_original_lifestyles!U327,'_new names_lifestyles'!$C$2*INDEX('_hours per hh'!J$2:J$9,MATCH(_original_lifestyles!$B327,'_hours per hh'!$A$2:$A$9,1)))</f>
        <v>23059966160</v>
      </c>
      <c r="V327">
        <v>18.05</v>
      </c>
      <c r="W327">
        <v>10.266666666666669</v>
      </c>
      <c r="X327">
        <v>3200259.1031979541</v>
      </c>
      <c r="Y327">
        <f t="shared" si="21"/>
        <v>15</v>
      </c>
      <c r="Z327">
        <f t="shared" si="21"/>
        <v>15</v>
      </c>
      <c r="AA327">
        <f t="shared" si="21"/>
        <v>15</v>
      </c>
      <c r="AB327">
        <f t="shared" si="21"/>
        <v>10</v>
      </c>
      <c r="AC327">
        <f t="shared" si="21"/>
        <v>10</v>
      </c>
      <c r="AD327">
        <f t="shared" si="21"/>
        <v>15</v>
      </c>
      <c r="AE327">
        <f t="shared" si="21"/>
        <v>5</v>
      </c>
      <c r="AF327">
        <f t="shared" si="21"/>
        <v>3</v>
      </c>
      <c r="AG327">
        <f t="shared" si="21"/>
        <v>3</v>
      </c>
    </row>
    <row r="328" spans="1:33" x14ac:dyDescent="0.25">
      <c r="A328" t="s">
        <v>45</v>
      </c>
      <c r="B328" t="s">
        <v>33</v>
      </c>
      <c r="C328">
        <v>30340262.5</v>
      </c>
      <c r="D328" s="6">
        <f>IF(_original_lifestyles!D328=0,_original_lifestyles!$C328,_original_lifestyles!D328)</f>
        <v>30340262.5</v>
      </c>
      <c r="E328" s="6">
        <f>IF(_original_lifestyles!E328=0,_original_lifestyles!$C328,_original_lifestyles!E328)</f>
        <v>25094431.11375</v>
      </c>
      <c r="F328" s="6">
        <f>IF(_original_lifestyles!F328=0,_original_lifestyles!$C328,_original_lifestyles!F328)</f>
        <v>26295905.508749999</v>
      </c>
      <c r="G328" s="6">
        <f>IF(_original_lifestyles!G328=0,_original_lifestyles!$C328/3,_original_lifestyles!G328)</f>
        <v>10113420.833333334</v>
      </c>
      <c r="H328" s="6">
        <f>IF(_original_lifestyles!H328=0,_original_lifestyles!$C328*3*2,_original_lifestyles!H328)</f>
        <v>16338222.25417125</v>
      </c>
      <c r="I328" s="6">
        <f>IF(_original_lifestyles!I328=0,_original_lifestyles!$C328/10,_original_lifestyles!I328)</f>
        <v>3034026.25</v>
      </c>
      <c r="J328" s="6">
        <f>IF(_original_lifestyles!J328=0,_original_lifestyles!$C328*1.2,_original_lifestyles!J328)</f>
        <v>42495330.164062493</v>
      </c>
      <c r="K328" s="6">
        <f>IF(_original_lifestyles!K328=0,_original_lifestyles!$C328,_original_lifestyles!K328)</f>
        <v>33275366.686944749</v>
      </c>
      <c r="L328" s="6">
        <f>IF(_original_lifestyles!L328=0,_original_lifestyles!$C328/3*2,_original_lifestyles!L328)</f>
        <v>54612472.5</v>
      </c>
      <c r="M328">
        <f>IF(_original_lifestyles!M328&lt;&gt;0,_original_lifestyles!M328,'_new names_lifestyles'!$C$2*INDEX('_hours per hh'!B$2:B$9,MATCH(_original_lifestyles!$B328,'_hours per hh'!$A$2:$A$9,1)))</f>
        <v>24530624791.208794</v>
      </c>
      <c r="N328">
        <f>IF(_original_lifestyles!N328&lt;&gt;0,_original_lifestyles!N328,'_new names_lifestyles'!$C$2*INDEX('_hours per hh'!C$2:C$9,MATCH(_original_lifestyles!$B328,'_hours per hh'!$A$2:$A$9,1)))</f>
        <v>219827216556.45001</v>
      </c>
      <c r="O328">
        <f>IF(_original_lifestyles!O328&lt;&gt;0,_original_lifestyles!O328,'_new names_lifestyles'!$C$2*INDEX('_hours per hh'!D$2:D$9,MATCH(_original_lifestyles!$B328,'_hours per hh'!$A$2:$A$9,1)))</f>
        <v>3368899934.2535062</v>
      </c>
      <c r="P328">
        <f>IF(_original_lifestyles!P328&lt;&gt;0,_original_lifestyles!P328,'_new names_lifestyles'!$C$2*INDEX('_hours per hh'!E$2:E$9,MATCH(_original_lifestyles!$B328,'_hours per hh'!$A$2:$A$9,1)))</f>
        <v>480531417.14285719</v>
      </c>
      <c r="Q328">
        <f>IF(_original_lifestyles!Q328&lt;&gt;0,_original_lifestyles!Q328,'_new names_lifestyles'!$C$2*INDEX('_hours per hh'!F$2:F$9,MATCH(_original_lifestyles!$B328,'_hours per hh'!$A$2:$A$9,1)))</f>
        <v>4669382229.1308718</v>
      </c>
      <c r="R328">
        <f>IF(_original_lifestyles!R328&lt;&gt;0,_original_lifestyles!R328,'_new names_lifestyles'!$C$2*INDEX('_hours per hh'!G$2:G$9,MATCH(_original_lifestyles!$B328,'_hours per hh'!$A$2:$A$9,1)))</f>
        <v>111815135.12532508</v>
      </c>
      <c r="S328">
        <f>IF(_original_lifestyles!S328&lt;&gt;0,_original_lifestyles!S328,'_new names_lifestyles'!$C$2*INDEX('_hours per hh'!H$2:H$9,MATCH(_original_lifestyles!$B328,'_hours per hh'!$A$2:$A$9,1)))</f>
        <v>51883610980.557999</v>
      </c>
      <c r="T328">
        <f>IF(_original_lifestyles!T328&lt;&gt;0,_original_lifestyles!T328,'_new names_lifestyles'!$C$2*INDEX('_hours per hh'!I$2:I$9,MATCH(_original_lifestyles!$B328,'_hours per hh'!$A$2:$A$9,1)))</f>
        <v>247768380350.9906</v>
      </c>
      <c r="U328">
        <f>IF(_original_lifestyles!U328&lt;&gt;0,_original_lifestyles!U328,'_new names_lifestyles'!$C$2*INDEX('_hours per hh'!J$2:J$9,MATCH(_original_lifestyles!$B328,'_hours per hh'!$A$2:$A$9,1)))</f>
        <v>21626539110</v>
      </c>
      <c r="V328">
        <v>17.574999999999999</v>
      </c>
      <c r="W328">
        <v>9.9</v>
      </c>
      <c r="X328">
        <v>3240785.7592331362</v>
      </c>
      <c r="Y328">
        <f t="shared" si="21"/>
        <v>15</v>
      </c>
      <c r="Z328">
        <f t="shared" si="21"/>
        <v>15</v>
      </c>
      <c r="AA328">
        <f t="shared" si="21"/>
        <v>15</v>
      </c>
      <c r="AB328">
        <f t="shared" si="21"/>
        <v>10</v>
      </c>
      <c r="AC328">
        <f t="shared" si="21"/>
        <v>10</v>
      </c>
      <c r="AD328">
        <f t="shared" si="21"/>
        <v>15</v>
      </c>
      <c r="AE328">
        <f t="shared" si="21"/>
        <v>5</v>
      </c>
      <c r="AF328">
        <f t="shared" si="21"/>
        <v>3</v>
      </c>
      <c r="AG328">
        <f t="shared" si="21"/>
        <v>3</v>
      </c>
    </row>
    <row r="329" spans="1:33" x14ac:dyDescent="0.25">
      <c r="A329" t="s">
        <v>45</v>
      </c>
      <c r="B329" t="s">
        <v>34</v>
      </c>
      <c r="C329">
        <v>30506365.625</v>
      </c>
      <c r="D329" s="6">
        <f>IF(_original_lifestyles!D329=0,_original_lifestyles!$C329,_original_lifestyles!D329)</f>
        <v>30506365.625</v>
      </c>
      <c r="E329" s="6">
        <f>IF(_original_lifestyles!E329=0,_original_lifestyles!$C329,_original_lifestyles!E329)</f>
        <v>24297303.341458332</v>
      </c>
      <c r="F329" s="6">
        <f>IF(_original_lifestyles!F329=0,_original_lifestyles!$C329,_original_lifestyles!F329)</f>
        <v>25460612.750624999</v>
      </c>
      <c r="G329" s="6">
        <f>IF(_original_lifestyles!G329=0,_original_lifestyles!$C329/3,_original_lifestyles!G329)</f>
        <v>10168788.541666666</v>
      </c>
      <c r="H329" s="6">
        <f>IF(_original_lifestyles!H329=0,_original_lifestyles!$C329*3*2,_original_lifestyles!H329)</f>
        <v>15819236.56170271</v>
      </c>
      <c r="I329" s="6">
        <f>IF(_original_lifestyles!I329=0,_original_lifestyles!$C329/10,_original_lifestyles!I329)</f>
        <v>3050636.5625</v>
      </c>
      <c r="J329" s="6">
        <f>IF(_original_lifestyles!J329=0,_original_lifestyles!$C329*1.2,_original_lifestyles!J329)</f>
        <v>41145460.636718743</v>
      </c>
      <c r="K329" s="6">
        <f>IF(_original_lifestyles!K329=0,_original_lifestyles!$C329,_original_lifestyles!K329)</f>
        <v>32218370.46339542</v>
      </c>
      <c r="L329" s="6">
        <f>IF(_original_lifestyles!L329=0,_original_lifestyles!$C329/3*2,_original_lifestyles!L329)</f>
        <v>52877700.416666657</v>
      </c>
      <c r="M329">
        <f>IF(_original_lifestyles!M329&lt;&gt;0,_original_lifestyles!M329,'_new names_lifestyles'!$C$2*INDEX('_hours per hh'!B$2:B$9,MATCH(_original_lifestyles!$B329,'_hours per hh'!$A$2:$A$9,1)))</f>
        <v>24530624791.208794</v>
      </c>
      <c r="N329">
        <f>IF(_original_lifestyles!N329&lt;&gt;0,_original_lifestyles!N329,'_new names_lifestyles'!$C$2*INDEX('_hours per hh'!C$2:C$9,MATCH(_original_lifestyles!$B329,'_hours per hh'!$A$2:$A$9,1)))</f>
        <v>212844377271.17499</v>
      </c>
      <c r="O329">
        <f>IF(_original_lifestyles!O329&lt;&gt;0,_original_lifestyles!O329,'_new names_lifestyles'!$C$2*INDEX('_hours per hh'!D$2:D$9,MATCH(_original_lifestyles!$B329,'_hours per hh'!$A$2:$A$9,1)))</f>
        <v>3141075795.0446062</v>
      </c>
      <c r="P329">
        <f>IF(_original_lifestyles!P329&lt;&gt;0,_original_lifestyles!P329,'_new names_lifestyles'!$C$2*INDEX('_hours per hh'!E$2:E$9,MATCH(_original_lifestyles!$B329,'_hours per hh'!$A$2:$A$9,1)))</f>
        <v>495092975.23809534</v>
      </c>
      <c r="Q329">
        <f>IF(_original_lifestyles!Q329&lt;&gt;0,_original_lifestyles!Q329,'_new names_lifestyles'!$C$2*INDEX('_hours per hh'!F$2:F$9,MATCH(_original_lifestyles!$B329,'_hours per hh'!$A$2:$A$9,1)))</f>
        <v>4353612094.1462021</v>
      </c>
      <c r="R329">
        <f>IF(_original_lifestyles!R329&lt;&gt;0,_original_lifestyles!R329,'_new names_lifestyles'!$C$2*INDEX('_hours per hh'!G$2:G$9,MATCH(_original_lifestyles!$B329,'_hours per hh'!$A$2:$A$9,1)))</f>
        <v>115203472.55336523</v>
      </c>
      <c r="S329">
        <f>IF(_original_lifestyles!S329&lt;&gt;0,_original_lifestyles!S329,'_new names_lifestyles'!$C$2*INDEX('_hours per hh'!H$2:H$9,MATCH(_original_lifestyles!$B329,'_hours per hh'!$A$2:$A$9,1)))</f>
        <v>48374946656.482658</v>
      </c>
      <c r="T329">
        <f>IF(_original_lifestyles!T329&lt;&gt;0,_original_lifestyles!T329,'_new names_lifestyles'!$C$2*INDEX('_hours per hh'!I$2:I$9,MATCH(_original_lifestyles!$B329,'_hours per hh'!$A$2:$A$9,1)))</f>
        <v>225786340207.4751</v>
      </c>
      <c r="U329">
        <f>IF(_original_lifestyles!U329&lt;&gt;0,_original_lifestyles!U329,'_new names_lifestyles'!$C$2*INDEX('_hours per hh'!J$2:J$9,MATCH(_original_lifestyles!$B329,'_hours per hh'!$A$2:$A$9,1)))</f>
        <v>20164029758.888889</v>
      </c>
      <c r="V329">
        <v>17.100000000000001</v>
      </c>
      <c r="W329">
        <v>9.5333333333333314</v>
      </c>
      <c r="X329">
        <v>3274157.7944248719</v>
      </c>
      <c r="Y329">
        <f t="shared" si="21"/>
        <v>15</v>
      </c>
      <c r="Z329">
        <f t="shared" si="21"/>
        <v>15</v>
      </c>
      <c r="AA329">
        <f t="shared" si="21"/>
        <v>15</v>
      </c>
      <c r="AB329">
        <f t="shared" si="21"/>
        <v>10</v>
      </c>
      <c r="AC329">
        <f t="shared" si="21"/>
        <v>10</v>
      </c>
      <c r="AD329">
        <f t="shared" si="21"/>
        <v>15</v>
      </c>
      <c r="AE329">
        <f t="shared" si="21"/>
        <v>5</v>
      </c>
      <c r="AF329">
        <f t="shared" si="21"/>
        <v>3</v>
      </c>
      <c r="AG329">
        <f t="shared" si="21"/>
        <v>3</v>
      </c>
    </row>
    <row r="330" spans="1:33" x14ac:dyDescent="0.25">
      <c r="A330" t="s">
        <v>45</v>
      </c>
      <c r="B330" t="s">
        <v>35</v>
      </c>
      <c r="C330">
        <v>30534806.696428571</v>
      </c>
      <c r="D330" s="6">
        <f>IF(_original_lifestyles!D330=0,_original_lifestyles!$C330,_original_lifestyles!D330)</f>
        <v>30534806.696428571</v>
      </c>
      <c r="E330" s="6">
        <f>IF(_original_lifestyles!E330=0,_original_lifestyles!$C330,_original_lifestyles!E330)</f>
        <v>23384572.795014881</v>
      </c>
      <c r="F330" s="6">
        <f>IF(_original_lifestyles!F330=0,_original_lifestyles!$C330,_original_lifestyles!F330)</f>
        <v>24504182.373883929</v>
      </c>
      <c r="G330" s="6">
        <f>IF(_original_lifestyles!G330=0,_original_lifestyles!$C330/3,_original_lifestyles!G330)</f>
        <v>10178268.898809524</v>
      </c>
      <c r="H330" s="6">
        <f>IF(_original_lifestyles!H330=0,_original_lifestyles!$C330*3*2,_original_lifestyles!H330)</f>
        <v>15224985.412578501</v>
      </c>
      <c r="I330" s="6">
        <f>IF(_original_lifestyles!I330=0,_original_lifestyles!$C330/10,_original_lifestyles!I330)</f>
        <v>3053480.6696428573</v>
      </c>
      <c r="J330" s="6">
        <f>IF(_original_lifestyles!J330=0,_original_lifestyles!$C330*1.2,_original_lifestyles!J330)</f>
        <v>39599827.4344308</v>
      </c>
      <c r="K330" s="6">
        <f>IF(_original_lifestyles!K330=0,_original_lifestyles!$C330,_original_lifestyles!K330)</f>
        <v>31008084.265568841</v>
      </c>
      <c r="L330" s="6">
        <f>IF(_original_lifestyles!L330=0,_original_lifestyles!$C330/3*2,_original_lifestyles!L330)</f>
        <v>50891344.494047612</v>
      </c>
      <c r="M330">
        <f>IF(_original_lifestyles!M330&lt;&gt;0,_original_lifestyles!M330,'_new names_lifestyles'!$C$2*INDEX('_hours per hh'!B$2:B$9,MATCH(_original_lifestyles!$B330,'_hours per hh'!$A$2:$A$9,1)))</f>
        <v>24530624791.208794</v>
      </c>
      <c r="N330">
        <f>IF(_original_lifestyles!N330&lt;&gt;0,_original_lifestyles!N330,'_new names_lifestyles'!$C$2*INDEX('_hours per hh'!C$2:C$9,MATCH(_original_lifestyles!$B330,'_hours per hh'!$A$2:$A$9,1)))</f>
        <v>204848857684.33029</v>
      </c>
      <c r="O330">
        <f>IF(_original_lifestyles!O330&lt;&gt;0,_original_lifestyles!O330,'_new names_lifestyles'!$C$2*INDEX('_hours per hh'!D$2:D$9,MATCH(_original_lifestyles!$B330,'_hours per hh'!$A$2:$A$9,1)))</f>
        <v>2906808634.1019812</v>
      </c>
      <c r="P330">
        <f>IF(_original_lifestyles!P330&lt;&gt;0,_original_lifestyles!P330,'_new names_lifestyles'!$C$2*INDEX('_hours per hh'!E$2:E$9,MATCH(_original_lifestyles!$B330,'_hours per hh'!$A$2:$A$9,1)))</f>
        <v>509654533.33333343</v>
      </c>
      <c r="Q330">
        <f>IF(_original_lifestyles!Q330&lt;&gt;0,_original_lifestyles!Q330,'_new names_lifestyles'!$C$2*INDEX('_hours per hh'!F$2:F$9,MATCH(_original_lifestyles!$B330,'_hours per hh'!$A$2:$A$9,1)))</f>
        <v>4028911764.8035841</v>
      </c>
      <c r="R330">
        <f>IF(_original_lifestyles!R330&lt;&gt;0,_original_lifestyles!R330,'_new names_lifestyles'!$C$2*INDEX('_hours per hh'!G$2:G$9,MATCH(_original_lifestyles!$B330,'_hours per hh'!$A$2:$A$9,1)))</f>
        <v>118591809.98140538</v>
      </c>
      <c r="S330">
        <f>IF(_original_lifestyles!S330&lt;&gt;0,_original_lifestyles!S330,'_new names_lifestyles'!$C$2*INDEX('_hours per hh'!H$2:H$9,MATCH(_original_lifestyles!$B330,'_hours per hh'!$A$2:$A$9,1)))</f>
        <v>44767054917.020767</v>
      </c>
      <c r="T330">
        <f>IF(_original_lifestyles!T330&lt;&gt;0,_original_lifestyles!T330,'_new names_lifestyles'!$C$2*INDEX('_hours per hh'!I$2:I$9,MATCH(_original_lifestyles!$B330,'_hours per hh'!$A$2:$A$9,1)))</f>
        <v>203723113624.78729</v>
      </c>
      <c r="U330">
        <f>IF(_original_lifestyles!U330&lt;&gt;0,_original_lifestyles!U330,'_new names_lifestyles'!$C$2*INDEX('_hours per hh'!J$2:J$9,MATCH(_original_lifestyles!$B330,'_hours per hh'!$A$2:$A$9,1)))</f>
        <v>18660159647.817451</v>
      </c>
      <c r="V330">
        <v>16.625</v>
      </c>
      <c r="W330">
        <v>9.1666666666666679</v>
      </c>
      <c r="X330">
        <v>3291163.899779357</v>
      </c>
      <c r="Y330">
        <f t="shared" si="21"/>
        <v>15</v>
      </c>
      <c r="Z330">
        <f t="shared" si="21"/>
        <v>15</v>
      </c>
      <c r="AA330">
        <f t="shared" si="21"/>
        <v>15</v>
      </c>
      <c r="AB330">
        <f t="shared" si="21"/>
        <v>10</v>
      </c>
      <c r="AC330">
        <f t="shared" si="21"/>
        <v>10</v>
      </c>
      <c r="AD330">
        <f t="shared" si="21"/>
        <v>15</v>
      </c>
      <c r="AE330">
        <f t="shared" si="21"/>
        <v>5</v>
      </c>
      <c r="AF330">
        <f t="shared" si="21"/>
        <v>3</v>
      </c>
      <c r="AG330">
        <f t="shared" si="21"/>
        <v>3</v>
      </c>
    </row>
    <row r="331" spans="1:33" x14ac:dyDescent="0.25">
      <c r="A331" t="s">
        <v>45</v>
      </c>
      <c r="B331" t="s">
        <v>36</v>
      </c>
      <c r="C331" s="4">
        <v>30391534.821428571</v>
      </c>
      <c r="D331" s="6">
        <f>IF(_original_lifestyles!D331=0,_original_lifestyles!$C331,_original_lifestyles!D331)</f>
        <v>30391534.821428571</v>
      </c>
      <c r="E331" s="6">
        <f>IF(_original_lifestyles!E331=0,_original_lifestyles!$C331,_original_lifestyles!E331)</f>
        <v>22343856.400714289</v>
      </c>
      <c r="F331" s="6">
        <f>IF(_original_lifestyles!F331=0,_original_lifestyles!$C331,_original_lifestyles!F331)</f>
        <v>23413638.426428579</v>
      </c>
      <c r="G331" s="6">
        <f>IF(_original_lifestyles!G331=0,_original_lifestyles!$C331/3,_original_lifestyles!G331)</f>
        <v>10130511.607142856</v>
      </c>
      <c r="H331" s="6">
        <f>IF(_original_lifestyles!H331=0,_original_lifestyles!$C331*3*2,_original_lifestyles!H331)</f>
        <v>14547406.563447859</v>
      </c>
      <c r="I331" s="6">
        <f>IF(_original_lifestyles!I331=0,_original_lifestyles!$C331/10,_original_lifestyles!I331)</f>
        <v>3039153.4821428573</v>
      </c>
      <c r="J331" s="6">
        <f>IF(_original_lifestyles!J331=0,_original_lifestyles!$C331*1.2,_original_lifestyles!J331)</f>
        <v>37837460.852678567</v>
      </c>
      <c r="K331" s="6">
        <f>IF(_original_lifestyles!K331=0,_original_lifestyles!$C331,_original_lifestyles!K331)</f>
        <v>29628088.06320456</v>
      </c>
      <c r="L331" s="6">
        <f>IF(_original_lifestyles!L331=0,_original_lifestyles!$C331/3*2,_original_lifestyles!L331)</f>
        <v>48626455.714285731</v>
      </c>
      <c r="M331">
        <f>IF(_original_lifestyles!M331&lt;&gt;0,_original_lifestyles!M331,'_new names_lifestyles'!$C$2*INDEX('_hours per hh'!B$2:B$9,MATCH(_original_lifestyles!$B331,'_hours per hh'!$A$2:$A$9,1)))</f>
        <v>24530624791.208794</v>
      </c>
      <c r="N331">
        <f>IF(_original_lifestyles!N331&lt;&gt;0,_original_lifestyles!N331,'_new names_lifestyles'!$C$2*INDEX('_hours per hh'!C$2:C$9,MATCH(_original_lifestyles!$B331,'_hours per hh'!$A$2:$A$9,1)))</f>
        <v>195732182070.2572</v>
      </c>
      <c r="O331">
        <f>IF(_original_lifestyles!O331&lt;&gt;0,_original_lifestyles!O331,'_new names_lifestyles'!$C$2*INDEX('_hours per hh'!D$2:D$9,MATCH(_original_lifestyles!$B331,'_hours per hh'!$A$2:$A$9,1)))</f>
        <v>2666345144.001687</v>
      </c>
      <c r="P331">
        <f>IF(_original_lifestyles!P331&lt;&gt;0,_original_lifestyles!P331,'_new names_lifestyles'!$C$2*INDEX('_hours per hh'!E$2:E$9,MATCH(_original_lifestyles!$B331,'_hours per hh'!$A$2:$A$9,1)))</f>
        <v>524216091.42857146</v>
      </c>
      <c r="Q331">
        <f>IF(_original_lifestyles!Q331&lt;&gt;0,_original_lifestyles!Q331,'_new names_lifestyles'!$C$2*INDEX('_hours per hh'!F$2:F$9,MATCH(_original_lifestyles!$B331,'_hours per hh'!$A$2:$A$9,1)))</f>
        <v>3695623163.378293</v>
      </c>
      <c r="R331">
        <f>IF(_original_lifestyles!R331&lt;&gt;0,_original_lifestyles!R331,'_new names_lifestyles'!$C$2*INDEX('_hours per hh'!G$2:G$9,MATCH(_original_lifestyles!$B331,'_hours per hh'!$A$2:$A$9,1)))</f>
        <v>121980147.40944552</v>
      </c>
      <c r="S331">
        <f>IF(_original_lifestyles!S331&lt;&gt;0,_original_lifestyles!S331,'_new names_lifestyles'!$C$2*INDEX('_hours per hh'!H$2:H$9,MATCH(_original_lifestyles!$B331,'_hours per hh'!$A$2:$A$9,1)))</f>
        <v>41063735014.716972</v>
      </c>
      <c r="T331">
        <f>IF(_original_lifestyles!T331&lt;&gt;0,_original_lifestyles!T331,'_new names_lifestyles'!$C$2*INDEX('_hours per hh'!I$2:I$9,MATCH(_original_lifestyles!$B331,'_hours per hh'!$A$2:$A$9,1)))</f>
        <v>181679436003.57031</v>
      </c>
      <c r="U331">
        <f>IF(_original_lifestyles!U331&lt;&gt;0,_original_lifestyles!U331,'_new names_lifestyles'!$C$2*INDEX('_hours per hh'!J$2:J$9,MATCH(_original_lifestyles!$B331,'_hours per hh'!$A$2:$A$9,1)))</f>
        <v>17116512411.428579</v>
      </c>
      <c r="V331">
        <v>16.149999999999999</v>
      </c>
      <c r="W331">
        <v>8.8000000000000007</v>
      </c>
      <c r="X331">
        <v>3289469.7680603699</v>
      </c>
      <c r="Y331">
        <f t="shared" si="21"/>
        <v>15</v>
      </c>
      <c r="Z331">
        <f t="shared" si="21"/>
        <v>15</v>
      </c>
      <c r="AA331">
        <f t="shared" si="21"/>
        <v>15</v>
      </c>
      <c r="AB331">
        <f t="shared" si="21"/>
        <v>10</v>
      </c>
      <c r="AC331">
        <f t="shared" si="21"/>
        <v>10</v>
      </c>
      <c r="AD331">
        <f t="shared" si="21"/>
        <v>15</v>
      </c>
      <c r="AE331">
        <f t="shared" si="21"/>
        <v>5</v>
      </c>
      <c r="AF331">
        <f t="shared" si="21"/>
        <v>3</v>
      </c>
      <c r="AG331">
        <f t="shared" si="21"/>
        <v>3</v>
      </c>
    </row>
    <row r="332" spans="1:33" x14ac:dyDescent="0.25">
      <c r="A332" t="s">
        <v>46</v>
      </c>
      <c r="B332" t="s">
        <v>4</v>
      </c>
      <c r="C332">
        <v>35476605.829596408</v>
      </c>
      <c r="D332" s="6">
        <f>IF(_original_lifestyles!D332=0,_original_lifestyles!$C332,_original_lifestyles!D332)</f>
        <v>35476605.829596408</v>
      </c>
      <c r="E332" s="6">
        <f>IF(_original_lifestyles!E332=0,_original_lifestyles!$C332,_original_lifestyles!E332)</f>
        <v>24392791.77667892</v>
      </c>
      <c r="F332" s="6">
        <f>IF(_original_lifestyles!F332=0,_original_lifestyles!$C332,_original_lifestyles!F332)</f>
        <v>30419380.19198161</v>
      </c>
      <c r="G332" s="6">
        <f>IF(_original_lifestyles!G332=0,_original_lifestyles!$C332/3,_original_lifestyles!G332)</f>
        <v>13897995.810350221</v>
      </c>
      <c r="H332" s="6">
        <f>IF(_original_lifestyles!H332=0,_original_lifestyles!$C332*3*2,_original_lifestyles!H332)</f>
        <v>23285495.955525558</v>
      </c>
      <c r="I332" s="6">
        <f>IF(_original_lifestyles!I332=0,_original_lifestyles!$C332/10,_original_lifestyles!I332)</f>
        <v>549603.57751210756</v>
      </c>
      <c r="J332" s="6">
        <f>IF(_original_lifestyles!J332=0,_original_lifestyles!$C332*1.2,_original_lifestyles!J332)</f>
        <v>52853295.701173536</v>
      </c>
      <c r="K332" s="6">
        <f>IF(_original_lifestyles!K332=0,_original_lifestyles!$C332,_original_lifestyles!K332)</f>
        <v>35476605.829596408</v>
      </c>
      <c r="L332" s="6">
        <f>IF(_original_lifestyles!L332=0,_original_lifestyles!$C332/3*2,_original_lifestyles!L332)</f>
        <v>18218232.32513772</v>
      </c>
      <c r="M332">
        <f>IF(_original_lifestyles!M332&lt;&gt;0,_original_lifestyles!M332,'_new names_lifestyles'!$C$2*INDEX('_hours per hh'!B$2:B$9,MATCH(_original_lifestyles!$B332,'_hours per hh'!$A$2:$A$9,1)))</f>
        <v>24530624791.208794</v>
      </c>
      <c r="N332">
        <f>IF(_original_lifestyles!N332&lt;&gt;0,_original_lifestyles!N332,'_new names_lifestyles'!$C$2*INDEX('_hours per hh'!C$2:C$9,MATCH(_original_lifestyles!$B332,'_hours per hh'!$A$2:$A$9,1)))</f>
        <v>213680855963.70731</v>
      </c>
      <c r="O332">
        <f>IF(_original_lifestyles!O332&lt;&gt;0,_original_lifestyles!O332,'_new names_lifestyles'!$C$2*INDEX('_hours per hh'!D$2:D$9,MATCH(_original_lifestyles!$B332,'_hours per hh'!$A$2:$A$9,1)))</f>
        <v>4552260245.7300472</v>
      </c>
      <c r="P332">
        <f>IF(_original_lifestyles!P332&lt;&gt;0,_original_lifestyles!P332,'_new names_lifestyles'!$C$2*INDEX('_hours per hh'!E$2:E$9,MATCH(_original_lifestyles!$B332,'_hours per hh'!$A$2:$A$9,1)))</f>
        <v>2168087346.4146352</v>
      </c>
      <c r="Q332">
        <f>IF(_original_lifestyles!Q332&lt;&gt;0,_original_lifestyles!Q332,'_new names_lifestyles'!$C$2*INDEX('_hours per hh'!F$2:F$9,MATCH(_original_lifestyles!$B332,'_hours per hh'!$A$2:$A$9,1)))</f>
        <v>7904261602.1031504</v>
      </c>
      <c r="R332">
        <f>IF(_original_lifestyles!R332&lt;&gt;0,_original_lifestyles!R332,'_new names_lifestyles'!$C$2*INDEX('_hours per hh'!G$2:G$9,MATCH(_original_lifestyles!$B332,'_hours per hh'!$A$2:$A$9,1)))</f>
        <v>1926578.5528198199</v>
      </c>
      <c r="S332">
        <f>IF(_original_lifestyles!S332&lt;&gt;0,_original_lifestyles!S332,'_new names_lifestyles'!$C$2*INDEX('_hours per hh'!H$2:H$9,MATCH(_original_lifestyles!$B332,'_hours per hh'!$A$2:$A$9,1)))</f>
        <v>71699900059.950348</v>
      </c>
      <c r="T332">
        <f>IF(_original_lifestyles!T332&lt;&gt;0,_original_lifestyles!T332,'_new names_lifestyles'!$C$2*INDEX('_hours per hh'!I$2:I$9,MATCH(_original_lifestyles!$B332,'_hours per hh'!$A$2:$A$9,1)))</f>
        <v>24530624791.208794</v>
      </c>
      <c r="U332">
        <f>IF(_original_lifestyles!U332&lt;&gt;0,_original_lifestyles!U332,'_new names_lifestyles'!$C$2*INDEX('_hours per hh'!J$2:J$9,MATCH(_original_lifestyles!$B332,'_hours per hh'!$A$2:$A$9,1)))</f>
        <v>8016022223.0605965</v>
      </c>
      <c r="V332">
        <v>19</v>
      </c>
      <c r="W332">
        <v>11</v>
      </c>
      <c r="X332">
        <v>3024574.197383001</v>
      </c>
      <c r="Y332">
        <f t="shared" si="21"/>
        <v>15</v>
      </c>
      <c r="Z332">
        <f t="shared" si="21"/>
        <v>15</v>
      </c>
      <c r="AA332">
        <f t="shared" si="21"/>
        <v>15</v>
      </c>
      <c r="AB332">
        <f t="shared" si="21"/>
        <v>10</v>
      </c>
      <c r="AC332">
        <f t="shared" si="21"/>
        <v>10</v>
      </c>
      <c r="AD332">
        <f t="shared" si="21"/>
        <v>15</v>
      </c>
      <c r="AE332">
        <f t="shared" si="21"/>
        <v>5</v>
      </c>
      <c r="AF332">
        <f t="shared" si="21"/>
        <v>3</v>
      </c>
      <c r="AG332">
        <f t="shared" si="21"/>
        <v>3</v>
      </c>
    </row>
    <row r="333" spans="1:33" x14ac:dyDescent="0.25">
      <c r="A333" t="s">
        <v>46</v>
      </c>
      <c r="B333" t="s">
        <v>5</v>
      </c>
      <c r="C333">
        <v>35683770.469798647</v>
      </c>
      <c r="D333" s="6">
        <f>IF(_original_lifestyles!D333=0,_original_lifestyles!$C333,_original_lifestyles!D333)</f>
        <v>35683770.469798647</v>
      </c>
      <c r="E333" s="6">
        <f>IF(_original_lifestyles!E333=0,_original_lifestyles!$C333,_original_lifestyles!E333)</f>
        <v>24535232.797001339</v>
      </c>
      <c r="F333" s="6">
        <f>IF(_original_lifestyles!F333=0,_original_lifestyles!$C333,_original_lifestyles!F333)</f>
        <v>30597013.305558391</v>
      </c>
      <c r="G333" s="6">
        <f>IF(_original_lifestyles!G333=0,_original_lifestyles!$C333/3,_original_lifestyles!G333)</f>
        <v>13979152.765314089</v>
      </c>
      <c r="H333" s="6">
        <f>IF(_original_lifestyles!H333=0,_original_lifestyles!$C333*3*2,_original_lifestyles!H333)</f>
        <v>23421470.95309798</v>
      </c>
      <c r="I333" s="6">
        <f>IF(_original_lifestyles!I333=0,_original_lifestyles!$C333/10,_original_lifestyles!I333)</f>
        <v>552812.97211812076</v>
      </c>
      <c r="J333" s="6">
        <f>IF(_original_lifestyles!J333=0,_original_lifestyles!$C333*1.2,_original_lifestyles!J333)</f>
        <v>53161931.032299317</v>
      </c>
      <c r="K333" s="6">
        <f>IF(_original_lifestyles!K333=0,_original_lifestyles!$C333,_original_lifestyles!K333)</f>
        <v>35683770.469798647</v>
      </c>
      <c r="L333" s="6">
        <f>IF(_original_lifestyles!L333=0,_original_lifestyles!$C333/3*2,_original_lifestyles!L333)</f>
        <v>19596425.173252799</v>
      </c>
      <c r="M333">
        <f>IF(_original_lifestyles!M333&lt;&gt;0,_original_lifestyles!M333,'_new names_lifestyles'!$C$2*INDEX('_hours per hh'!B$2:B$9,MATCH(_original_lifestyles!$B333,'_hours per hh'!$A$2:$A$9,1)))</f>
        <v>24530624791.208794</v>
      </c>
      <c r="N333">
        <f>IF(_original_lifestyles!N333&lt;&gt;0,_original_lifestyles!N333,'_new names_lifestyles'!$C$2*INDEX('_hours per hh'!C$2:C$9,MATCH(_original_lifestyles!$B333,'_hours per hh'!$A$2:$A$9,1)))</f>
        <v>214928639301.73169</v>
      </c>
      <c r="O333">
        <f>IF(_original_lifestyles!O333&lt;&gt;0,_original_lifestyles!O333,'_new names_lifestyles'!$C$2*INDEX('_hours per hh'!D$2:D$9,MATCH(_original_lifestyles!$B333,'_hours per hh'!$A$2:$A$9,1)))</f>
        <v>4578843041.1768122</v>
      </c>
      <c r="P333">
        <f>IF(_original_lifestyles!P333&lt;&gt;0,_original_lifestyles!P333,'_new names_lifestyles'!$C$2*INDEX('_hours per hh'!E$2:E$9,MATCH(_original_lifestyles!$B333,'_hours per hh'!$A$2:$A$9,1)))</f>
        <v>2180747831.388999</v>
      </c>
      <c r="Q333">
        <f>IF(_original_lifestyles!Q333&lt;&gt;0,_original_lifestyles!Q333,'_new names_lifestyles'!$C$2*INDEX('_hours per hh'!F$2:F$9,MATCH(_original_lifestyles!$B333,'_hours per hh'!$A$2:$A$9,1)))</f>
        <v>7950418315.0291109</v>
      </c>
      <c r="R333">
        <f>IF(_original_lifestyles!R333&lt;&gt;0,_original_lifestyles!R333,'_new names_lifestyles'!$C$2*INDEX('_hours per hh'!G$2:G$9,MATCH(_original_lifestyles!$B333,'_hours per hh'!$A$2:$A$9,1)))</f>
        <v>2262787.729668905</v>
      </c>
      <c r="S333">
        <f>IF(_original_lifestyles!S333&lt;&gt;0,_original_lifestyles!S333,'_new names_lifestyles'!$C$2*INDEX('_hours per hh'!H$2:H$9,MATCH(_original_lifestyles!$B333,'_hours per hh'!$A$2:$A$9,1)))</f>
        <v>72118589606.233398</v>
      </c>
      <c r="T333">
        <f>IF(_original_lifestyles!T333&lt;&gt;0,_original_lifestyles!T333,'_new names_lifestyles'!$C$2*INDEX('_hours per hh'!I$2:I$9,MATCH(_original_lifestyles!$B333,'_hours per hh'!$A$2:$A$9,1)))</f>
        <v>24530624791.208794</v>
      </c>
      <c r="U333">
        <f>IF(_original_lifestyles!U333&lt;&gt;0,_original_lifestyles!U333,'_new names_lifestyles'!$C$2*INDEX('_hours per hh'!J$2:J$9,MATCH(_original_lifestyles!$B333,'_hours per hh'!$A$2:$A$9,1)))</f>
        <v>8622427076.2312336</v>
      </c>
      <c r="V333">
        <v>19</v>
      </c>
      <c r="W333">
        <v>11</v>
      </c>
      <c r="X333">
        <v>3066867.7930894122</v>
      </c>
      <c r="Y333">
        <f t="shared" si="21"/>
        <v>15</v>
      </c>
      <c r="Z333">
        <f t="shared" si="21"/>
        <v>15</v>
      </c>
      <c r="AA333">
        <f t="shared" si="21"/>
        <v>15</v>
      </c>
      <c r="AB333">
        <f t="shared" si="21"/>
        <v>10</v>
      </c>
      <c r="AC333">
        <f t="shared" si="21"/>
        <v>10</v>
      </c>
      <c r="AD333">
        <f t="shared" si="21"/>
        <v>15</v>
      </c>
      <c r="AE333">
        <f t="shared" si="21"/>
        <v>5</v>
      </c>
      <c r="AF333">
        <f t="shared" si="21"/>
        <v>3</v>
      </c>
      <c r="AG333">
        <f t="shared" si="21"/>
        <v>3</v>
      </c>
    </row>
    <row r="334" spans="1:33" x14ac:dyDescent="0.25">
      <c r="A334" t="s">
        <v>46</v>
      </c>
      <c r="B334" t="s">
        <v>6</v>
      </c>
      <c r="C334">
        <v>35836858.928571433</v>
      </c>
      <c r="D334" s="6">
        <f>IF(_original_lifestyles!D334=0,_original_lifestyles!$C334,_original_lifestyles!D334)</f>
        <v>35836858.928571433</v>
      </c>
      <c r="E334" s="6">
        <f>IF(_original_lifestyles!E334=0,_original_lifestyles!$C334,_original_lifestyles!E334)</f>
        <v>24640492.440953571</v>
      </c>
      <c r="F334" s="6">
        <f>IF(_original_lifestyles!F334=0,_original_lifestyles!$C334,_original_lifestyles!F334)</f>
        <v>30728278.851444639</v>
      </c>
      <c r="G334" s="6">
        <f>IF(_original_lifestyles!G334=0,_original_lifestyles!$C334/3,_original_lifestyles!G334)</f>
        <v>14039125.322126791</v>
      </c>
      <c r="H334" s="6">
        <f>IF(_original_lifestyles!H334=0,_original_lifestyles!$C334*3*2,_original_lifestyles!H334)</f>
        <v>23521952.400075</v>
      </c>
      <c r="I334" s="6">
        <f>IF(_original_lifestyles!I334=0,_original_lifestyles!$C334/10,_original_lifestyles!I334)</f>
        <v>555184.61852142843</v>
      </c>
      <c r="J334" s="6">
        <f>IF(_original_lifestyles!J334=0,_original_lifestyles!$C334*1.2,_original_lifestyles!J334)</f>
        <v>53390003.289798222</v>
      </c>
      <c r="K334" s="6">
        <f>IF(_original_lifestyles!K334=0,_original_lifestyles!$C334,_original_lifestyles!K334)</f>
        <v>35836858.928571433</v>
      </c>
      <c r="L334" s="6">
        <f>IF(_original_lifestyles!L334=0,_original_lifestyles!$C334/3*2,_original_lifestyles!L334)</f>
        <v>20901344.140150059</v>
      </c>
      <c r="M334">
        <f>IF(_original_lifestyles!M334&lt;&gt;0,_original_lifestyles!M334,'_new names_lifestyles'!$C$2*INDEX('_hours per hh'!B$2:B$9,MATCH(_original_lifestyles!$B334,'_hours per hh'!$A$2:$A$9,1)))</f>
        <v>24530624791.208794</v>
      </c>
      <c r="N334">
        <f>IF(_original_lifestyles!N334&lt;&gt;0,_original_lifestyles!N334,'_new names_lifestyles'!$C$2*INDEX('_hours per hh'!C$2:C$9,MATCH(_original_lifestyles!$B334,'_hours per hh'!$A$2:$A$9,1)))</f>
        <v>215850713782.7533</v>
      </c>
      <c r="O334">
        <f>IF(_original_lifestyles!O334&lt;&gt;0,_original_lifestyles!O334,'_new names_lifestyles'!$C$2*INDEX('_hours per hh'!D$2:D$9,MATCH(_original_lifestyles!$B334,'_hours per hh'!$A$2:$A$9,1)))</f>
        <v>4598486930.1186895</v>
      </c>
      <c r="P334">
        <f>IF(_original_lifestyles!P334&lt;&gt;0,_original_lifestyles!P334,'_new names_lifestyles'!$C$2*INDEX('_hours per hh'!E$2:E$9,MATCH(_original_lifestyles!$B334,'_hours per hh'!$A$2:$A$9,1)))</f>
        <v>2190103550.2517791</v>
      </c>
      <c r="Q334">
        <f>IF(_original_lifestyles!Q334&lt;&gt;0,_original_lifestyles!Q334,'_new names_lifestyles'!$C$2*INDEX('_hours per hh'!F$2:F$9,MATCH(_original_lifestyles!$B334,'_hours per hh'!$A$2:$A$9,1)))</f>
        <v>7984526742.2054586</v>
      </c>
      <c r="R334">
        <f>IF(_original_lifestyles!R334&lt;&gt;0,_original_lifestyles!R334,'_new names_lifestyles'!$C$2*INDEX('_hours per hh'!G$2:G$9,MATCH(_original_lifestyles!$B334,'_hours per hh'!$A$2:$A$9,1)))</f>
        <v>7700735.4388353312</v>
      </c>
      <c r="S334">
        <f>IF(_original_lifestyles!S334&lt;&gt;0,_original_lifestyles!S334,'_new names_lifestyles'!$C$2*INDEX('_hours per hh'!H$2:H$9,MATCH(_original_lifestyles!$B334,'_hours per hh'!$A$2:$A$9,1)))</f>
        <v>72427988629.552109</v>
      </c>
      <c r="T334">
        <f>IF(_original_lifestyles!T334&lt;&gt;0,_original_lifestyles!T334,'_new names_lifestyles'!$C$2*INDEX('_hours per hh'!I$2:I$9,MATCH(_original_lifestyles!$B334,'_hours per hh'!$A$2:$A$9,1)))</f>
        <v>24530624791.208794</v>
      </c>
      <c r="U334">
        <f>IF(_original_lifestyles!U334&lt;&gt;0,_original_lifestyles!U334,'_new names_lifestyles'!$C$2*INDEX('_hours per hh'!J$2:J$9,MATCH(_original_lifestyles!$B334,'_hours per hh'!$A$2:$A$9,1)))</f>
        <v>9196591421.6660252</v>
      </c>
      <c r="V334">
        <v>19</v>
      </c>
      <c r="W334">
        <v>11</v>
      </c>
      <c r="X334">
        <v>3104842.477153311</v>
      </c>
      <c r="Y334">
        <f t="shared" si="21"/>
        <v>15</v>
      </c>
      <c r="Z334">
        <f t="shared" si="21"/>
        <v>15</v>
      </c>
      <c r="AA334">
        <f t="shared" si="21"/>
        <v>15</v>
      </c>
      <c r="AB334">
        <f t="shared" si="21"/>
        <v>10</v>
      </c>
      <c r="AC334">
        <f t="shared" si="21"/>
        <v>10</v>
      </c>
      <c r="AD334">
        <f t="shared" si="21"/>
        <v>15</v>
      </c>
      <c r="AE334">
        <f t="shared" si="21"/>
        <v>5</v>
      </c>
      <c r="AF334">
        <f t="shared" si="21"/>
        <v>3</v>
      </c>
      <c r="AG334">
        <f t="shared" si="21"/>
        <v>3</v>
      </c>
    </row>
    <row r="335" spans="1:33" x14ac:dyDescent="0.25">
      <c r="A335" t="s">
        <v>46</v>
      </c>
      <c r="B335" t="s">
        <v>7</v>
      </c>
      <c r="C335">
        <v>36068878.396436527</v>
      </c>
      <c r="D335" s="6">
        <f>IF(_original_lifestyles!D335=0,_original_lifestyles!$C335,_original_lifestyles!D335)</f>
        <v>36068878.396436527</v>
      </c>
      <c r="E335" s="6">
        <f>IF(_original_lifestyles!E335=0,_original_lifestyles!$C335,_original_lifestyles!E335)</f>
        <v>24800022.99455145</v>
      </c>
      <c r="F335" s="6">
        <f>IF(_original_lifestyles!F335=0,_original_lifestyles!$C335,_original_lifestyles!F335)</f>
        <v>30927223.7121461</v>
      </c>
      <c r="G335" s="6">
        <f>IF(_original_lifestyles!G335=0,_original_lifestyles!$C335/3,_original_lifestyles!G335)</f>
        <v>14130019.18068241</v>
      </c>
      <c r="H335" s="6">
        <f>IF(_original_lifestyles!H335=0,_original_lifestyles!$C335*3*2,_original_lifestyles!H335)</f>
        <v>23674241.162041869</v>
      </c>
      <c r="I335" s="6">
        <f>IF(_original_lifestyles!I335=0,_original_lifestyles!$C335/10,_original_lifestyles!I335)</f>
        <v>558779.06411759462</v>
      </c>
      <c r="J335" s="6">
        <f>IF(_original_lifestyles!J335=0,_original_lifestyles!$C335*1.2,_original_lifestyles!J335)</f>
        <v>53735667.517159916</v>
      </c>
      <c r="K335" s="6">
        <f>IF(_original_lifestyles!K335=0,_original_lifestyles!$C335,_original_lifestyles!K335)</f>
        <v>36068878.396436527</v>
      </c>
      <c r="L335" s="6">
        <f>IF(_original_lifestyles!L335=0,_original_lifestyles!$C335/3*2,_original_lifestyles!L335)</f>
        <v>22188703.73051184</v>
      </c>
      <c r="M335">
        <f>IF(_original_lifestyles!M335&lt;&gt;0,_original_lifestyles!M335,'_new names_lifestyles'!$C$2*INDEX('_hours per hh'!B$2:B$9,MATCH(_original_lifestyles!$B335,'_hours per hh'!$A$2:$A$9,1)))</f>
        <v>24530624791.208794</v>
      </c>
      <c r="N335">
        <f>IF(_original_lifestyles!N335&lt;&gt;0,_original_lifestyles!N335,'_new names_lifestyles'!$C$2*INDEX('_hours per hh'!C$2:C$9,MATCH(_original_lifestyles!$B335,'_hours per hh'!$A$2:$A$9,1)))</f>
        <v>217248201432.27069</v>
      </c>
      <c r="O335">
        <f>IF(_original_lifestyles!O335&lt;&gt;0,_original_lifestyles!O335,'_new names_lifestyles'!$C$2*INDEX('_hours per hh'!D$2:D$9,MATCH(_original_lifestyles!$B335,'_hours per hh'!$A$2:$A$9,1)))</f>
        <v>4628259028.5226641</v>
      </c>
      <c r="P335">
        <f>IF(_original_lifestyles!P335&lt;&gt;0,_original_lifestyles!P335,'_new names_lifestyles'!$C$2*INDEX('_hours per hh'!E$2:E$9,MATCH(_original_lifestyles!$B335,'_hours per hh'!$A$2:$A$9,1)))</f>
        <v>2204282992.1864548</v>
      </c>
      <c r="Q335">
        <f>IF(_original_lifestyles!Q335&lt;&gt;0,_original_lifestyles!Q335,'_new names_lifestyles'!$C$2*INDEX('_hours per hh'!F$2:F$9,MATCH(_original_lifestyles!$B335,'_hours per hh'!$A$2:$A$9,1)))</f>
        <v>8036221162.4551134</v>
      </c>
      <c r="R335">
        <f>IF(_original_lifestyles!R335&lt;&gt;0,_original_lifestyles!R335,'_new names_lifestyles'!$C$2*INDEX('_hours per hh'!G$2:G$9,MATCH(_original_lifestyles!$B335,'_hours per hh'!$A$2:$A$9,1)))</f>
        <v>153685.93219332679</v>
      </c>
      <c r="S335">
        <f>IF(_original_lifestyles!S335&lt;&gt;0,_original_lifestyles!S335,'_new names_lifestyles'!$C$2*INDEX('_hours per hh'!H$2:H$9,MATCH(_original_lifestyles!$B335,'_hours per hh'!$A$2:$A$9,1)))</f>
        <v>72896910959.320526</v>
      </c>
      <c r="T335">
        <f>IF(_original_lifestyles!T335&lt;&gt;0,_original_lifestyles!T335,'_new names_lifestyles'!$C$2*INDEX('_hours per hh'!I$2:I$9,MATCH(_original_lifestyles!$B335,'_hours per hh'!$A$2:$A$9,1)))</f>
        <v>24530624791.208794</v>
      </c>
      <c r="U335">
        <f>IF(_original_lifestyles!U335&lt;&gt;0,_original_lifestyles!U335,'_new names_lifestyles'!$C$2*INDEX('_hours per hh'!J$2:J$9,MATCH(_original_lifestyles!$B335,'_hours per hh'!$A$2:$A$9,1)))</f>
        <v>9763029641.425209</v>
      </c>
      <c r="V335">
        <v>19</v>
      </c>
      <c r="W335">
        <v>11</v>
      </c>
      <c r="X335">
        <v>3150002.845396826</v>
      </c>
      <c r="Y335">
        <f t="shared" si="21"/>
        <v>15</v>
      </c>
      <c r="Z335">
        <f t="shared" si="21"/>
        <v>15</v>
      </c>
      <c r="AA335">
        <f t="shared" si="21"/>
        <v>15</v>
      </c>
      <c r="AB335">
        <f t="shared" si="21"/>
        <v>10</v>
      </c>
      <c r="AC335">
        <f t="shared" si="21"/>
        <v>10</v>
      </c>
      <c r="AD335">
        <f t="shared" si="21"/>
        <v>15</v>
      </c>
      <c r="AE335">
        <f t="shared" si="21"/>
        <v>5</v>
      </c>
      <c r="AF335">
        <f t="shared" si="21"/>
        <v>3</v>
      </c>
      <c r="AG335">
        <f t="shared" si="21"/>
        <v>3</v>
      </c>
    </row>
    <row r="336" spans="1:33" x14ac:dyDescent="0.25">
      <c r="A336" t="s">
        <v>46</v>
      </c>
      <c r="B336" t="s">
        <v>8</v>
      </c>
      <c r="C336">
        <v>36150263.555555552</v>
      </c>
      <c r="D336" s="6">
        <f>IF(_original_lifestyles!D336=0,_original_lifestyles!$C336,_original_lifestyles!D336)</f>
        <v>36150263.555555552</v>
      </c>
      <c r="E336" s="6">
        <f>IF(_original_lifestyles!E336=0,_original_lifestyles!$C336,_original_lifestyles!E336)</f>
        <v>24855981.313947551</v>
      </c>
      <c r="F336" s="6">
        <f>IF(_original_lifestyles!F336=0,_original_lifestyles!$C336,_original_lifestyles!F336)</f>
        <v>30997007.33544755</v>
      </c>
      <c r="G336" s="6">
        <f>IF(_original_lifestyles!G336=0,_original_lifestyles!$C336/3,_original_lifestyles!G336)</f>
        <v>14161901.898152441</v>
      </c>
      <c r="H336" s="6">
        <f>IF(_original_lifestyles!H336=0,_original_lifestyles!$C336*3*2,_original_lifestyles!H336)</f>
        <v>23727659.28785155</v>
      </c>
      <c r="I336" s="6">
        <f>IF(_original_lifestyles!I336=0,_original_lifestyles!$C336/10,_original_lifestyles!I336)</f>
        <v>560039.88300266652</v>
      </c>
      <c r="J336" s="6">
        <f>IF(_original_lifestyles!J336=0,_original_lifestyles!$C336*1.2,_original_lifestyles!J336)</f>
        <v>53856915.696911551</v>
      </c>
      <c r="K336" s="6">
        <f>IF(_original_lifestyles!K336=0,_original_lifestyles!$C336,_original_lifestyles!K336)</f>
        <v>36150263.555555552</v>
      </c>
      <c r="L336" s="6">
        <f>IF(_original_lifestyles!L336=0,_original_lifestyles!$C336/3*2,_original_lifestyles!L336)</f>
        <v>23297159.890595131</v>
      </c>
      <c r="M336">
        <f>IF(_original_lifestyles!M336&lt;&gt;0,_original_lifestyles!M336,'_new names_lifestyles'!$C$2*INDEX('_hours per hh'!B$2:B$9,MATCH(_original_lifestyles!$B336,'_hours per hh'!$A$2:$A$9,1)))</f>
        <v>24530624791.208794</v>
      </c>
      <c r="N336">
        <f>IF(_original_lifestyles!N336&lt;&gt;0,_original_lifestyles!N336,'_new names_lifestyles'!$C$2*INDEX('_hours per hh'!C$2:C$9,MATCH(_original_lifestyles!$B336,'_hours per hh'!$A$2:$A$9,1)))</f>
        <v>217738396310.1806</v>
      </c>
      <c r="O336">
        <f>IF(_original_lifestyles!O336&lt;&gt;0,_original_lifestyles!O336,'_new names_lifestyles'!$C$2*INDEX('_hours per hh'!D$2:D$9,MATCH(_original_lifestyles!$B336,'_hours per hh'!$A$2:$A$9,1)))</f>
        <v>4638702147.7497253</v>
      </c>
      <c r="P336">
        <f>IF(_original_lifestyles!P336&lt;&gt;0,_original_lifestyles!P336,'_new names_lifestyles'!$C$2*INDEX('_hours per hh'!E$2:E$9,MATCH(_original_lifestyles!$B336,'_hours per hh'!$A$2:$A$9,1)))</f>
        <v>2209256696.1117811</v>
      </c>
      <c r="Q336">
        <f>IF(_original_lifestyles!Q336&lt;&gt;0,_original_lifestyles!Q336,'_new names_lifestyles'!$C$2*INDEX('_hours per hh'!F$2:F$9,MATCH(_original_lifestyles!$B336,'_hours per hh'!$A$2:$A$9,1)))</f>
        <v>8054353945.2612085</v>
      </c>
      <c r="R336">
        <f>IF(_original_lifestyles!R336&lt;&gt;0,_original_lifestyles!R336,'_new names_lifestyles'!$C$2*INDEX('_hours per hh'!G$2:G$9,MATCH(_original_lifestyles!$B336,'_hours per hh'!$A$2:$A$9,1)))</f>
        <v>14787139.80735852</v>
      </c>
      <c r="S336">
        <f>IF(_original_lifestyles!S336&lt;&gt;0,_original_lifestyles!S336,'_new names_lifestyles'!$C$2*INDEX('_hours per hh'!H$2:H$9,MATCH(_original_lifestyles!$B336,'_hours per hh'!$A$2:$A$9,1)))</f>
        <v>73061394219.16861</v>
      </c>
      <c r="T336">
        <f>IF(_original_lifestyles!T336&lt;&gt;0,_original_lifestyles!T336,'_new names_lifestyles'!$C$2*INDEX('_hours per hh'!I$2:I$9,MATCH(_original_lifestyles!$B336,'_hours per hh'!$A$2:$A$9,1)))</f>
        <v>24530624791.208794</v>
      </c>
      <c r="U336">
        <f>IF(_original_lifestyles!U336&lt;&gt;0,_original_lifestyles!U336,'_new names_lifestyles'!$C$2*INDEX('_hours per hh'!J$2:J$9,MATCH(_original_lifestyles!$B336,'_hours per hh'!$A$2:$A$9,1)))</f>
        <v>10250750351.86186</v>
      </c>
      <c r="V336">
        <v>19</v>
      </c>
      <c r="W336">
        <v>11</v>
      </c>
      <c r="X336">
        <v>3182306.3363498002</v>
      </c>
      <c r="Y336">
        <f t="shared" si="21"/>
        <v>15</v>
      </c>
      <c r="Z336">
        <f t="shared" si="21"/>
        <v>15</v>
      </c>
      <c r="AA336">
        <f t="shared" si="21"/>
        <v>15</v>
      </c>
      <c r="AB336">
        <f t="shared" si="21"/>
        <v>10</v>
      </c>
      <c r="AC336">
        <f t="shared" si="21"/>
        <v>10</v>
      </c>
      <c r="AD336">
        <f t="shared" si="21"/>
        <v>15</v>
      </c>
      <c r="AE336">
        <f t="shared" si="21"/>
        <v>5</v>
      </c>
      <c r="AF336">
        <f t="shared" si="21"/>
        <v>3</v>
      </c>
      <c r="AG336">
        <f t="shared" si="21"/>
        <v>3</v>
      </c>
    </row>
    <row r="337" spans="1:33" x14ac:dyDescent="0.25">
      <c r="A337" t="s">
        <v>46</v>
      </c>
      <c r="B337" t="s">
        <v>9</v>
      </c>
      <c r="C337">
        <v>36531632.168458782</v>
      </c>
      <c r="D337" s="6">
        <f>IF(_original_lifestyles!D337=0,_original_lifestyles!$C337,_original_lifestyles!D337)</f>
        <v>36531632.168458782</v>
      </c>
      <c r="E337" s="6">
        <f>IF(_original_lifestyles!E337=0,_original_lifestyles!$C337,_original_lifestyles!E337)</f>
        <v>25118200.456595879</v>
      </c>
      <c r="F337" s="6">
        <f>IF(_original_lifestyles!F337=0,_original_lifestyles!$C337,_original_lifestyles!F337)</f>
        <v>31324011.471212819</v>
      </c>
      <c r="G337" s="6">
        <f>IF(_original_lifestyles!G337=0,_original_lifestyles!$C337/3,_original_lifestyles!G337)</f>
        <v>14311303.433625899</v>
      </c>
      <c r="H337" s="6">
        <f>IF(_original_lifestyles!H337=0,_original_lifestyles!$C337*3*2,_original_lifestyles!H337)</f>
        <v>23977975.153353941</v>
      </c>
      <c r="I337" s="6">
        <f>IF(_original_lifestyles!I337=0,_original_lifestyles!$C337/10,_original_lifestyles!I337)</f>
        <v>565948.0455537634</v>
      </c>
      <c r="J337" s="6">
        <f>IF(_original_lifestyles!J337=0,_original_lifestyles!$C337*1.2,_original_lifestyles!J337)</f>
        <v>54425081.32599508</v>
      </c>
      <c r="K337" s="6">
        <f>IF(_original_lifestyles!K337=0,_original_lifestyles!$C337,_original_lifestyles!K337)</f>
        <v>36531632.168458782</v>
      </c>
      <c r="L337" s="6">
        <f>IF(_original_lifestyles!L337=0,_original_lifestyles!$C337/3*2,_original_lifestyles!L337)</f>
        <v>24496841.181554232</v>
      </c>
      <c r="M337">
        <f>IF(_original_lifestyles!M337&lt;&gt;0,_original_lifestyles!M337,'_new names_lifestyles'!$C$2*INDEX('_hours per hh'!B$2:B$9,MATCH(_original_lifestyles!$B337,'_hours per hh'!$A$2:$A$9,1)))</f>
        <v>24530624791.208794</v>
      </c>
      <c r="N337">
        <f>IF(_original_lifestyles!N337&lt;&gt;0,_original_lifestyles!N337,'_new names_lifestyles'!$C$2*INDEX('_hours per hh'!C$2:C$9,MATCH(_original_lifestyles!$B337,'_hours per hh'!$A$2:$A$9,1)))</f>
        <v>220035435999.77991</v>
      </c>
      <c r="O337">
        <f>IF(_original_lifestyles!O337&lt;&gt;0,_original_lifestyles!O337,'_new names_lifestyles'!$C$2*INDEX('_hours per hh'!D$2:D$9,MATCH(_original_lifestyles!$B337,'_hours per hh'!$A$2:$A$9,1)))</f>
        <v>4687638316.666997</v>
      </c>
      <c r="P337">
        <f>IF(_original_lifestyles!P337&lt;&gt;0,_original_lifestyles!P337,'_new names_lifestyles'!$C$2*INDEX('_hours per hh'!E$2:E$9,MATCH(_original_lifestyles!$B337,'_hours per hh'!$A$2:$A$9,1)))</f>
        <v>2232563335.6456399</v>
      </c>
      <c r="Q337">
        <f>IF(_original_lifestyles!Q337&lt;&gt;0,_original_lifestyles!Q337,'_new names_lifestyles'!$C$2*INDEX('_hours per hh'!F$2:F$9,MATCH(_original_lifestyles!$B337,'_hours per hh'!$A$2:$A$9,1)))</f>
        <v>8139323665.8059959</v>
      </c>
      <c r="R337">
        <f>IF(_original_lifestyles!R337&lt;&gt;0,_original_lifestyles!R337,'_new names_lifestyles'!$C$2*INDEX('_hours per hh'!G$2:G$9,MATCH(_original_lifestyles!$B337,'_hours per hh'!$A$2:$A$9,1)))</f>
        <v>4834544.4252790911</v>
      </c>
      <c r="S337">
        <f>IF(_original_lifestyles!S337&lt;&gt;0,_original_lifestyles!S337,'_new names_lifestyles'!$C$2*INDEX('_hours per hh'!H$2:H$9,MATCH(_original_lifestyles!$B337,'_hours per hh'!$A$2:$A$9,1)))</f>
        <v>73832158242.156174</v>
      </c>
      <c r="T337">
        <f>IF(_original_lifestyles!T337&lt;&gt;0,_original_lifestyles!T337,'_new names_lifestyles'!$C$2*INDEX('_hours per hh'!I$2:I$9,MATCH(_original_lifestyles!$B337,'_hours per hh'!$A$2:$A$9,1)))</f>
        <v>24530624791.208794</v>
      </c>
      <c r="U337">
        <f>IF(_original_lifestyles!U337&lt;&gt;0,_original_lifestyles!U337,'_new names_lifestyles'!$C$2*INDEX('_hours per hh'!J$2:J$9,MATCH(_original_lifestyles!$B337,'_hours per hh'!$A$2:$A$9,1)))</f>
        <v>10778610119.88386</v>
      </c>
      <c r="V337">
        <v>19</v>
      </c>
      <c r="W337">
        <v>11</v>
      </c>
      <c r="X337">
        <v>3208360.408919889</v>
      </c>
      <c r="Y337">
        <f t="shared" si="21"/>
        <v>15</v>
      </c>
      <c r="Z337">
        <f t="shared" si="21"/>
        <v>15</v>
      </c>
      <c r="AA337">
        <f t="shared" si="21"/>
        <v>15</v>
      </c>
      <c r="AB337">
        <f t="shared" si="21"/>
        <v>10</v>
      </c>
      <c r="AC337">
        <f t="shared" si="21"/>
        <v>10</v>
      </c>
      <c r="AD337">
        <f t="shared" si="21"/>
        <v>15</v>
      </c>
      <c r="AE337">
        <f t="shared" si="21"/>
        <v>5</v>
      </c>
      <c r="AF337">
        <f t="shared" si="21"/>
        <v>3</v>
      </c>
      <c r="AG337">
        <f t="shared" si="21"/>
        <v>3</v>
      </c>
    </row>
    <row r="338" spans="1:33" x14ac:dyDescent="0.25">
      <c r="A338" t="s">
        <v>46</v>
      </c>
      <c r="B338" t="s">
        <v>10</v>
      </c>
      <c r="C338">
        <v>36954606.594399281</v>
      </c>
      <c r="D338" s="6">
        <f>IF(_original_lifestyles!D338=0,_original_lifestyles!$C338,_original_lifestyles!D338)</f>
        <v>36954606.594399281</v>
      </c>
      <c r="E338" s="6">
        <f>IF(_original_lifestyles!E338=0,_original_lifestyles!$C338,_original_lifestyles!E338)</f>
        <v>25409026.674537491</v>
      </c>
      <c r="F338" s="6">
        <f>IF(_original_lifestyles!F338=0,_original_lifestyles!$C338,_original_lifestyles!F338)</f>
        <v>31686690.46976107</v>
      </c>
      <c r="G338" s="6">
        <f>IF(_original_lifestyles!G338=0,_original_lifestyles!$C338/3,_original_lifestyles!G338)</f>
        <v>14477004.08796251</v>
      </c>
      <c r="H338" s="6">
        <f>IF(_original_lifestyles!H338=0,_original_lifestyles!$C338*3*2,_original_lifestyles!H338)</f>
        <v>24255599.4935131</v>
      </c>
      <c r="I338" s="6">
        <f>IF(_original_lifestyles!I338=0,_original_lifestyles!$C338/10,_original_lifestyles!I338)</f>
        <v>572500.76536043361</v>
      </c>
      <c r="J338" s="6">
        <f>IF(_original_lifestyles!J338=0,_original_lifestyles!$C338*1.2,_original_lifestyles!J338)</f>
        <v>55055231.586582214</v>
      </c>
      <c r="K338" s="6">
        <f>IF(_original_lifestyles!K338=0,_original_lifestyles!$C338,_original_lifestyles!K338)</f>
        <v>36954606.594399281</v>
      </c>
      <c r="L338" s="6">
        <f>IF(_original_lifestyles!L338=0,_original_lifestyles!$C338/3*2,_original_lifestyles!L338)</f>
        <v>25611568.509640981</v>
      </c>
      <c r="M338">
        <f>IF(_original_lifestyles!M338&lt;&gt;0,_original_lifestyles!M338,'_new names_lifestyles'!$C$2*INDEX('_hours per hh'!B$2:B$9,MATCH(_original_lifestyles!$B338,'_hours per hh'!$A$2:$A$9,1)))</f>
        <v>24530624791.208794</v>
      </c>
      <c r="N338">
        <f>IF(_original_lifestyles!N338&lt;&gt;0,_original_lifestyles!N338,'_new names_lifestyles'!$C$2*INDEX('_hours per hh'!C$2:C$9,MATCH(_original_lifestyles!$B338,'_hours per hh'!$A$2:$A$9,1)))</f>
        <v>222583073668.94839</v>
      </c>
      <c r="O338">
        <f>IF(_original_lifestyles!O338&lt;&gt;0,_original_lifestyles!O338,'_new names_lifestyles'!$C$2*INDEX('_hours per hh'!D$2:D$9,MATCH(_original_lifestyles!$B338,'_hours per hh'!$A$2:$A$9,1)))</f>
        <v>4741913228.7997437</v>
      </c>
      <c r="P338">
        <f>IF(_original_lifestyles!P338&lt;&gt;0,_original_lifestyles!P338,'_new names_lifestyles'!$C$2*INDEX('_hours per hh'!E$2:E$9,MATCH(_original_lifestyles!$B338,'_hours per hh'!$A$2:$A$9,1)))</f>
        <v>2258412637.7221522</v>
      </c>
      <c r="Q338">
        <f>IF(_original_lifestyles!Q338&lt;&gt;0,_original_lifestyles!Q338,'_new names_lifestyles'!$C$2*INDEX('_hours per hh'!F$2:F$9,MATCH(_original_lifestyles!$B338,'_hours per hh'!$A$2:$A$9,1)))</f>
        <v>8233563248.0730219</v>
      </c>
      <c r="R338">
        <f>IF(_original_lifestyles!R338&lt;&gt;0,_original_lifestyles!R338,'_new names_lifestyles'!$C$2*INDEX('_hours per hh'!G$2:G$9,MATCH(_original_lifestyles!$B338,'_hours per hh'!$A$2:$A$9,1)))</f>
        <v>1009596.038797476</v>
      </c>
      <c r="S338">
        <f>IF(_original_lifestyles!S338&lt;&gt;0,_original_lifestyles!S338,'_new names_lifestyles'!$C$2*INDEX('_hours per hh'!H$2:H$9,MATCH(_original_lifestyles!$B338,'_hours per hh'!$A$2:$A$9,1)))</f>
        <v>74687009583.164337</v>
      </c>
      <c r="T338">
        <f>IF(_original_lifestyles!T338&lt;&gt;0,_original_lifestyles!T338,'_new names_lifestyles'!$C$2*INDEX('_hours per hh'!I$2:I$9,MATCH(_original_lifestyles!$B338,'_hours per hh'!$A$2:$A$9,1)))</f>
        <v>24530624791.208794</v>
      </c>
      <c r="U338">
        <f>IF(_original_lifestyles!U338&lt;&gt;0,_original_lifestyles!U338,'_new names_lifestyles'!$C$2*INDEX('_hours per hh'!J$2:J$9,MATCH(_original_lifestyles!$B338,'_hours per hh'!$A$2:$A$9,1)))</f>
        <v>11269090144.242029</v>
      </c>
      <c r="V338">
        <v>19</v>
      </c>
      <c r="W338">
        <v>11</v>
      </c>
      <c r="X338">
        <v>3237605.8552107969</v>
      </c>
      <c r="Y338">
        <f t="shared" si="21"/>
        <v>15</v>
      </c>
      <c r="Z338">
        <f t="shared" si="21"/>
        <v>15</v>
      </c>
      <c r="AA338">
        <f t="shared" si="21"/>
        <v>15</v>
      </c>
      <c r="AB338">
        <f t="shared" si="21"/>
        <v>10</v>
      </c>
      <c r="AC338">
        <f t="shared" si="21"/>
        <v>10</v>
      </c>
      <c r="AD338">
        <f t="shared" si="21"/>
        <v>15</v>
      </c>
      <c r="AE338">
        <f t="shared" si="21"/>
        <v>5</v>
      </c>
      <c r="AF338">
        <f t="shared" si="21"/>
        <v>3</v>
      </c>
      <c r="AG338">
        <f t="shared" si="21"/>
        <v>3</v>
      </c>
    </row>
    <row r="339" spans="1:33" x14ac:dyDescent="0.25">
      <c r="A339" t="s">
        <v>46</v>
      </c>
      <c r="B339" t="s">
        <v>11</v>
      </c>
      <c r="C339">
        <v>37346157.559198551</v>
      </c>
      <c r="D339" s="6">
        <f>IF(_original_lifestyles!D339=0,_original_lifestyles!$C339,_original_lifestyles!D339)</f>
        <v>37346157.559198551</v>
      </c>
      <c r="E339" s="6">
        <f>IF(_original_lifestyles!E339=0,_original_lifestyles!$C339,_original_lifestyles!E339)</f>
        <v>25678246.93760838</v>
      </c>
      <c r="F339" s="6">
        <f>IF(_original_lifestyles!F339=0,_original_lifestyles!$C339,_original_lifestyles!F339)</f>
        <v>32022425.45297724</v>
      </c>
      <c r="G339" s="6">
        <f>IF(_original_lifestyles!G339=0,_original_lifestyles!$C339/3,_original_lifestyles!G339)</f>
        <v>14630394.56997359</v>
      </c>
      <c r="H339" s="6">
        <f>IF(_original_lifestyles!H339=0,_original_lifestyles!$C339*3*2,_original_lifestyles!H339)</f>
        <v>24512598.667870682</v>
      </c>
      <c r="I339" s="6">
        <f>IF(_original_lifestyles!I339=0,_original_lifestyles!$C339/10,_original_lifestyles!I339)</f>
        <v>578566.6729071039</v>
      </c>
      <c r="J339" s="6">
        <f>IF(_original_lifestyles!J339=0,_original_lifestyles!$C339*1.2,_original_lifestyles!J339)</f>
        <v>55638566.954796918</v>
      </c>
      <c r="K339" s="6">
        <f>IF(_original_lifestyles!K339=0,_original_lifestyles!$C339,_original_lifestyles!K339)</f>
        <v>37346157.559198551</v>
      </c>
      <c r="L339" s="6">
        <f>IF(_original_lifestyles!L339=0,_original_lifestyles!$C339/3*2,_original_lifestyles!L339)</f>
        <v>26572763.742889669</v>
      </c>
      <c r="M339">
        <f>IF(_original_lifestyles!M339&lt;&gt;0,_original_lifestyles!M339,'_new names_lifestyles'!$C$2*INDEX('_hours per hh'!B$2:B$9,MATCH(_original_lifestyles!$B339,'_hours per hh'!$A$2:$A$9,1)))</f>
        <v>24530624791.208794</v>
      </c>
      <c r="N339">
        <f>IF(_original_lifestyles!N339&lt;&gt;0,_original_lifestyles!N339,'_new names_lifestyles'!$C$2*INDEX('_hours per hh'!C$2:C$9,MATCH(_original_lifestyles!$B339,'_hours per hh'!$A$2:$A$9,1)))</f>
        <v>224941443173.4494</v>
      </c>
      <c r="O339">
        <f>IF(_original_lifestyles!O339&lt;&gt;0,_original_lifestyles!O339,'_new names_lifestyles'!$C$2*INDEX('_hours per hh'!D$2:D$9,MATCH(_original_lifestyles!$B339,'_hours per hh'!$A$2:$A$9,1)))</f>
        <v>4792155969.038043</v>
      </c>
      <c r="P339">
        <f>IF(_original_lifestyles!P339&lt;&gt;0,_original_lifestyles!P339,'_new names_lifestyles'!$C$2*INDEX('_hours per hh'!E$2:E$9,MATCH(_original_lifestyles!$B339,'_hours per hh'!$A$2:$A$9,1)))</f>
        <v>2282341552.9158802</v>
      </c>
      <c r="Q339">
        <f>IF(_original_lifestyles!Q339&lt;&gt;0,_original_lifestyles!Q339,'_new names_lifestyles'!$C$2*INDEX('_hours per hh'!F$2:F$9,MATCH(_original_lifestyles!$B339,'_hours per hh'!$A$2:$A$9,1)))</f>
        <v>8320801617.8087025</v>
      </c>
      <c r="R339">
        <f>IF(_original_lifestyles!R339&lt;&gt;0,_original_lifestyles!R339,'_new names_lifestyles'!$C$2*INDEX('_hours per hh'!G$2:G$9,MATCH(_original_lifestyles!$B339,'_hours per hh'!$A$2:$A$9,1)))</f>
        <v>2424366.3415104011</v>
      </c>
      <c r="S339">
        <f>IF(_original_lifestyles!S339&lt;&gt;0,_original_lifestyles!S339,'_new names_lifestyles'!$C$2*INDEX('_hours per hh'!H$2:H$9,MATCH(_original_lifestyles!$B339,'_hours per hh'!$A$2:$A$9,1)))</f>
        <v>75478352621.428253</v>
      </c>
      <c r="T339">
        <f>IF(_original_lifestyles!T339&lt;&gt;0,_original_lifestyles!T339,'_new names_lifestyles'!$C$2*INDEX('_hours per hh'!I$2:I$9,MATCH(_original_lifestyles!$B339,'_hours per hh'!$A$2:$A$9,1)))</f>
        <v>24530624791.208794</v>
      </c>
      <c r="U339">
        <f>IF(_original_lifestyles!U339&lt;&gt;0,_original_lifestyles!U339,'_new names_lifestyles'!$C$2*INDEX('_hours per hh'!J$2:J$9,MATCH(_original_lifestyles!$B339,'_hours per hh'!$A$2:$A$9,1)))</f>
        <v>11692016046.87145</v>
      </c>
      <c r="V339">
        <v>19</v>
      </c>
      <c r="W339">
        <v>11</v>
      </c>
      <c r="X339">
        <v>3263623.8670771471</v>
      </c>
      <c r="Y339">
        <f t="shared" si="21"/>
        <v>15</v>
      </c>
      <c r="Z339">
        <f t="shared" si="21"/>
        <v>15</v>
      </c>
      <c r="AA339">
        <f t="shared" si="21"/>
        <v>15</v>
      </c>
      <c r="AB339">
        <f t="shared" si="21"/>
        <v>10</v>
      </c>
      <c r="AC339">
        <f t="shared" si="21"/>
        <v>10</v>
      </c>
      <c r="AD339">
        <f t="shared" si="21"/>
        <v>15</v>
      </c>
      <c r="AE339">
        <f t="shared" si="21"/>
        <v>5</v>
      </c>
      <c r="AF339">
        <f t="shared" si="21"/>
        <v>3</v>
      </c>
      <c r="AG339">
        <f t="shared" si="21"/>
        <v>3</v>
      </c>
    </row>
    <row r="340" spans="1:33" x14ac:dyDescent="0.25">
      <c r="A340" t="s">
        <v>46</v>
      </c>
      <c r="B340" t="s">
        <v>12</v>
      </c>
      <c r="C340">
        <v>37675564.279155187</v>
      </c>
      <c r="D340" s="6">
        <f>IF(_original_lifestyles!D340=0,_original_lifestyles!$C340,_original_lifestyles!D340)</f>
        <v>37675564.279155187</v>
      </c>
      <c r="E340" s="6">
        <f>IF(_original_lifestyles!E340=0,_original_lifestyles!$C340,_original_lifestyles!E340)</f>
        <v>25904738.433675852</v>
      </c>
      <c r="F340" s="6">
        <f>IF(_original_lifestyles!F340=0,_original_lifestyles!$C340,_original_lifestyles!F340)</f>
        <v>32304874.915597338</v>
      </c>
      <c r="G340" s="6">
        <f>IF(_original_lifestyles!G340=0,_original_lifestyles!$C340/3,_original_lifestyles!G340)</f>
        <v>14759439.981923319</v>
      </c>
      <c r="H340" s="6">
        <f>IF(_original_lifestyles!H340=0,_original_lifestyles!$C340*3*2,_original_lifestyles!H340)</f>
        <v>24728808.721394859</v>
      </c>
      <c r="I340" s="6">
        <f>IF(_original_lifestyles!I340=0,_original_lifestyles!$C340/10,_original_lifestyles!I340)</f>
        <v>583669.84181267209</v>
      </c>
      <c r="J340" s="6">
        <f>IF(_original_lifestyles!J340=0,_original_lifestyles!$C340*1.2,_original_lifestyles!J340)</f>
        <v>56129319.392035358</v>
      </c>
      <c r="K340" s="6">
        <f>IF(_original_lifestyles!K340=0,_original_lifestyles!$C340,_original_lifestyles!K340)</f>
        <v>37675564.279155187</v>
      </c>
      <c r="L340" s="6">
        <f>IF(_original_lifestyles!L340=0,_original_lifestyles!$C340/3*2,_original_lifestyles!L340)</f>
        <v>27339444.18138542</v>
      </c>
      <c r="M340">
        <f>IF(_original_lifestyles!M340&lt;&gt;0,_original_lifestyles!M340,'_new names_lifestyles'!$C$2*INDEX('_hours per hh'!B$2:B$9,MATCH(_original_lifestyles!$B340,'_hours per hh'!$A$2:$A$9,1)))</f>
        <v>24530624791.208794</v>
      </c>
      <c r="N340">
        <f>IF(_original_lifestyles!N340&lt;&gt;0,_original_lifestyles!N340,'_new names_lifestyles'!$C$2*INDEX('_hours per hh'!C$2:C$9,MATCH(_original_lifestyles!$B340,'_hours per hh'!$A$2:$A$9,1)))</f>
        <v>226925508679.0004</v>
      </c>
      <c r="O340">
        <f>IF(_original_lifestyles!O340&lt;&gt;0,_original_lifestyles!O340,'_new names_lifestyles'!$C$2*INDEX('_hours per hh'!D$2:D$9,MATCH(_original_lifestyles!$B340,'_hours per hh'!$A$2:$A$9,1)))</f>
        <v>4834424531.1191406</v>
      </c>
      <c r="P340">
        <f>IF(_original_lifestyles!P340&lt;&gt;0,_original_lifestyles!P340,'_new names_lifestyles'!$C$2*INDEX('_hours per hh'!E$2:E$9,MATCH(_original_lifestyles!$B340,'_hours per hh'!$A$2:$A$9,1)))</f>
        <v>2302472637.1800389</v>
      </c>
      <c r="Q340">
        <f>IF(_original_lifestyles!Q340&lt;&gt;0,_original_lifestyles!Q340,'_new names_lifestyles'!$C$2*INDEX('_hours per hh'!F$2:F$9,MATCH(_original_lifestyles!$B340,'_hours per hh'!$A$2:$A$9,1)))</f>
        <v>8394194120.4774837</v>
      </c>
      <c r="R340">
        <f>IF(_original_lifestyles!R340&lt;&gt;0,_original_lifestyles!R340,'_new names_lifestyles'!$C$2*INDEX('_hours per hh'!G$2:G$9,MATCH(_original_lifestyles!$B340,'_hours per hh'!$A$2:$A$9,1)))</f>
        <v>4406757.0021061432</v>
      </c>
      <c r="S340">
        <f>IF(_original_lifestyles!S340&lt;&gt;0,_original_lifestyles!S340,'_new names_lifestyles'!$C$2*INDEX('_hours per hh'!H$2:H$9,MATCH(_original_lifestyles!$B340,'_hours per hh'!$A$2:$A$9,1)))</f>
        <v>76144099198.578644</v>
      </c>
      <c r="T340">
        <f>IF(_original_lifestyles!T340&lt;&gt;0,_original_lifestyles!T340,'_new names_lifestyles'!$C$2*INDEX('_hours per hh'!I$2:I$9,MATCH(_original_lifestyles!$B340,'_hours per hh'!$A$2:$A$9,1)))</f>
        <v>24530624791.208794</v>
      </c>
      <c r="U340">
        <f>IF(_original_lifestyles!U340&lt;&gt;0,_original_lifestyles!U340,'_new names_lifestyles'!$C$2*INDEX('_hours per hh'!J$2:J$9,MATCH(_original_lifestyles!$B340,'_hours per hh'!$A$2:$A$9,1)))</f>
        <v>12029355439.809589</v>
      </c>
      <c r="V340">
        <v>19</v>
      </c>
      <c r="W340">
        <v>11</v>
      </c>
      <c r="X340">
        <v>3283748.336801704</v>
      </c>
      <c r="Y340">
        <f t="shared" ref="Y340:AG355" si="22">Y339</f>
        <v>15</v>
      </c>
      <c r="Z340">
        <f t="shared" si="22"/>
        <v>15</v>
      </c>
      <c r="AA340">
        <f t="shared" si="22"/>
        <v>15</v>
      </c>
      <c r="AB340">
        <f t="shared" si="22"/>
        <v>10</v>
      </c>
      <c r="AC340">
        <f t="shared" si="22"/>
        <v>10</v>
      </c>
      <c r="AD340">
        <f t="shared" si="22"/>
        <v>15</v>
      </c>
      <c r="AE340">
        <f t="shared" si="22"/>
        <v>5</v>
      </c>
      <c r="AF340">
        <f t="shared" si="22"/>
        <v>3</v>
      </c>
      <c r="AG340">
        <f t="shared" si="22"/>
        <v>3</v>
      </c>
    </row>
    <row r="341" spans="1:33" x14ac:dyDescent="0.25">
      <c r="A341" t="s">
        <v>46</v>
      </c>
      <c r="B341" t="s">
        <v>13</v>
      </c>
      <c r="C341">
        <v>37980097.685185179</v>
      </c>
      <c r="D341" s="6">
        <f>IF(_original_lifestyles!D341=0,_original_lifestyles!$C341,_original_lifestyles!D341)</f>
        <v>37980097.685185179</v>
      </c>
      <c r="E341" s="6">
        <f>IF(_original_lifestyles!E341=0,_original_lifestyles!$C341,_original_lifestyles!E341)</f>
        <v>26114127.685793519</v>
      </c>
      <c r="F341" s="6">
        <f>IF(_original_lifestyles!F341=0,_original_lifestyles!$C341,_original_lifestyles!F341)</f>
        <v>32565996.780064352</v>
      </c>
      <c r="G341" s="6">
        <f>IF(_original_lifestyles!G341=0,_original_lifestyles!$C341/3,_original_lifestyles!G341)</f>
        <v>14878741.248268981</v>
      </c>
      <c r="H341" s="6">
        <f>IF(_original_lifestyles!H341=0,_original_lifestyles!$C341*3*2,_original_lifestyles!H341)</f>
        <v>24928692.87684352</v>
      </c>
      <c r="I341" s="6">
        <f>IF(_original_lifestyles!I341=0,_original_lifestyles!$C341/10,_original_lifestyles!I341)</f>
        <v>588387.6733388888</v>
      </c>
      <c r="J341" s="6">
        <f>IF(_original_lifestyles!J341=0,_original_lifestyles!$C341*1.2,_original_lifestyles!J341)</f>
        <v>56583015.392072678</v>
      </c>
      <c r="K341" s="6">
        <f>IF(_original_lifestyles!K341=0,_original_lifestyles!$C341,_original_lifestyles!K341)</f>
        <v>37980097.685185179</v>
      </c>
      <c r="L341" s="6">
        <f>IF(_original_lifestyles!L341=0,_original_lifestyles!$C341/3*2,_original_lifestyles!L341)</f>
        <v>27922869.069894161</v>
      </c>
      <c r="M341">
        <f>IF(_original_lifestyles!M341&lt;&gt;0,_original_lifestyles!M341,'_new names_lifestyles'!$C$2*INDEX('_hours per hh'!B$2:B$9,MATCH(_original_lifestyles!$B341,'_hours per hh'!$A$2:$A$9,1)))</f>
        <v>24530624791.208794</v>
      </c>
      <c r="N341">
        <f>IF(_original_lifestyles!N341&lt;&gt;0,_original_lifestyles!N341,'_new names_lifestyles'!$C$2*INDEX('_hours per hh'!C$2:C$9,MATCH(_original_lifestyles!$B341,'_hours per hh'!$A$2:$A$9,1)))</f>
        <v>228759758527.55121</v>
      </c>
      <c r="O341">
        <f>IF(_original_lifestyles!O341&lt;&gt;0,_original_lifestyles!O341,'_new names_lifestyles'!$C$2*INDEX('_hours per hh'!D$2:D$9,MATCH(_original_lifestyles!$B341,'_hours per hh'!$A$2:$A$9,1)))</f>
        <v>4873501418.1366291</v>
      </c>
      <c r="P341">
        <f>IF(_original_lifestyles!P341&lt;&gt;0,_original_lifestyles!P341,'_new names_lifestyles'!$C$2*INDEX('_hours per hh'!E$2:E$9,MATCH(_original_lifestyles!$B341,'_hours per hh'!$A$2:$A$9,1)))</f>
        <v>2321083634.7299609</v>
      </c>
      <c r="Q341">
        <f>IF(_original_lifestyles!Q341&lt;&gt;0,_original_lifestyles!Q341,'_new names_lifestyles'!$C$2*INDEX('_hours per hh'!F$2:F$9,MATCH(_original_lifestyles!$B341,'_hours per hh'!$A$2:$A$9,1)))</f>
        <v>8462044797.0445309</v>
      </c>
      <c r="R341">
        <f>IF(_original_lifestyles!R341&lt;&gt;0,_original_lifestyles!R341,'_new names_lifestyles'!$C$2*INDEX('_hours per hh'!G$2:G$9,MATCH(_original_lifestyles!$B341,'_hours per hh'!$A$2:$A$9,1)))</f>
        <v>1735700.1688640879</v>
      </c>
      <c r="S341">
        <f>IF(_original_lifestyles!S341&lt;&gt;0,_original_lifestyles!S341,'_new names_lifestyles'!$C$2*INDEX('_hours per hh'!H$2:H$9,MATCH(_original_lifestyles!$B341,'_hours per hh'!$A$2:$A$9,1)))</f>
        <v>76759575630.629272</v>
      </c>
      <c r="T341">
        <f>IF(_original_lifestyles!T341&lt;&gt;0,_original_lifestyles!T341,'_new names_lifestyles'!$C$2*INDEX('_hours per hh'!I$2:I$9,MATCH(_original_lifestyles!$B341,'_hours per hh'!$A$2:$A$9,1)))</f>
        <v>24530624791.208794</v>
      </c>
      <c r="U341">
        <f>IF(_original_lifestyles!U341&lt;&gt;0,_original_lifestyles!U341,'_new names_lifestyles'!$C$2*INDEX('_hours per hh'!J$2:J$9,MATCH(_original_lifestyles!$B341,'_hours per hh'!$A$2:$A$9,1)))</f>
        <v>12286062390.753429</v>
      </c>
      <c r="V341">
        <v>19</v>
      </c>
      <c r="W341">
        <v>11</v>
      </c>
      <c r="X341">
        <v>3301253.7943520341</v>
      </c>
      <c r="Y341">
        <f t="shared" si="22"/>
        <v>15</v>
      </c>
      <c r="Z341">
        <f t="shared" si="22"/>
        <v>15</v>
      </c>
      <c r="AA341">
        <f t="shared" si="22"/>
        <v>15</v>
      </c>
      <c r="AB341">
        <f t="shared" si="22"/>
        <v>10</v>
      </c>
      <c r="AC341">
        <f t="shared" si="22"/>
        <v>10</v>
      </c>
      <c r="AD341">
        <f t="shared" si="22"/>
        <v>15</v>
      </c>
      <c r="AE341">
        <f t="shared" si="22"/>
        <v>5</v>
      </c>
      <c r="AF341">
        <f t="shared" si="22"/>
        <v>3</v>
      </c>
      <c r="AG341">
        <f t="shared" si="22"/>
        <v>3</v>
      </c>
    </row>
    <row r="342" spans="1:33" x14ac:dyDescent="0.25">
      <c r="A342" t="s">
        <v>46</v>
      </c>
      <c r="B342" t="s">
        <v>14</v>
      </c>
      <c r="C342">
        <v>38185968.241673119</v>
      </c>
      <c r="D342" s="6">
        <f>IF(_original_lifestyles!D342=0,_original_lifestyles!$C342,_original_lifestyles!D342)</f>
        <v>38185968.241673119</v>
      </c>
      <c r="E342" s="6">
        <f>IF(_original_lifestyles!E342=0,_original_lifestyles!$C342,_original_lifestyles!E342)</f>
        <v>26255678.927800149</v>
      </c>
      <c r="F342" s="6">
        <f>IF(_original_lifestyles!F342=0,_original_lifestyles!$C342,_original_lifestyles!F342)</f>
        <v>32742520.282854371</v>
      </c>
      <c r="G342" s="6">
        <f>IF(_original_lifestyles!G342=0,_original_lifestyles!$C342/3,_original_lifestyles!G342)</f>
        <v>14959391.24464369</v>
      </c>
      <c r="H342" s="6">
        <f>IF(_original_lifestyles!H342=0,_original_lifestyles!$C342*3*2,_original_lifestyles!H342)</f>
        <v>25063818.487041049</v>
      </c>
      <c r="I342" s="6">
        <f>IF(_original_lifestyles!I342=0,_original_lifestyles!$C342/10,_original_lifestyles!I342)</f>
        <v>591577.0199999999</v>
      </c>
      <c r="J342" s="6">
        <f>IF(_original_lifestyles!J342=0,_original_lifestyles!$C342*1.2,_original_lifestyles!J342)</f>
        <v>56889722.788222313</v>
      </c>
      <c r="K342" s="6">
        <f>IF(_original_lifestyles!K342=0,_original_lifestyles!$C342,_original_lifestyles!K342)</f>
        <v>38185968.241673119</v>
      </c>
      <c r="L342" s="6">
        <f>IF(_original_lifestyles!L342=0,_original_lifestyles!$C342/3*2,_original_lifestyles!L342)</f>
        <v>28257616.498838112</v>
      </c>
      <c r="M342">
        <f>IF(_original_lifestyles!M342&lt;&gt;0,_original_lifestyles!M342,'_new names_lifestyles'!$C$2*INDEX('_hours per hh'!B$2:B$9,MATCH(_original_lifestyles!$B342,'_hours per hh'!$A$2:$A$9,1)))</f>
        <v>24530624791.208794</v>
      </c>
      <c r="N342">
        <f>IF(_original_lifestyles!N342&lt;&gt;0,_original_lifestyles!N342,'_new names_lifestyles'!$C$2*INDEX('_hours per hh'!C$2:C$9,MATCH(_original_lifestyles!$B342,'_hours per hh'!$A$2:$A$9,1)))</f>
        <v>229999747407.5293</v>
      </c>
      <c r="O342">
        <f>IF(_original_lifestyles!O342&lt;&gt;0,_original_lifestyles!O342,'_new names_lifestyles'!$C$2*INDEX('_hours per hh'!D$2:D$9,MATCH(_original_lifestyles!$B342,'_hours per hh'!$A$2:$A$9,1)))</f>
        <v>4899918160.3291569</v>
      </c>
      <c r="P342">
        <f>IF(_original_lifestyles!P342&lt;&gt;0,_original_lifestyles!P342,'_new names_lifestyles'!$C$2*INDEX('_hours per hh'!E$2:E$9,MATCH(_original_lifestyles!$B342,'_hours per hh'!$A$2:$A$9,1)))</f>
        <v>2333665034.1644149</v>
      </c>
      <c r="Q342">
        <f>IF(_original_lifestyles!Q342&lt;&gt;0,_original_lifestyles!Q342,'_new names_lifestyles'!$C$2*INDEX('_hours per hh'!F$2:F$9,MATCH(_original_lifestyles!$B342,'_hours per hh'!$A$2:$A$9,1)))</f>
        <v>8507913185.4260855</v>
      </c>
      <c r="R342">
        <f>IF(_original_lifestyles!R342&lt;&gt;0,_original_lifestyles!R342,'_new names_lifestyles'!$C$2*INDEX('_hours per hh'!G$2:G$9,MATCH(_original_lifestyles!$B342,'_hours per hh'!$A$2:$A$9,1)))</f>
        <v>2405506.0574921868</v>
      </c>
      <c r="S342">
        <f>IF(_original_lifestyles!S342&lt;&gt;0,_original_lifestyles!S342,'_new names_lifestyles'!$C$2*INDEX('_hours per hh'!H$2:H$9,MATCH(_original_lifestyles!$B342,'_hours per hh'!$A$2:$A$9,1)))</f>
        <v>77175649772.455917</v>
      </c>
      <c r="T342">
        <f>IF(_original_lifestyles!T342&lt;&gt;0,_original_lifestyles!T342,'_new names_lifestyles'!$C$2*INDEX('_hours per hh'!I$2:I$9,MATCH(_original_lifestyles!$B342,'_hours per hh'!$A$2:$A$9,1)))</f>
        <v>24530624791.208794</v>
      </c>
      <c r="U342">
        <f>IF(_original_lifestyles!U342&lt;&gt;0,_original_lifestyles!U342,'_new names_lifestyles'!$C$2*INDEX('_hours per hh'!J$2:J$9,MATCH(_original_lifestyles!$B342,'_hours per hh'!$A$2:$A$9,1)))</f>
        <v>12433351259.48877</v>
      </c>
      <c r="V342">
        <v>19</v>
      </c>
      <c r="W342">
        <v>11</v>
      </c>
      <c r="X342">
        <v>3324691.6161733982</v>
      </c>
      <c r="Y342">
        <f t="shared" si="22"/>
        <v>15</v>
      </c>
      <c r="Z342">
        <f t="shared" si="22"/>
        <v>15</v>
      </c>
      <c r="AA342">
        <f t="shared" si="22"/>
        <v>15</v>
      </c>
      <c r="AB342">
        <f t="shared" si="22"/>
        <v>10</v>
      </c>
      <c r="AC342">
        <f t="shared" si="22"/>
        <v>10</v>
      </c>
      <c r="AD342">
        <f t="shared" si="22"/>
        <v>15</v>
      </c>
      <c r="AE342">
        <f t="shared" si="22"/>
        <v>5</v>
      </c>
      <c r="AF342">
        <f t="shared" si="22"/>
        <v>3</v>
      </c>
      <c r="AG342">
        <f t="shared" si="22"/>
        <v>3</v>
      </c>
    </row>
    <row r="343" spans="1:33" x14ac:dyDescent="0.25">
      <c r="A343" t="s">
        <v>46</v>
      </c>
      <c r="B343" t="s">
        <v>15</v>
      </c>
      <c r="C343">
        <v>38379256.609642297</v>
      </c>
      <c r="D343" s="6">
        <f>IF(_original_lifestyles!D343=0,_original_lifestyles!$C343,_original_lifestyles!D343)</f>
        <v>38379256.609642297</v>
      </c>
      <c r="E343" s="6">
        <f>IF(_original_lifestyles!E343=0,_original_lifestyles!$C343,_original_lifestyles!E343)</f>
        <v>26388578.98411819</v>
      </c>
      <c r="F343" s="6">
        <f>IF(_original_lifestyles!F343=0,_original_lifestyles!$C343,_original_lifestyles!F343)</f>
        <v>32908255.20068118</v>
      </c>
      <c r="G343" s="6">
        <f>IF(_original_lifestyles!G343=0,_original_lifestyles!$C343/3,_original_lifestyles!G343)</f>
        <v>15035112.156083981</v>
      </c>
      <c r="H343" s="6">
        <f>IF(_original_lifestyles!H343=0,_original_lifestyles!$C343*3*2,_original_lifestyles!H343)</f>
        <v>25190685.626818039</v>
      </c>
      <c r="I343" s="6">
        <f>IF(_original_lifestyles!I343=0,_original_lifestyles!$C343/10,_original_lifestyles!I343)</f>
        <v>594571.44339657843</v>
      </c>
      <c r="J343" s="6">
        <f>IF(_original_lifestyles!J343=0,_original_lifestyles!$C343*1.2,_original_lifestyles!J343)</f>
        <v>57177685.151841357</v>
      </c>
      <c r="K343" s="6">
        <f>IF(_original_lifestyles!K343=0,_original_lifestyles!$C343,_original_lifestyles!K343)</f>
        <v>38379256.609642297</v>
      </c>
      <c r="L343" s="6">
        <f>IF(_original_lifestyles!L343=0,_original_lifestyles!$C343/3*2,_original_lifestyles!L343)</f>
        <v>31854782.986003101</v>
      </c>
      <c r="M343">
        <f>IF(_original_lifestyles!M343&lt;&gt;0,_original_lifestyles!M343,'_new names_lifestyles'!$C$2*INDEX('_hours per hh'!B$2:B$9,MATCH(_original_lifestyles!$B343,'_hours per hh'!$A$2:$A$9,1)))</f>
        <v>24530624791.208794</v>
      </c>
      <c r="N343">
        <f>IF(_original_lifestyles!N343&lt;&gt;0,_original_lifestyles!N343,'_new names_lifestyles'!$C$2*INDEX('_hours per hh'!C$2:C$9,MATCH(_original_lifestyles!$B343,'_hours per hh'!$A$2:$A$9,1)))</f>
        <v>231163951900.8754</v>
      </c>
      <c r="O343">
        <f>IF(_original_lifestyles!O343&lt;&gt;0,_original_lifestyles!O343,'_new names_lifestyles'!$C$2*INDEX('_hours per hh'!D$2:D$9,MATCH(_original_lifestyles!$B343,'_hours per hh'!$A$2:$A$9,1)))</f>
        <v>4924720390.7819376</v>
      </c>
      <c r="P343">
        <f>IF(_original_lifestyles!P343&lt;&gt;0,_original_lifestyles!P343,'_new names_lifestyles'!$C$2*INDEX('_hours per hh'!E$2:E$9,MATCH(_original_lifestyles!$B343,'_hours per hh'!$A$2:$A$9,1)))</f>
        <v>2345477496.3491011</v>
      </c>
      <c r="Q343">
        <f>IF(_original_lifestyles!Q343&lt;&gt;0,_original_lifestyles!Q343,'_new names_lifestyles'!$C$2*INDEX('_hours per hh'!F$2:F$9,MATCH(_original_lifestyles!$B343,'_hours per hh'!$A$2:$A$9,1)))</f>
        <v>8550978236.0233831</v>
      </c>
      <c r="R343">
        <f>IF(_original_lifestyles!R343&lt;&gt;0,_original_lifestyles!R343,'_new names_lifestyles'!$C$2*INDEX('_hours per hh'!G$2:G$9,MATCH(_original_lifestyles!$B343,'_hours per hh'!$A$2:$A$9,1)))</f>
        <v>4184449.8957669628</v>
      </c>
      <c r="S343">
        <f>IF(_original_lifestyles!S343&lt;&gt;0,_original_lifestyles!S343,'_new names_lifestyles'!$C$2*INDEX('_hours per hh'!H$2:H$9,MATCH(_original_lifestyles!$B343,'_hours per hh'!$A$2:$A$9,1)))</f>
        <v>77566294715.568802</v>
      </c>
      <c r="T343">
        <f>IF(_original_lifestyles!T343&lt;&gt;0,_original_lifestyles!T343,'_new names_lifestyles'!$C$2*INDEX('_hours per hh'!I$2:I$9,MATCH(_original_lifestyles!$B343,'_hours per hh'!$A$2:$A$9,1)))</f>
        <v>24530624791.208794</v>
      </c>
      <c r="U343">
        <f>IF(_original_lifestyles!U343&lt;&gt;0,_original_lifestyles!U343,'_new names_lifestyles'!$C$2*INDEX('_hours per hh'!J$2:J$9,MATCH(_original_lifestyles!$B343,'_hours per hh'!$A$2:$A$9,1)))</f>
        <v>14016104513.84137</v>
      </c>
      <c r="V343">
        <v>19</v>
      </c>
      <c r="W343">
        <v>11</v>
      </c>
      <c r="X343">
        <v>3346949.0574823609</v>
      </c>
      <c r="Y343">
        <f t="shared" si="22"/>
        <v>15</v>
      </c>
      <c r="Z343">
        <f t="shared" si="22"/>
        <v>15</v>
      </c>
      <c r="AA343">
        <f t="shared" si="22"/>
        <v>15</v>
      </c>
      <c r="AB343">
        <f t="shared" si="22"/>
        <v>10</v>
      </c>
      <c r="AC343">
        <f t="shared" si="22"/>
        <v>10</v>
      </c>
      <c r="AD343">
        <f t="shared" si="22"/>
        <v>15</v>
      </c>
      <c r="AE343">
        <f t="shared" si="22"/>
        <v>5</v>
      </c>
      <c r="AF343">
        <f t="shared" si="22"/>
        <v>3</v>
      </c>
      <c r="AG343">
        <f t="shared" si="22"/>
        <v>3</v>
      </c>
    </row>
    <row r="344" spans="1:33" x14ac:dyDescent="0.25">
      <c r="A344" t="s">
        <v>46</v>
      </c>
      <c r="B344" t="s">
        <v>16</v>
      </c>
      <c r="C344">
        <v>38613727.868852466</v>
      </c>
      <c r="D344" s="6">
        <f>IF(_original_lifestyles!D344=0,_original_lifestyles!$C344,_original_lifestyles!D344)</f>
        <v>38613727.868852466</v>
      </c>
      <c r="E344" s="6">
        <f>IF(_original_lifestyles!E344=0,_original_lifestyles!$C344,_original_lifestyles!E344)</f>
        <v>26549795.325698368</v>
      </c>
      <c r="F344" s="6">
        <f>IF(_original_lifestyles!F344=0,_original_lifestyles!$C344,_original_lifestyles!F344)</f>
        <v>33109302.347419679</v>
      </c>
      <c r="G344" s="6">
        <f>IF(_original_lifestyles!G344=0,_original_lifestyles!$C344/3,_original_lifestyles!G344)</f>
        <v>15126966.506350821</v>
      </c>
      <c r="H344" s="6">
        <f>IF(_original_lifestyles!H344=0,_original_lifestyles!$C344*3*2,_original_lifestyles!H344)</f>
        <v>25344583.651455741</v>
      </c>
      <c r="I344" s="6">
        <f>IF(_original_lifestyles!I344=0,_original_lifestyles!$C344/10,_original_lifestyles!I344)</f>
        <v>598203.87214426231</v>
      </c>
      <c r="J344" s="6">
        <f>IF(_original_lifestyles!J344=0,_original_lifestyles!$C344*1.2,_original_lifestyles!J344)</f>
        <v>57527002.075111493</v>
      </c>
      <c r="K344" s="6">
        <f>IF(_original_lifestyles!K344=0,_original_lifestyles!$C344,_original_lifestyles!K344)</f>
        <v>38613727.868852466</v>
      </c>
      <c r="L344" s="6">
        <f>IF(_original_lifestyles!L344=0,_original_lifestyles!$C344/3*2,_original_lifestyles!L344)</f>
        <v>36296904.196721323</v>
      </c>
      <c r="M344">
        <f>IF(_original_lifestyles!M344&lt;&gt;0,_original_lifestyles!M344,'_new names_lifestyles'!$C$2*INDEX('_hours per hh'!B$2:B$9,MATCH(_original_lifestyles!$B344,'_hours per hh'!$A$2:$A$9,1)))</f>
        <v>24530624791.208794</v>
      </c>
      <c r="N344">
        <f>IF(_original_lifestyles!N344&lt;&gt;0,_original_lifestyles!N344,'_new names_lifestyles'!$C$2*INDEX('_hours per hh'!C$2:C$9,MATCH(_original_lifestyles!$B344,'_hours per hh'!$A$2:$A$9,1)))</f>
        <v>232576207053.11771</v>
      </c>
      <c r="O344">
        <f>IF(_original_lifestyles!O344&lt;&gt;0,_original_lifestyles!O344,'_new names_lifestyles'!$C$2*INDEX('_hours per hh'!D$2:D$9,MATCH(_original_lifestyles!$B344,'_hours per hh'!$A$2:$A$9,1)))</f>
        <v>4954807096.2913542</v>
      </c>
      <c r="P344">
        <f>IF(_original_lifestyles!P344&lt;&gt;0,_original_lifestyles!P344,'_new names_lifestyles'!$C$2*INDEX('_hours per hh'!E$2:E$9,MATCH(_original_lifestyles!$B344,'_hours per hh'!$A$2:$A$9,1)))</f>
        <v>2359806774.9907279</v>
      </c>
      <c r="Q344">
        <f>IF(_original_lifestyles!Q344&lt;&gt;0,_original_lifestyles!Q344,'_new names_lifestyles'!$C$2*INDEX('_hours per hh'!F$2:F$9,MATCH(_original_lifestyles!$B344,'_hours per hh'!$A$2:$A$9,1)))</f>
        <v>8603218920.4866505</v>
      </c>
      <c r="R344">
        <f>IF(_original_lifestyles!R344&lt;&gt;0,_original_lifestyles!R344,'_new names_lifestyles'!$C$2*INDEX('_hours per hh'!G$2:G$9,MATCH(_original_lifestyles!$B344,'_hours per hh'!$A$2:$A$9,1)))</f>
        <v>4748766.805848565</v>
      </c>
      <c r="S344">
        <f>IF(_original_lifestyles!S344&lt;&gt;0,_original_lifestyles!S344,'_new names_lifestyles'!$C$2*INDEX('_hours per hh'!H$2:H$9,MATCH(_original_lifestyles!$B344,'_hours per hh'!$A$2:$A$9,1)))</f>
        <v>78040172231.728348</v>
      </c>
      <c r="T344">
        <f>IF(_original_lifestyles!T344&lt;&gt;0,_original_lifestyles!T344,'_new names_lifestyles'!$C$2*INDEX('_hours per hh'!I$2:I$9,MATCH(_original_lifestyles!$B344,'_hours per hh'!$A$2:$A$9,1)))</f>
        <v>24530624791.208794</v>
      </c>
      <c r="U344">
        <f>IF(_original_lifestyles!U344&lt;&gt;0,_original_lifestyles!U344,'_new names_lifestyles'!$C$2*INDEX('_hours per hh'!J$2:J$9,MATCH(_original_lifestyles!$B344,'_hours per hh'!$A$2:$A$9,1)))</f>
        <v>15970637846.557381</v>
      </c>
      <c r="V344">
        <v>19</v>
      </c>
      <c r="W344">
        <v>11</v>
      </c>
      <c r="X344">
        <v>3372714.7299118829</v>
      </c>
      <c r="Y344">
        <f t="shared" si="22"/>
        <v>15</v>
      </c>
      <c r="Z344">
        <f t="shared" si="22"/>
        <v>15</v>
      </c>
      <c r="AA344">
        <f t="shared" si="22"/>
        <v>15</v>
      </c>
      <c r="AB344">
        <f t="shared" si="22"/>
        <v>10</v>
      </c>
      <c r="AC344">
        <f t="shared" si="22"/>
        <v>10</v>
      </c>
      <c r="AD344">
        <f t="shared" si="22"/>
        <v>15</v>
      </c>
      <c r="AE344">
        <f t="shared" si="22"/>
        <v>5</v>
      </c>
      <c r="AF344">
        <f t="shared" si="22"/>
        <v>3</v>
      </c>
      <c r="AG344">
        <f t="shared" si="22"/>
        <v>3</v>
      </c>
    </row>
    <row r="345" spans="1:33" x14ac:dyDescent="0.25">
      <c r="A345" t="s">
        <v>46</v>
      </c>
      <c r="B345" t="s">
        <v>17</v>
      </c>
      <c r="C345">
        <v>38810351.09717869</v>
      </c>
      <c r="D345" s="6">
        <f>IF(_original_lifestyles!D345=0,_original_lifestyles!$C345,_original_lifestyles!D345)</f>
        <v>38810351.09717869</v>
      </c>
      <c r="E345" s="6">
        <f>IF(_original_lifestyles!E345=0,_original_lifestyles!$C345,_original_lifestyles!E345)</f>
        <v>26684988.34529154</v>
      </c>
      <c r="F345" s="6">
        <f>IF(_original_lifestyles!F345=0,_original_lifestyles!$C345,_original_lifestyles!F345)</f>
        <v>33277896.73792477</v>
      </c>
      <c r="G345" s="6">
        <f>IF(_original_lifestyles!G345=0,_original_lifestyles!$C345/3,_original_lifestyles!G345)</f>
        <v>15203993.85267085</v>
      </c>
      <c r="H345" s="6">
        <f>IF(_original_lifestyles!H345=0,_original_lifestyles!$C345*3*2,_original_lifestyles!H345)</f>
        <v>25473639.666846398</v>
      </c>
      <c r="I345" s="6">
        <f>IF(_original_lifestyles!I345=0,_original_lifestyles!$C345/10,_original_lifestyles!I345)</f>
        <v>601249.95919749222</v>
      </c>
      <c r="J345" s="6">
        <f>IF(_original_lifestyles!J345=0,_original_lifestyles!$C345*1.2,_original_lifestyles!J345)</f>
        <v>57819932.7370345</v>
      </c>
      <c r="K345" s="6">
        <f>IF(_original_lifestyles!K345=0,_original_lifestyles!$C345,_original_lifestyles!K345)</f>
        <v>38810351.09717869</v>
      </c>
      <c r="L345" s="6">
        <f>IF(_original_lifestyles!L345=0,_original_lifestyles!$C345/3*2,_original_lifestyles!L345)</f>
        <v>40750868.652037628</v>
      </c>
      <c r="M345">
        <f>IF(_original_lifestyles!M345&lt;&gt;0,_original_lifestyles!M345,'_new names_lifestyles'!$C$2*INDEX('_hours per hh'!B$2:B$9,MATCH(_original_lifestyles!$B345,'_hours per hh'!$A$2:$A$9,1)))</f>
        <v>24530624791.208794</v>
      </c>
      <c r="N345">
        <f>IF(_original_lifestyles!N345&lt;&gt;0,_original_lifestyles!N345,'_new names_lifestyles'!$C$2*INDEX('_hours per hh'!C$2:C$9,MATCH(_original_lifestyles!$B345,'_hours per hh'!$A$2:$A$9,1)))</f>
        <v>233760497904.75391</v>
      </c>
      <c r="O345">
        <f>IF(_original_lifestyles!O345&lt;&gt;0,_original_lifestyles!O345,'_new names_lifestyles'!$C$2*INDEX('_hours per hh'!D$2:D$9,MATCH(_original_lifestyles!$B345,'_hours per hh'!$A$2:$A$9,1)))</f>
        <v>4980037246.8304415</v>
      </c>
      <c r="P345">
        <f>IF(_original_lifestyles!P345&lt;&gt;0,_original_lifestyles!P345,'_new names_lifestyles'!$C$2*INDEX('_hours per hh'!E$2:E$9,MATCH(_original_lifestyles!$B345,'_hours per hh'!$A$2:$A$9,1)))</f>
        <v>2371823041.0166531</v>
      </c>
      <c r="Q345">
        <f>IF(_original_lifestyles!Q345&lt;&gt;0,_original_lifestyles!Q345,'_new names_lifestyles'!$C$2*INDEX('_hours per hh'!F$2:F$9,MATCH(_original_lifestyles!$B345,'_hours per hh'!$A$2:$A$9,1)))</f>
        <v>8647026984.9110088</v>
      </c>
      <c r="R345">
        <f>IF(_original_lifestyles!R345&lt;&gt;0,_original_lifestyles!R345,'_new names_lifestyles'!$C$2*INDEX('_hours per hh'!G$2:G$9,MATCH(_original_lifestyles!$B345,'_hours per hh'!$A$2:$A$9,1)))</f>
        <v>18310350.650939781</v>
      </c>
      <c r="S345">
        <f>IF(_original_lifestyles!S345&lt;&gt;0,_original_lifestyles!S345,'_new names_lifestyles'!$C$2*INDEX('_hours per hh'!H$2:H$9,MATCH(_original_lifestyles!$B345,'_hours per hh'!$A$2:$A$9,1)))</f>
        <v>78437557085.515396</v>
      </c>
      <c r="T345">
        <f>IF(_original_lifestyles!T345&lt;&gt;0,_original_lifestyles!T345,'_new names_lifestyles'!$C$2*INDEX('_hours per hh'!I$2:I$9,MATCH(_original_lifestyles!$B345,'_hours per hh'!$A$2:$A$9,1)))</f>
        <v>24530624791.208794</v>
      </c>
      <c r="U345">
        <f>IF(_original_lifestyles!U345&lt;&gt;0,_original_lifestyles!U345,'_new names_lifestyles'!$C$2*INDEX('_hours per hh'!J$2:J$9,MATCH(_original_lifestyles!$B345,'_hours per hh'!$A$2:$A$9,1)))</f>
        <v>17930382206.896561</v>
      </c>
      <c r="V345">
        <v>19</v>
      </c>
      <c r="W345">
        <v>11</v>
      </c>
      <c r="X345">
        <v>3395089.4875489729</v>
      </c>
      <c r="Y345">
        <f t="shared" si="22"/>
        <v>15</v>
      </c>
      <c r="Z345">
        <f t="shared" si="22"/>
        <v>15</v>
      </c>
      <c r="AA345">
        <f t="shared" si="22"/>
        <v>15</v>
      </c>
      <c r="AB345">
        <f t="shared" si="22"/>
        <v>10</v>
      </c>
      <c r="AC345">
        <f t="shared" si="22"/>
        <v>10</v>
      </c>
      <c r="AD345">
        <f t="shared" si="22"/>
        <v>15</v>
      </c>
      <c r="AE345">
        <f t="shared" si="22"/>
        <v>5</v>
      </c>
      <c r="AF345">
        <f t="shared" si="22"/>
        <v>3</v>
      </c>
      <c r="AG345">
        <f t="shared" si="22"/>
        <v>3</v>
      </c>
    </row>
    <row r="346" spans="1:33" x14ac:dyDescent="0.25">
      <c r="A346" t="s">
        <v>46</v>
      </c>
      <c r="B346" t="s">
        <v>18</v>
      </c>
      <c r="C346">
        <v>38960662.942564912</v>
      </c>
      <c r="D346" s="6">
        <f>IF(_original_lifestyles!D346=0,_original_lifestyles!$C346,_original_lifestyles!D346)</f>
        <v>38960662.942564912</v>
      </c>
      <c r="E346" s="6">
        <f>IF(_original_lifestyles!E346=0,_original_lifestyles!$C346,_original_lifestyles!E346)</f>
        <v>26788338.86207113</v>
      </c>
      <c r="F346" s="6">
        <f>IF(_original_lifestyles!F346=0,_original_lifestyles!$C346,_original_lifestyles!F346)</f>
        <v>33406781.479439341</v>
      </c>
      <c r="G346" s="6">
        <f>IF(_original_lifestyles!G346=0,_original_lifestyles!$C346/3,_original_lifestyles!G346)</f>
        <v>15262878.668412751</v>
      </c>
      <c r="H346" s="6">
        <f>IF(_original_lifestyles!H346=0,_original_lifestyles!$C346*3*2,_original_lifestyles!H346)</f>
        <v>25572298.650307789</v>
      </c>
      <c r="I346" s="6">
        <f>IF(_original_lifestyles!I346=0,_original_lifestyles!$C346/10,_original_lifestyles!I346)</f>
        <v>603578.59030621557</v>
      </c>
      <c r="J346" s="6">
        <f>IF(_original_lifestyles!J346=0,_original_lifestyles!$C346*1.2,_original_lifestyles!J346)</f>
        <v>58043868.376473807</v>
      </c>
      <c r="K346" s="6">
        <f>IF(_original_lifestyles!K346=0,_original_lifestyles!$C346,_original_lifestyles!K346)</f>
        <v>38960662.942564912</v>
      </c>
      <c r="L346" s="6">
        <f>IF(_original_lifestyles!L346=0,_original_lifestyles!$C346/3*2,_original_lifestyles!L346)</f>
        <v>45583975.642800942</v>
      </c>
      <c r="M346">
        <f>IF(_original_lifestyles!M346&lt;&gt;0,_original_lifestyles!M346,'_new names_lifestyles'!$C$2*INDEX('_hours per hh'!B$2:B$9,MATCH(_original_lifestyles!$B346,'_hours per hh'!$A$2:$A$9,1)))</f>
        <v>24530624791.208794</v>
      </c>
      <c r="N346">
        <f>IF(_original_lifestyles!N346&lt;&gt;0,_original_lifestyles!N346,'_new names_lifestyles'!$C$2*INDEX('_hours per hh'!C$2:C$9,MATCH(_original_lifestyles!$B346,'_hours per hh'!$A$2:$A$9,1)))</f>
        <v>234665848431.7431</v>
      </c>
      <c r="O346">
        <f>IF(_original_lifestyles!O346&lt;&gt;0,_original_lifestyles!O346,'_new names_lifestyles'!$C$2*INDEX('_hours per hh'!D$2:D$9,MATCH(_original_lifestyles!$B346,'_hours per hh'!$A$2:$A$9,1)))</f>
        <v>4999324848.3980961</v>
      </c>
      <c r="P346">
        <f>IF(_original_lifestyles!P346&lt;&gt;0,_original_lifestyles!P346,'_new names_lifestyles'!$C$2*INDEX('_hours per hh'!E$2:E$9,MATCH(_original_lifestyles!$B346,'_hours per hh'!$A$2:$A$9,1)))</f>
        <v>2381009072.272388</v>
      </c>
      <c r="Q346">
        <f>IF(_original_lifestyles!Q346&lt;&gt;0,_original_lifestyles!Q346,'_new names_lifestyles'!$C$2*INDEX('_hours per hh'!F$2:F$9,MATCH(_original_lifestyles!$B346,'_hours per hh'!$A$2:$A$9,1)))</f>
        <v>8680516776.8469791</v>
      </c>
      <c r="R346">
        <f>IF(_original_lifestyles!R346&lt;&gt;0,_original_lifestyles!R346,'_new names_lifestyles'!$C$2*INDEX('_hours per hh'!G$2:G$9,MATCH(_original_lifestyles!$B346,'_hours per hh'!$A$2:$A$9,1)))</f>
        <v>1630779.959948017</v>
      </c>
      <c r="S346">
        <f>IF(_original_lifestyles!S346&lt;&gt;0,_original_lifestyles!S346,'_new names_lifestyles'!$C$2*INDEX('_hours per hh'!H$2:H$9,MATCH(_original_lifestyles!$B346,'_hours per hh'!$A$2:$A$9,1)))</f>
        <v>78741344441.718094</v>
      </c>
      <c r="T346">
        <f>IF(_original_lifestyles!T346&lt;&gt;0,_original_lifestyles!T346,'_new names_lifestyles'!$C$2*INDEX('_hours per hh'!I$2:I$9,MATCH(_original_lifestyles!$B346,'_hours per hh'!$A$2:$A$9,1)))</f>
        <v>24530624791.208794</v>
      </c>
      <c r="U346">
        <f>IF(_original_lifestyles!U346&lt;&gt;0,_original_lifestyles!U346,'_new names_lifestyles'!$C$2*INDEX('_hours per hh'!J$2:J$9,MATCH(_original_lifestyles!$B346,'_hours per hh'!$A$2:$A$9,1)))</f>
        <v>20056949282.832409</v>
      </c>
      <c r="V346">
        <v>19</v>
      </c>
      <c r="W346">
        <v>11</v>
      </c>
      <c r="X346">
        <v>3413314.4517065361</v>
      </c>
      <c r="Y346">
        <f t="shared" si="22"/>
        <v>15</v>
      </c>
      <c r="Z346">
        <f t="shared" si="22"/>
        <v>15</v>
      </c>
      <c r="AA346">
        <f t="shared" si="22"/>
        <v>15</v>
      </c>
      <c r="AB346">
        <f t="shared" si="22"/>
        <v>10</v>
      </c>
      <c r="AC346">
        <f t="shared" si="22"/>
        <v>10</v>
      </c>
      <c r="AD346">
        <f t="shared" si="22"/>
        <v>15</v>
      </c>
      <c r="AE346">
        <f t="shared" si="22"/>
        <v>5</v>
      </c>
      <c r="AF346">
        <f t="shared" si="22"/>
        <v>3</v>
      </c>
      <c r="AG346">
        <f t="shared" si="22"/>
        <v>3</v>
      </c>
    </row>
    <row r="347" spans="1:33" x14ac:dyDescent="0.25">
      <c r="A347" t="s">
        <v>46</v>
      </c>
      <c r="B347" t="s">
        <v>19</v>
      </c>
      <c r="C347">
        <v>39099928.436018959</v>
      </c>
      <c r="D347" s="6">
        <f>IF(_original_lifestyles!D347=0,_original_lifestyles!$C347,_original_lifestyles!D347)</f>
        <v>39099928.436018959</v>
      </c>
      <c r="E347" s="6">
        <f>IF(_original_lifestyles!E347=0,_original_lifestyles!$C347,_original_lifestyles!E347)</f>
        <v>26884094.194467299</v>
      </c>
      <c r="F347" s="6">
        <f>IF(_original_lifestyles!F347=0,_original_lifestyles!$C347,_original_lifestyles!F347)</f>
        <v>33526194.537536021</v>
      </c>
      <c r="G347" s="6">
        <f>IF(_original_lifestyles!G347=0,_original_lifestyles!$C347/3,_original_lifestyles!G347)</f>
        <v>15317436.06473886</v>
      </c>
      <c r="H347" s="6">
        <f>IF(_original_lifestyles!H347=0,_original_lifestyles!$C347*3*2,_original_lifestyles!H347)</f>
        <v>25663707.228122279</v>
      </c>
      <c r="I347" s="6">
        <f>IF(_original_lifestyles!I347=0,_original_lifestyles!$C347/10,_original_lifestyles!I347)</f>
        <v>605736.09133080568</v>
      </c>
      <c r="J347" s="6">
        <f>IF(_original_lifestyles!J347=0,_original_lifestyles!$C347*1.2,_original_lifestyles!J347)</f>
        <v>58251347.083480097</v>
      </c>
      <c r="K347" s="6">
        <f>IF(_original_lifestyles!K347=0,_original_lifestyles!$C347,_original_lifestyles!K347)</f>
        <v>39099928.436018959</v>
      </c>
      <c r="L347" s="6">
        <f>IF(_original_lifestyles!L347=0,_original_lifestyles!$C347/3*2,_original_lifestyles!L347)</f>
        <v>50829906.966824651</v>
      </c>
      <c r="M347">
        <f>IF(_original_lifestyles!M347&lt;&gt;0,_original_lifestyles!M347,'_new names_lifestyles'!$C$2*INDEX('_hours per hh'!B$2:B$9,MATCH(_original_lifestyles!$B347,'_hours per hh'!$A$2:$A$9,1)))</f>
        <v>24530624791.208794</v>
      </c>
      <c r="N347">
        <f>IF(_original_lifestyles!N347&lt;&gt;0,_original_lifestyles!N347,'_new names_lifestyles'!$C$2*INDEX('_hours per hh'!C$2:C$9,MATCH(_original_lifestyles!$B347,'_hours per hh'!$A$2:$A$9,1)))</f>
        <v>235504665143.53351</v>
      </c>
      <c r="O347">
        <f>IF(_original_lifestyles!O347&lt;&gt;0,_original_lifestyles!O347,'_new names_lifestyles'!$C$2*INDEX('_hours per hh'!D$2:D$9,MATCH(_original_lifestyles!$B347,'_hours per hh'!$A$2:$A$9,1)))</f>
        <v>5017195012.5422649</v>
      </c>
      <c r="P347">
        <f>IF(_original_lifestyles!P347&lt;&gt;0,_original_lifestyles!P347,'_new names_lifestyles'!$C$2*INDEX('_hours per hh'!E$2:E$9,MATCH(_original_lifestyles!$B347,'_hours per hh'!$A$2:$A$9,1)))</f>
        <v>2389520026.0992632</v>
      </c>
      <c r="Q347">
        <f>IF(_original_lifestyles!Q347&lt;&gt;0,_original_lifestyles!Q347,'_new names_lifestyles'!$C$2*INDEX('_hours per hh'!F$2:F$9,MATCH(_original_lifestyles!$B347,'_hours per hh'!$A$2:$A$9,1)))</f>
        <v>8711545418.5861053</v>
      </c>
      <c r="R347">
        <f>IF(_original_lifestyles!R347&lt;&gt;0,_original_lifestyles!R347,'_new names_lifestyles'!$C$2*INDEX('_hours per hh'!G$2:G$9,MATCH(_original_lifestyles!$B347,'_hours per hh'!$A$2:$A$9,1)))</f>
        <v>3328752.06216024</v>
      </c>
      <c r="S347">
        <f>IF(_original_lifestyles!S347&lt;&gt;0,_original_lifestyles!S347,'_new names_lifestyles'!$C$2*INDEX('_hours per hh'!H$2:H$9,MATCH(_original_lifestyles!$B347,'_hours per hh'!$A$2:$A$9,1)))</f>
        <v>79022806597.664383</v>
      </c>
      <c r="T347">
        <f>IF(_original_lifestyles!T347&lt;&gt;0,_original_lifestyles!T347,'_new names_lifestyles'!$C$2*INDEX('_hours per hh'!I$2:I$9,MATCH(_original_lifestyles!$B347,'_hours per hh'!$A$2:$A$9,1)))</f>
        <v>24530624791.208794</v>
      </c>
      <c r="U347">
        <f>IF(_original_lifestyles!U347&lt;&gt;0,_original_lifestyles!U347,'_new names_lifestyles'!$C$2*INDEX('_hours per hh'!J$2:J$9,MATCH(_original_lifestyles!$B347,'_hours per hh'!$A$2:$A$9,1)))</f>
        <v>22365159065.402851</v>
      </c>
      <c r="V347">
        <v>19</v>
      </c>
      <c r="W347">
        <v>11</v>
      </c>
      <c r="X347">
        <v>3430463.8495240551</v>
      </c>
      <c r="Y347">
        <f t="shared" si="22"/>
        <v>15</v>
      </c>
      <c r="Z347">
        <f t="shared" si="22"/>
        <v>15</v>
      </c>
      <c r="AA347">
        <f t="shared" si="22"/>
        <v>15</v>
      </c>
      <c r="AB347">
        <f t="shared" si="22"/>
        <v>10</v>
      </c>
      <c r="AC347">
        <f t="shared" si="22"/>
        <v>10</v>
      </c>
      <c r="AD347">
        <f t="shared" si="22"/>
        <v>15</v>
      </c>
      <c r="AE347">
        <f t="shared" si="22"/>
        <v>5</v>
      </c>
      <c r="AF347">
        <f t="shared" si="22"/>
        <v>3</v>
      </c>
      <c r="AG347">
        <f t="shared" si="22"/>
        <v>3</v>
      </c>
    </row>
    <row r="348" spans="1:33" x14ac:dyDescent="0.25">
      <c r="A348" t="s">
        <v>46</v>
      </c>
      <c r="B348" t="s">
        <v>20</v>
      </c>
      <c r="C348">
        <v>39368670.0095511</v>
      </c>
      <c r="D348" s="6">
        <f>IF(_original_lifestyles!D348=0,_original_lifestyles!$C348,_original_lifestyles!D348)</f>
        <v>39368670.0095511</v>
      </c>
      <c r="E348" s="6">
        <f>IF(_original_lifestyles!E348=0,_original_lifestyles!$C348,_original_lifestyles!E348)</f>
        <v>27068873.913147088</v>
      </c>
      <c r="F348" s="6">
        <f>IF(_original_lifestyles!F348=0,_original_lifestyles!$C348,_original_lifestyles!F348)</f>
        <v>33756626.731019579</v>
      </c>
      <c r="G348" s="6">
        <f>IF(_original_lifestyles!G348=0,_original_lifestyles!$C348/3,_original_lifestyles!G348)</f>
        <v>15422715.84491165</v>
      </c>
      <c r="H348" s="6">
        <f>IF(_original_lifestyles!H348=0,_original_lifestyles!$C348*3*2,_original_lifestyles!H348)</f>
        <v>25840098.984808981</v>
      </c>
      <c r="I348" s="6">
        <f>IF(_original_lifestyles!I348=0,_original_lifestyles!$C348/10,_original_lifestyles!I348)</f>
        <v>609899.43578796554</v>
      </c>
      <c r="J348" s="6">
        <f>IF(_original_lifestyles!J348=0,_original_lifestyles!$C348*1.2,_original_lifestyles!J348)</f>
        <v>58651720.160919301</v>
      </c>
      <c r="K348" s="6">
        <f>IF(_original_lifestyles!K348=0,_original_lifestyles!$C348,_original_lifestyles!K348)</f>
        <v>39368670.0095511</v>
      </c>
      <c r="L348" s="6">
        <f>IF(_original_lifestyles!L348=0,_original_lifestyles!$C348/3*2,_original_lifestyles!L348)</f>
        <v>54328764.613180511</v>
      </c>
      <c r="M348">
        <f>IF(_original_lifestyles!M348&lt;&gt;0,_original_lifestyles!M348,'_new names_lifestyles'!$C$2*INDEX('_hours per hh'!B$2:B$9,MATCH(_original_lifestyles!$B348,'_hours per hh'!$A$2:$A$9,1)))</f>
        <v>24530624791.208794</v>
      </c>
      <c r="N348">
        <f>IF(_original_lifestyles!N348&lt;&gt;0,_original_lifestyles!N348,'_new names_lifestyles'!$C$2*INDEX('_hours per hh'!C$2:C$9,MATCH(_original_lifestyles!$B348,'_hours per hh'!$A$2:$A$9,1)))</f>
        <v>237123335479.16849</v>
      </c>
      <c r="O348">
        <f>IF(_original_lifestyles!O348&lt;&gt;0,_original_lifestyles!O348,'_new names_lifestyles'!$C$2*INDEX('_hours per hh'!D$2:D$9,MATCH(_original_lifestyles!$B348,'_hours per hh'!$A$2:$A$9,1)))</f>
        <v>5051679190.2970791</v>
      </c>
      <c r="P348">
        <f>IF(_original_lifestyles!P348&lt;&gt;0,_original_lifestyles!P348,'_new names_lifestyles'!$C$2*INDEX('_hours per hh'!E$2:E$9,MATCH(_original_lifestyles!$B348,'_hours per hh'!$A$2:$A$9,1)))</f>
        <v>2405943671.8062181</v>
      </c>
      <c r="Q348">
        <f>IF(_original_lifestyles!Q348&lt;&gt;0,_original_lifestyles!Q348,'_new names_lifestyles'!$C$2*INDEX('_hours per hh'!F$2:F$9,MATCH(_original_lifestyles!$B348,'_hours per hh'!$A$2:$A$9,1)))</f>
        <v>8771421600.3934078</v>
      </c>
      <c r="R348">
        <f>IF(_original_lifestyles!R348&lt;&gt;0,_original_lifestyles!R348,'_new names_lifestyles'!$C$2*INDEX('_hours per hh'!G$2:G$9,MATCH(_original_lifestyles!$B348,'_hours per hh'!$A$2:$A$9,1)))</f>
        <v>11669860.28065555</v>
      </c>
      <c r="S348">
        <f>IF(_original_lifestyles!S348&lt;&gt;0,_original_lifestyles!S348,'_new names_lifestyles'!$C$2*INDEX('_hours per hh'!H$2:H$9,MATCH(_original_lifestyles!$B348,'_hours per hh'!$A$2:$A$9,1)))</f>
        <v>79565946041.633789</v>
      </c>
      <c r="T348">
        <f>IF(_original_lifestyles!T348&lt;&gt;0,_original_lifestyles!T348,'_new names_lifestyles'!$C$2*INDEX('_hours per hh'!I$2:I$9,MATCH(_original_lifestyles!$B348,'_hours per hh'!$A$2:$A$9,1)))</f>
        <v>24530624791.208794</v>
      </c>
      <c r="U348">
        <f>IF(_original_lifestyles!U348&lt;&gt;0,_original_lifestyles!U348,'_new names_lifestyles'!$C$2*INDEX('_hours per hh'!J$2:J$9,MATCH(_original_lifestyles!$B348,'_hours per hh'!$A$2:$A$9,1)))</f>
        <v>23904656429.799419</v>
      </c>
      <c r="V348">
        <v>19</v>
      </c>
      <c r="W348">
        <v>11</v>
      </c>
      <c r="X348">
        <v>3446260.4065223248</v>
      </c>
      <c r="Y348">
        <f t="shared" si="22"/>
        <v>15</v>
      </c>
      <c r="Z348">
        <f t="shared" si="22"/>
        <v>15</v>
      </c>
      <c r="AA348">
        <f t="shared" si="22"/>
        <v>15</v>
      </c>
      <c r="AB348">
        <f t="shared" si="22"/>
        <v>10</v>
      </c>
      <c r="AC348">
        <f t="shared" si="22"/>
        <v>10</v>
      </c>
      <c r="AD348">
        <f t="shared" si="22"/>
        <v>15</v>
      </c>
      <c r="AE348">
        <f t="shared" si="22"/>
        <v>5</v>
      </c>
      <c r="AF348">
        <f t="shared" si="22"/>
        <v>3</v>
      </c>
      <c r="AG348">
        <f t="shared" si="22"/>
        <v>3</v>
      </c>
    </row>
    <row r="349" spans="1:33" x14ac:dyDescent="0.25">
      <c r="A349" t="s">
        <v>46</v>
      </c>
      <c r="B349" t="s">
        <v>21</v>
      </c>
      <c r="C349">
        <v>39612563.041385949</v>
      </c>
      <c r="D349" s="6">
        <f>IF(_original_lifestyles!D349=0,_original_lifestyles!$C349,_original_lifestyles!D349)</f>
        <v>39612563.041385949</v>
      </c>
      <c r="E349" s="6">
        <f>IF(_original_lifestyles!E349=0,_original_lifestyles!$C349,_original_lifestyles!E349)</f>
        <v>27236568.420617901</v>
      </c>
      <c r="F349" s="6">
        <f>IF(_original_lifestyles!F349=0,_original_lifestyles!$C349,_original_lifestyles!F349)</f>
        <v>33965752.567273341</v>
      </c>
      <c r="G349" s="6">
        <f>IF(_original_lifestyles!G349=0,_original_lifestyles!$C349/3,_original_lifestyles!G349)</f>
        <v>15518261.18402599</v>
      </c>
      <c r="H349" s="6">
        <f>IF(_original_lifestyles!H349=0,_original_lifestyles!$C349*3*2,_original_lifestyles!H349)</f>
        <v>26000181.102970161</v>
      </c>
      <c r="I349" s="6">
        <f>IF(_original_lifestyles!I349=0,_original_lifestyles!$C349/10,_original_lifestyles!I349)</f>
        <v>613677.82663715107</v>
      </c>
      <c r="J349" s="6">
        <f>IF(_original_lifestyles!J349=0,_original_lifestyles!$C349*1.2,_original_lifestyles!J349)</f>
        <v>59015073.70699808</v>
      </c>
      <c r="K349" s="6">
        <f>IF(_original_lifestyles!K349=0,_original_lifestyles!$C349,_original_lifestyles!K349)</f>
        <v>7909478.8938546507</v>
      </c>
      <c r="L349" s="6">
        <f>IF(_original_lifestyles!L349=0,_original_lifestyles!$C349/3*2,_original_lifestyles!L349)</f>
        <v>59022718.931665063</v>
      </c>
      <c r="M349">
        <f>IF(_original_lifestyles!M349&lt;&gt;0,_original_lifestyles!M349,'_new names_lifestyles'!$C$2*INDEX('_hours per hh'!B$2:B$9,MATCH(_original_lifestyles!$B349,'_hours per hh'!$A$2:$A$9,1)))</f>
        <v>24530624791.208794</v>
      </c>
      <c r="N349">
        <f>IF(_original_lifestyles!N349&lt;&gt;0,_original_lifestyles!N349,'_new names_lifestyles'!$C$2*INDEX('_hours per hh'!C$2:C$9,MATCH(_original_lifestyles!$B349,'_hours per hh'!$A$2:$A$9,1)))</f>
        <v>238592339364.61292</v>
      </c>
      <c r="O349">
        <f>IF(_original_lifestyles!O349&lt;&gt;0,_original_lifestyles!O349,'_new names_lifestyles'!$C$2*INDEX('_hours per hh'!D$2:D$9,MATCH(_original_lifestyles!$B349,'_hours per hh'!$A$2:$A$9,1)))</f>
        <v>5082974871.6924543</v>
      </c>
      <c r="P349">
        <f>IF(_original_lifestyles!P349&lt;&gt;0,_original_lifestyles!P349,'_new names_lifestyles'!$C$2*INDEX('_hours per hh'!E$2:E$9,MATCH(_original_lifestyles!$B349,'_hours per hh'!$A$2:$A$9,1)))</f>
        <v>2420848744.7080541</v>
      </c>
      <c r="Q349">
        <f>IF(_original_lifestyles!Q349&lt;&gt;0,_original_lifestyles!Q349,'_new names_lifestyles'!$C$2*INDEX('_hours per hh'!F$2:F$9,MATCH(_original_lifestyles!$B349,'_hours per hh'!$A$2:$A$9,1)))</f>
        <v>8825761475.4032211</v>
      </c>
      <c r="R349">
        <f>IF(_original_lifestyles!R349&lt;&gt;0,_original_lifestyles!R349,'_new names_lifestyles'!$C$2*INDEX('_hours per hh'!G$2:G$9,MATCH(_original_lifestyles!$B349,'_hours per hh'!$A$2:$A$9,1)))</f>
        <v>3352537.8575045718</v>
      </c>
      <c r="S349">
        <f>IF(_original_lifestyles!S349&lt;&gt;0,_original_lifestyles!S349,'_new names_lifestyles'!$C$2*INDEX('_hours per hh'!H$2:H$9,MATCH(_original_lifestyles!$B349,'_hours per hh'!$A$2:$A$9,1)))</f>
        <v>80058865406.351822</v>
      </c>
      <c r="T349">
        <f>IF(_original_lifestyles!T349&lt;&gt;0,_original_lifestyles!T349,'_new names_lifestyles'!$C$2*INDEX('_hours per hh'!I$2:I$9,MATCH(_original_lifestyles!$B349,'_hours per hh'!$A$2:$A$9,1)))</f>
        <v>69287035110.166733</v>
      </c>
      <c r="U349">
        <f>IF(_original_lifestyles!U349&lt;&gt;0,_original_lifestyles!U349,'_new names_lifestyles'!$C$2*INDEX('_hours per hh'!J$2:J$9,MATCH(_original_lifestyles!$B349,'_hours per hh'!$A$2:$A$9,1)))</f>
        <v>25969996329.932629</v>
      </c>
      <c r="V349">
        <v>19</v>
      </c>
      <c r="W349">
        <v>11</v>
      </c>
      <c r="X349">
        <v>3459497.3583016931</v>
      </c>
      <c r="Y349">
        <f t="shared" si="22"/>
        <v>15</v>
      </c>
      <c r="Z349">
        <f t="shared" si="22"/>
        <v>15</v>
      </c>
      <c r="AA349">
        <f t="shared" si="22"/>
        <v>15</v>
      </c>
      <c r="AB349">
        <f t="shared" si="22"/>
        <v>10</v>
      </c>
      <c r="AC349">
        <f t="shared" si="22"/>
        <v>10</v>
      </c>
      <c r="AD349">
        <f t="shared" si="22"/>
        <v>15</v>
      </c>
      <c r="AE349">
        <f t="shared" si="22"/>
        <v>5</v>
      </c>
      <c r="AF349">
        <f t="shared" si="22"/>
        <v>3</v>
      </c>
      <c r="AG349">
        <f t="shared" si="22"/>
        <v>3</v>
      </c>
    </row>
    <row r="350" spans="1:33" x14ac:dyDescent="0.25">
      <c r="A350" t="s">
        <v>46</v>
      </c>
      <c r="B350" t="s">
        <v>22</v>
      </c>
      <c r="C350">
        <v>39872859.844810873</v>
      </c>
      <c r="D350" s="6">
        <f>IF(_original_lifestyles!D350=0,_original_lifestyles!$C350,_original_lifestyles!D350)</f>
        <v>39872859.844810873</v>
      </c>
      <c r="E350" s="6">
        <f>IF(_original_lifestyles!E350=0,_original_lifestyles!$C350,_original_lifestyles!E350)</f>
        <v>27415541.734935991</v>
      </c>
      <c r="F350" s="6">
        <f>IF(_original_lifestyles!F350=0,_original_lifestyles!$C350,_original_lifestyles!F350)</f>
        <v>34188943.801073231</v>
      </c>
      <c r="G350" s="6">
        <f>IF(_original_lifestyles!G350=0,_original_lifestyles!$C350/3,_original_lifestyles!G350)</f>
        <v>15620232.7170645</v>
      </c>
      <c r="H350" s="6">
        <f>IF(_original_lifestyles!H350=0,_original_lifestyles!$C350*3*2,_original_lifestyles!H350)</f>
        <v>26171030.033459749</v>
      </c>
      <c r="I350" s="6">
        <f>IF(_original_lifestyles!I350=0,_original_lifestyles!$C350/10,_original_lifestyles!I350)</f>
        <v>617710.34471580992</v>
      </c>
      <c r="J350" s="6">
        <f>IF(_original_lifestyles!J350=0,_original_lifestyles!$C350*1.2,_original_lifestyles!J350)</f>
        <v>59402865.706818148</v>
      </c>
      <c r="K350" s="6">
        <f>IF(_original_lifestyles!K350=0,_original_lifestyles!$C350,_original_lifestyles!K350)</f>
        <v>9864999.3720500711</v>
      </c>
      <c r="L350" s="6">
        <f>IF(_original_lifestyles!L350=0,_original_lifestyles!$C350/3*2,_original_lifestyles!L350)</f>
        <v>61404204.161008738</v>
      </c>
      <c r="M350">
        <f>IF(_original_lifestyles!M350&lt;&gt;0,_original_lifestyles!M350,'_new names_lifestyles'!$C$2*INDEX('_hours per hh'!B$2:B$9,MATCH(_original_lifestyles!$B350,'_hours per hh'!$A$2:$A$9,1)))</f>
        <v>24530624791.208794</v>
      </c>
      <c r="N350">
        <f>IF(_original_lifestyles!N350&lt;&gt;0,_original_lifestyles!N350,'_new names_lifestyles'!$C$2*INDEX('_hours per hh'!C$2:C$9,MATCH(_original_lifestyles!$B350,'_hours per hh'!$A$2:$A$9,1)))</f>
        <v>240160145598.03922</v>
      </c>
      <c r="O350">
        <f>IF(_original_lifestyles!O350&lt;&gt;0,_original_lifestyles!O350,'_new names_lifestyles'!$C$2*INDEX('_hours per hh'!D$2:D$9,MATCH(_original_lifestyles!$B350,'_hours per hh'!$A$2:$A$9,1)))</f>
        <v>5116375439.8306084</v>
      </c>
      <c r="P350">
        <f>IF(_original_lifestyles!P350&lt;&gt;0,_original_lifestyles!P350,'_new names_lifestyles'!$C$2*INDEX('_hours per hh'!E$2:E$9,MATCH(_original_lifestyles!$B350,'_hours per hh'!$A$2:$A$9,1)))</f>
        <v>2436756303.862062</v>
      </c>
      <c r="Q350">
        <f>IF(_original_lifestyles!Q350&lt;&gt;0,_original_lifestyles!Q350,'_new names_lifestyles'!$C$2*INDEX('_hours per hh'!F$2:F$9,MATCH(_original_lifestyles!$B350,'_hours per hh'!$A$2:$A$9,1)))</f>
        <v>8883756144.8579121</v>
      </c>
      <c r="R350">
        <f>IF(_original_lifestyles!R350&lt;&gt;0,_original_lifestyles!R350,'_new names_lifestyles'!$C$2*INDEX('_hours per hh'!G$2:G$9,MATCH(_original_lifestyles!$B350,'_hours per hh'!$A$2:$A$9,1)))</f>
        <v>3191348.2415030198</v>
      </c>
      <c r="S350">
        <f>IF(_original_lifestyles!S350&lt;&gt;0,_original_lifestyles!S350,'_new names_lifestyles'!$C$2*INDEX('_hours per hh'!H$2:H$9,MATCH(_original_lifestyles!$B350,'_hours per hh'!$A$2:$A$9,1)))</f>
        <v>80584937570.107727</v>
      </c>
      <c r="T350">
        <f>IF(_original_lifestyles!T350&lt;&gt;0,_original_lifestyles!T350,'_new names_lifestyles'!$C$2*INDEX('_hours per hh'!I$2:I$9,MATCH(_original_lifestyles!$B350,'_hours per hh'!$A$2:$A$9,1)))</f>
        <v>86417394499.15863</v>
      </c>
      <c r="U350">
        <f>IF(_original_lifestyles!U350&lt;&gt;0,_original_lifestyles!U350,'_new names_lifestyles'!$C$2*INDEX('_hours per hh'!J$2:J$9,MATCH(_original_lifestyles!$B350,'_hours per hh'!$A$2:$A$9,1)))</f>
        <v>27017849830.843849</v>
      </c>
      <c r="V350">
        <v>19</v>
      </c>
      <c r="W350">
        <v>11</v>
      </c>
      <c r="X350">
        <v>3473778.702275103</v>
      </c>
      <c r="Y350">
        <f t="shared" si="22"/>
        <v>15</v>
      </c>
      <c r="Z350">
        <f t="shared" si="22"/>
        <v>15</v>
      </c>
      <c r="AA350">
        <f t="shared" si="22"/>
        <v>15</v>
      </c>
      <c r="AB350">
        <f t="shared" si="22"/>
        <v>10</v>
      </c>
      <c r="AC350">
        <f t="shared" si="22"/>
        <v>10</v>
      </c>
      <c r="AD350">
        <f t="shared" si="22"/>
        <v>15</v>
      </c>
      <c r="AE350">
        <f t="shared" si="22"/>
        <v>5</v>
      </c>
      <c r="AF350">
        <f t="shared" si="22"/>
        <v>3</v>
      </c>
      <c r="AG350">
        <f t="shared" si="22"/>
        <v>3</v>
      </c>
    </row>
    <row r="351" spans="1:33" x14ac:dyDescent="0.25">
      <c r="A351" t="s">
        <v>46</v>
      </c>
      <c r="B351" t="s">
        <v>23</v>
      </c>
      <c r="C351">
        <v>40079352.883675471</v>
      </c>
      <c r="D351" s="6">
        <f>IF(_original_lifestyles!D351=0,_original_lifestyles!$C351,_original_lifestyles!D351)</f>
        <v>40079352.883675471</v>
      </c>
      <c r="E351" s="6">
        <f>IF(_original_lifestyles!E351=0,_original_lifestyles!$C351,_original_lifestyles!E351)</f>
        <v>27557520.979640279</v>
      </c>
      <c r="F351" s="6">
        <f>IF(_original_lifestyles!F351=0,_original_lifestyles!$C351,_original_lifestyles!F351)</f>
        <v>34366001.050754651</v>
      </c>
      <c r="G351" s="6">
        <f>IF(_original_lifestyles!G351=0,_original_lifestyles!$C351/3,_original_lifestyles!G351)</f>
        <v>15701126.571532751</v>
      </c>
      <c r="H351" s="6">
        <f>IF(_original_lifestyles!H351=0,_original_lifestyles!$C351*3*2,_original_lifestyles!H351)</f>
        <v>26306564.217434999</v>
      </c>
      <c r="I351" s="6">
        <f>IF(_original_lifestyles!I351=0,_original_lifestyles!$C351/10,_original_lifestyles!I351)</f>
        <v>620909.3348739004</v>
      </c>
      <c r="J351" s="6">
        <f>IF(_original_lifestyles!J351=0,_original_lifestyles!$C351*1.2,_original_lifestyles!J351)</f>
        <v>59710500.481569909</v>
      </c>
      <c r="K351" s="6">
        <f>IF(_original_lifestyles!K351=0,_original_lifestyles!$C351,_original_lifestyles!K351)</f>
        <v>12286239.44532414</v>
      </c>
      <c r="L351" s="6">
        <f>IF(_original_lifestyles!L351=0,_original_lifestyles!$C351/3*2,_original_lifestyles!L351)</f>
        <v>66531725.78690128</v>
      </c>
      <c r="M351">
        <f>IF(_original_lifestyles!M351&lt;&gt;0,_original_lifestyles!M351,'_new names_lifestyles'!$C$2*INDEX('_hours per hh'!B$2:B$9,MATCH(_original_lifestyles!$B351,'_hours per hh'!$A$2:$A$9,1)))</f>
        <v>24530624791.208794</v>
      </c>
      <c r="N351">
        <f>IF(_original_lifestyles!N351&lt;&gt;0,_original_lifestyles!N351,'_new names_lifestyles'!$C$2*INDEX('_hours per hh'!C$2:C$9,MATCH(_original_lifestyles!$B351,'_hours per hh'!$A$2:$A$9,1)))</f>
        <v>241403883781.6488</v>
      </c>
      <c r="O351">
        <f>IF(_original_lifestyles!O351&lt;&gt;0,_original_lifestyles!O351,'_new names_lifestyles'!$C$2*INDEX('_hours per hh'!D$2:D$9,MATCH(_original_lifestyles!$B351,'_hours per hh'!$A$2:$A$9,1)))</f>
        <v>5142872057.2454329</v>
      </c>
      <c r="P351">
        <f>IF(_original_lifestyles!P351&lt;&gt;0,_original_lifestyles!P351,'_new names_lifestyles'!$C$2*INDEX('_hours per hh'!E$2:E$9,MATCH(_original_lifestyles!$B351,'_hours per hh'!$A$2:$A$9,1)))</f>
        <v>2449375745.1591091</v>
      </c>
      <c r="Q351">
        <f>IF(_original_lifestyles!Q351&lt;&gt;0,_original_lifestyles!Q351,'_new names_lifestyles'!$C$2*INDEX('_hours per hh'!F$2:F$9,MATCH(_original_lifestyles!$B351,'_hours per hh'!$A$2:$A$9,1)))</f>
        <v>8929763223.6083107</v>
      </c>
      <c r="R351">
        <f>IF(_original_lifestyles!R351&lt;&gt;0,_original_lifestyles!R351,'_new names_lifestyles'!$C$2*INDEX('_hours per hh'!G$2:G$9,MATCH(_original_lifestyles!$B351,'_hours per hh'!$A$2:$A$9,1)))</f>
        <v>1466648.7395099511</v>
      </c>
      <c r="S351">
        <f>IF(_original_lifestyles!S351&lt;&gt;0,_original_lifestyles!S351,'_new names_lifestyles'!$C$2*INDEX('_hours per hh'!H$2:H$9,MATCH(_original_lifestyles!$B351,'_hours per hh'!$A$2:$A$9,1)))</f>
        <v>81002269778.289719</v>
      </c>
      <c r="T351">
        <f>IF(_original_lifestyles!T351&lt;&gt;0,_original_lifestyles!T351,'_new names_lifestyles'!$C$2*INDEX('_hours per hh'!I$2:I$9,MATCH(_original_lifestyles!$B351,'_hours per hh'!$A$2:$A$9,1)))</f>
        <v>107627457541.0394</v>
      </c>
      <c r="U351">
        <f>IF(_original_lifestyles!U351&lt;&gt;0,_original_lifestyles!U351,'_new names_lifestyles'!$C$2*INDEX('_hours per hh'!J$2:J$9,MATCH(_original_lifestyles!$B351,'_hours per hh'!$A$2:$A$9,1)))</f>
        <v>29273959346.236561</v>
      </c>
      <c r="V351">
        <v>19</v>
      </c>
      <c r="W351">
        <v>11</v>
      </c>
      <c r="X351">
        <v>3482987.232312032</v>
      </c>
      <c r="Y351">
        <f t="shared" si="22"/>
        <v>15</v>
      </c>
      <c r="Z351">
        <f t="shared" si="22"/>
        <v>15</v>
      </c>
      <c r="AA351">
        <f t="shared" si="22"/>
        <v>15</v>
      </c>
      <c r="AB351">
        <f t="shared" si="22"/>
        <v>10</v>
      </c>
      <c r="AC351">
        <f t="shared" si="22"/>
        <v>10</v>
      </c>
      <c r="AD351">
        <f t="shared" si="22"/>
        <v>15</v>
      </c>
      <c r="AE351">
        <f t="shared" si="22"/>
        <v>5</v>
      </c>
      <c r="AF351">
        <f t="shared" si="22"/>
        <v>3</v>
      </c>
      <c r="AG351">
        <f t="shared" si="22"/>
        <v>3</v>
      </c>
    </row>
    <row r="352" spans="1:33" x14ac:dyDescent="0.25">
      <c r="A352" t="s">
        <v>46</v>
      </c>
      <c r="B352" t="s">
        <v>24</v>
      </c>
      <c r="C352">
        <v>40296678.325123154</v>
      </c>
      <c r="D352" s="6">
        <f>IF(_original_lifestyles!D352=0,_original_lifestyles!$C352,_original_lifestyles!D352)</f>
        <v>40296678.325123154</v>
      </c>
      <c r="E352" s="6">
        <f>IF(_original_lifestyles!E352=0,_original_lifestyles!$C352,_original_lifestyles!E352)</f>
        <v>27706948.30271823</v>
      </c>
      <c r="F352" s="6">
        <f>IF(_original_lifestyles!F352=0,_original_lifestyles!$C352,_original_lifestyles!F352)</f>
        <v>34552346.533198521</v>
      </c>
      <c r="G352" s="6">
        <f>IF(_original_lifestyles!G352=0,_original_lifestyles!$C352/3,_original_lifestyles!G352)</f>
        <v>15786264.03054532</v>
      </c>
      <c r="H352" s="6">
        <f>IF(_original_lifestyles!H352=0,_original_lifestyles!$C352*3*2,_original_lifestyles!H352)</f>
        <v>26449208.378834479</v>
      </c>
      <c r="I352" s="6">
        <f>IF(_original_lifestyles!I352=0,_original_lifestyles!$C352/10,_original_lifestyles!I352)</f>
        <v>624276.14061280782</v>
      </c>
      <c r="J352" s="6">
        <f>IF(_original_lifestyles!J352=0,_original_lifestyles!$C352*1.2,_original_lifestyles!J352)</f>
        <v>60034273.445516758</v>
      </c>
      <c r="K352" s="6">
        <f>IF(_original_lifestyles!K352=0,_original_lifestyles!$C352,_original_lifestyles!K352)</f>
        <v>15304514.638766211</v>
      </c>
      <c r="L352" s="6">
        <f>IF(_original_lifestyles!L352=0,_original_lifestyles!$C352/3*2,_original_lifestyles!L352)</f>
        <v>69713253.502463058</v>
      </c>
      <c r="M352">
        <f>IF(_original_lifestyles!M352&lt;&gt;0,_original_lifestyles!M352,'_new names_lifestyles'!$C$2*INDEX('_hours per hh'!B$2:B$9,MATCH(_original_lifestyles!$B352,'_hours per hh'!$A$2:$A$9,1)))</f>
        <v>24530624791.208794</v>
      </c>
      <c r="N352">
        <f>IF(_original_lifestyles!N352&lt;&gt;0,_original_lifestyles!N352,'_new names_lifestyles'!$C$2*INDEX('_hours per hh'!C$2:C$9,MATCH(_original_lifestyles!$B352,'_hours per hh'!$A$2:$A$9,1)))</f>
        <v>242712867131.81171</v>
      </c>
      <c r="O352">
        <f>IF(_original_lifestyles!O352&lt;&gt;0,_original_lifestyles!O352,'_new names_lifestyles'!$C$2*INDEX('_hours per hh'!D$2:D$9,MATCH(_original_lifestyles!$B352,'_hours per hh'!$A$2:$A$9,1)))</f>
        <v>5170758658.6931581</v>
      </c>
      <c r="P352">
        <f>IF(_original_lifestyles!P352&lt;&gt;0,_original_lifestyles!P352,'_new names_lifestyles'!$C$2*INDEX('_hours per hh'!E$2:E$9,MATCH(_original_lifestyles!$B352,'_hours per hh'!$A$2:$A$9,1)))</f>
        <v>2462657188.76507</v>
      </c>
      <c r="Q352">
        <f>IF(_original_lifestyles!Q352&lt;&gt;0,_original_lifestyles!Q352,'_new names_lifestyles'!$C$2*INDEX('_hours per hh'!F$2:F$9,MATCH(_original_lifestyles!$B352,'_hours per hh'!$A$2:$A$9,1)))</f>
        <v>8978183784.195364</v>
      </c>
      <c r="R352">
        <f>IF(_original_lifestyles!R352&lt;&gt;0,_original_lifestyles!R352,'_new names_lifestyles'!$C$2*INDEX('_hours per hh'!G$2:G$9,MATCH(_original_lifestyles!$B352,'_hours per hh'!$A$2:$A$9,1)))</f>
        <v>10702643.96510563</v>
      </c>
      <c r="S352">
        <f>IF(_original_lifestyles!S352&lt;&gt;0,_original_lifestyles!S352,'_new names_lifestyles'!$C$2*INDEX('_hours per hh'!H$2:H$9,MATCH(_original_lifestyles!$B352,'_hours per hh'!$A$2:$A$9,1)))</f>
        <v>81441494784.963943</v>
      </c>
      <c r="T352">
        <f>IF(_original_lifestyles!T352&lt;&gt;0,_original_lifestyles!T352,'_new names_lifestyles'!$C$2*INDEX('_hours per hh'!I$2:I$9,MATCH(_original_lifestyles!$B352,'_hours per hh'!$A$2:$A$9,1)))</f>
        <v>134067548235.592</v>
      </c>
      <c r="U352">
        <f>IF(_original_lifestyles!U352&lt;&gt;0,_original_lifestyles!U352,'_new names_lifestyles'!$C$2*INDEX('_hours per hh'!J$2:J$9,MATCH(_original_lifestyles!$B352,'_hours per hh'!$A$2:$A$9,1)))</f>
        <v>30673831541.08374</v>
      </c>
      <c r="V352">
        <v>19</v>
      </c>
      <c r="W352">
        <v>11</v>
      </c>
      <c r="X352">
        <v>3492756.2935191141</v>
      </c>
      <c r="Y352">
        <f t="shared" si="22"/>
        <v>15</v>
      </c>
      <c r="Z352">
        <f t="shared" si="22"/>
        <v>15</v>
      </c>
      <c r="AA352">
        <f t="shared" si="22"/>
        <v>15</v>
      </c>
      <c r="AB352">
        <f t="shared" si="22"/>
        <v>10</v>
      </c>
      <c r="AC352">
        <f t="shared" si="22"/>
        <v>10</v>
      </c>
      <c r="AD352">
        <f t="shared" si="22"/>
        <v>15</v>
      </c>
      <c r="AE352">
        <f t="shared" si="22"/>
        <v>5</v>
      </c>
      <c r="AF352">
        <f t="shared" si="22"/>
        <v>3</v>
      </c>
      <c r="AG352">
        <f t="shared" si="22"/>
        <v>3</v>
      </c>
    </row>
    <row r="353" spans="1:33" x14ac:dyDescent="0.25">
      <c r="A353" t="s">
        <v>46</v>
      </c>
      <c r="B353" t="s">
        <v>25</v>
      </c>
      <c r="C353">
        <v>39635407.608695649</v>
      </c>
      <c r="D353" s="6">
        <f>IF(_original_lifestyles!D353=0,_original_lifestyles!$C353,_original_lifestyles!D353)</f>
        <v>39635407.608695649</v>
      </c>
      <c r="E353" s="6">
        <f>IF(_original_lifestyles!E353=0,_original_lifestyles!$C353,_original_lifestyles!E353)</f>
        <v>28001702.038206521</v>
      </c>
      <c r="F353" s="6">
        <f>IF(_original_lifestyles!F353=0,_original_lifestyles!$C353,_original_lifestyles!F353)</f>
        <v>34531120.181440212</v>
      </c>
      <c r="G353" s="6">
        <f>IF(_original_lifestyles!G353=0,_original_lifestyles!$C353/3,_original_lifestyles!G353)</f>
        <v>15971166.76673913</v>
      </c>
      <c r="H353" s="6">
        <f>IF(_original_lifestyles!H353=0,_original_lifestyles!$C353*3*2,_original_lifestyles!H353)</f>
        <v>27010935.754211951</v>
      </c>
      <c r="I353" s="6">
        <f>IF(_original_lifestyles!I353=0,_original_lifestyles!$C353/10,_original_lifestyles!I353)</f>
        <v>649782.87233695644</v>
      </c>
      <c r="J353" s="6">
        <f>IF(_original_lifestyles!J353=0,_original_lifestyles!$C353*1.2,_original_lifestyles!J353)</f>
        <v>60565796.210842393</v>
      </c>
      <c r="K353" s="6">
        <f>IF(_original_lifestyles!K353=0,_original_lifestyles!$C353,_original_lifestyles!K353)</f>
        <v>18741732.788157139</v>
      </c>
      <c r="L353" s="6">
        <f>IF(_original_lifestyles!L353=0,_original_lifestyles!$C353/3*2,_original_lifestyles!L353)</f>
        <v>70551025.543478251</v>
      </c>
      <c r="M353">
        <f>IF(_original_lifestyles!M353&lt;&gt;0,_original_lifestyles!M353,'_new names_lifestyles'!$C$2*INDEX('_hours per hh'!B$2:B$9,MATCH(_original_lifestyles!$B353,'_hours per hh'!$A$2:$A$9,1)))</f>
        <v>24530624791.208794</v>
      </c>
      <c r="N353">
        <f>IF(_original_lifestyles!N353&lt;&gt;0,_original_lifestyles!N353,'_new names_lifestyles'!$C$2*INDEX('_hours per hh'!C$2:C$9,MATCH(_original_lifestyles!$B353,'_hours per hh'!$A$2:$A$9,1)))</f>
        <v>245294909854.68909</v>
      </c>
      <c r="O353">
        <f>IF(_original_lifestyles!O353&lt;&gt;0,_original_lifestyles!O353,'_new names_lifestyles'!$C$2*INDEX('_hours per hh'!D$2:D$9,MATCH(_original_lifestyles!$B353,'_hours per hh'!$A$2:$A$9,1)))</f>
        <v>5167582135.1525269</v>
      </c>
      <c r="P353">
        <f>IF(_original_lifestyles!P353&lt;&gt;0,_original_lifestyles!P353,'_new names_lifestyles'!$C$2*INDEX('_hours per hh'!E$2:E$9,MATCH(_original_lifestyles!$B353,'_hours per hh'!$A$2:$A$9,1)))</f>
        <v>2491502015.6113038</v>
      </c>
      <c r="Q353">
        <f>IF(_original_lifestyles!Q353&lt;&gt;0,_original_lifestyles!Q353,'_new names_lifestyles'!$C$2*INDEX('_hours per hh'!F$2:F$9,MATCH(_original_lifestyles!$B353,'_hours per hh'!$A$2:$A$9,1)))</f>
        <v>9168862141.7672482</v>
      </c>
      <c r="R353">
        <f>IF(_original_lifestyles!R353&lt;&gt;0,_original_lifestyles!R353,'_new names_lifestyles'!$C$2*INDEX('_hours per hh'!G$2:G$9,MATCH(_original_lifestyles!$B353,'_hours per hh'!$A$2:$A$9,1)))</f>
        <v>2996112.9928851021</v>
      </c>
      <c r="S353">
        <f>IF(_original_lifestyles!S353&lt;&gt;0,_original_lifestyles!S353,'_new names_lifestyles'!$C$2*INDEX('_hours per hh'!H$2:H$9,MATCH(_original_lifestyles!$B353,'_hours per hh'!$A$2:$A$9,1)))</f>
        <v>82162549709.69194</v>
      </c>
      <c r="T353">
        <f>IF(_original_lifestyles!T353&lt;&gt;0,_original_lifestyles!T353,'_new names_lifestyles'!$C$2*INDEX('_hours per hh'!I$2:I$9,MATCH(_original_lifestyles!$B353,'_hours per hh'!$A$2:$A$9,1)))</f>
        <v>164177579224.25659</v>
      </c>
      <c r="U353">
        <f>IF(_original_lifestyles!U353&lt;&gt;0,_original_lifestyles!U353,'_new names_lifestyles'!$C$2*INDEX('_hours per hh'!J$2:J$9,MATCH(_original_lifestyles!$B353,'_hours per hh'!$A$2:$A$9,1)))</f>
        <v>31042451239.130428</v>
      </c>
      <c r="V353">
        <v>19</v>
      </c>
      <c r="W353">
        <v>11</v>
      </c>
      <c r="X353">
        <v>3443201.183898414</v>
      </c>
      <c r="Y353">
        <f t="shared" si="22"/>
        <v>15</v>
      </c>
      <c r="Z353">
        <f t="shared" si="22"/>
        <v>15</v>
      </c>
      <c r="AA353">
        <f t="shared" si="22"/>
        <v>15</v>
      </c>
      <c r="AB353">
        <f t="shared" si="22"/>
        <v>10</v>
      </c>
      <c r="AC353">
        <f t="shared" si="22"/>
        <v>10</v>
      </c>
      <c r="AD353">
        <f t="shared" si="22"/>
        <v>15</v>
      </c>
      <c r="AE353">
        <f t="shared" si="22"/>
        <v>5</v>
      </c>
      <c r="AF353">
        <f t="shared" si="22"/>
        <v>3</v>
      </c>
      <c r="AG353">
        <f t="shared" si="22"/>
        <v>3</v>
      </c>
    </row>
    <row r="354" spans="1:33" x14ac:dyDescent="0.25">
      <c r="A354" t="s">
        <v>46</v>
      </c>
      <c r="B354" t="s">
        <v>26</v>
      </c>
      <c r="C354">
        <v>39805698.71159564</v>
      </c>
      <c r="D354" s="6">
        <f>IF(_original_lifestyles!D354=0,_original_lifestyles!$C354,_original_lifestyles!D354)</f>
        <v>39805698.71159564</v>
      </c>
      <c r="E354" s="6">
        <f>IF(_original_lifestyles!E354=0,_original_lifestyles!$C354,_original_lifestyles!E354)</f>
        <v>28186216.229187321</v>
      </c>
      <c r="F354" s="6">
        <f>IF(_original_lifestyles!F354=0,_original_lifestyles!$C354,_original_lifestyles!F354)</f>
        <v>34371225.694995053</v>
      </c>
      <c r="G354" s="6">
        <f>IF(_original_lifestyles!G354=0,_original_lifestyles!$C354/3,_original_lifestyles!G354)</f>
        <v>16093563.406194249</v>
      </c>
      <c r="H354" s="6">
        <f>IF(_original_lifestyles!H354=0,_original_lifestyles!$C354*3*2,_original_lifestyles!H354)</f>
        <v>27474092.279236872</v>
      </c>
      <c r="I354" s="6">
        <f>IF(_original_lifestyles!I354=0,_original_lifestyles!$C354/10,_original_lifestyles!I354)</f>
        <v>685374.52041625371</v>
      </c>
      <c r="J354" s="6">
        <f>IF(_original_lifestyles!J354=0,_original_lifestyles!$C354*1.2,_original_lifestyles!J354)</f>
        <v>60857260.920812681</v>
      </c>
      <c r="K354" s="6">
        <f>IF(_original_lifestyles!K354=0,_original_lifestyles!$C354,_original_lifestyles!K354)</f>
        <v>23433866.310424838</v>
      </c>
      <c r="L354" s="6">
        <f>IF(_original_lifestyles!L354=0,_original_lifestyles!$C354/3*2,_original_lifestyles!L354)</f>
        <v>71252200.693756193</v>
      </c>
      <c r="M354">
        <f>IF(_original_lifestyles!M354&lt;&gt;0,_original_lifestyles!M354,'_new names_lifestyles'!$C$2*INDEX('_hours per hh'!B$2:B$9,MATCH(_original_lifestyles!$B354,'_hours per hh'!$A$2:$A$9,1)))</f>
        <v>24530624791.208794</v>
      </c>
      <c r="N354">
        <f>IF(_original_lifestyles!N354&lt;&gt;0,_original_lifestyles!N354,'_new names_lifestyles'!$C$2*INDEX('_hours per hh'!C$2:C$9,MATCH(_original_lifestyles!$B354,'_hours per hh'!$A$2:$A$9,1)))</f>
        <v>246911254167.68091</v>
      </c>
      <c r="O354">
        <f>IF(_original_lifestyles!O354&lt;&gt;0,_original_lifestyles!O354,'_new names_lifestyles'!$C$2*INDEX('_hours per hh'!D$2:D$9,MATCH(_original_lifestyles!$B354,'_hours per hh'!$A$2:$A$9,1)))</f>
        <v>5143653925.2560081</v>
      </c>
      <c r="P354">
        <f>IF(_original_lifestyles!P354&lt;&gt;0,_original_lifestyles!P354,'_new names_lifestyles'!$C$2*INDEX('_hours per hh'!E$2:E$9,MATCH(_original_lifestyles!$B354,'_hours per hh'!$A$2:$A$9,1)))</f>
        <v>2510595891.366303</v>
      </c>
      <c r="Q354">
        <f>IF(_original_lifestyles!Q354&lt;&gt;0,_original_lifestyles!Q354,'_new names_lifestyles'!$C$2*INDEX('_hours per hh'!F$2:F$9,MATCH(_original_lifestyles!$B354,'_hours per hh'!$A$2:$A$9,1)))</f>
        <v>9326080624.1869545</v>
      </c>
      <c r="R354">
        <f>IF(_original_lifestyles!R354&lt;&gt;0,_original_lifestyles!R354,'_new names_lifestyles'!$C$2*INDEX('_hours per hh'!G$2:G$9,MATCH(_original_lifestyles!$B354,'_hours per hh'!$A$2:$A$9,1)))</f>
        <v>5706884.2579438183</v>
      </c>
      <c r="S354">
        <f>IF(_original_lifestyles!S354&lt;&gt;0,_original_lifestyles!S354,'_new names_lifestyles'!$C$2*INDEX('_hours per hh'!H$2:H$9,MATCH(_original_lifestyles!$B354,'_hours per hh'!$A$2:$A$9,1)))</f>
        <v>82557945877.492477</v>
      </c>
      <c r="T354">
        <f>IF(_original_lifestyles!T354&lt;&gt;0,_original_lifestyles!T354,'_new names_lifestyles'!$C$2*INDEX('_hours per hh'!I$2:I$9,MATCH(_original_lifestyles!$B354,'_hours per hh'!$A$2:$A$9,1)))</f>
        <v>205280668879.32159</v>
      </c>
      <c r="U354">
        <f>IF(_original_lifestyles!U354&lt;&gt;0,_original_lifestyles!U354,'_new names_lifestyles'!$C$2*INDEX('_hours per hh'!J$2:J$9,MATCH(_original_lifestyles!$B354,'_hours per hh'!$A$2:$A$9,1)))</f>
        <v>31350968305.25272</v>
      </c>
      <c r="V354">
        <v>19</v>
      </c>
      <c r="W354">
        <v>11</v>
      </c>
      <c r="X354">
        <v>3465682.57354875</v>
      </c>
      <c r="Y354">
        <f t="shared" si="22"/>
        <v>15</v>
      </c>
      <c r="Z354">
        <f t="shared" si="22"/>
        <v>15</v>
      </c>
      <c r="AA354">
        <f t="shared" si="22"/>
        <v>15</v>
      </c>
      <c r="AB354">
        <f t="shared" si="22"/>
        <v>10</v>
      </c>
      <c r="AC354">
        <f t="shared" si="22"/>
        <v>10</v>
      </c>
      <c r="AD354">
        <f t="shared" si="22"/>
        <v>15</v>
      </c>
      <c r="AE354">
        <f t="shared" si="22"/>
        <v>5</v>
      </c>
      <c r="AF354">
        <f t="shared" si="22"/>
        <v>3</v>
      </c>
      <c r="AG354">
        <f t="shared" si="22"/>
        <v>3</v>
      </c>
    </row>
    <row r="355" spans="1:33" x14ac:dyDescent="0.25">
      <c r="A355" t="s">
        <v>46</v>
      </c>
      <c r="B355" t="s">
        <v>27</v>
      </c>
      <c r="C355">
        <v>40021742.54473161</v>
      </c>
      <c r="D355" s="6">
        <f>IF(_original_lifestyles!D355=0,_original_lifestyles!$C355,_original_lifestyles!D355)</f>
        <v>40021742.54473161</v>
      </c>
      <c r="E355" s="6">
        <f>IF(_original_lifestyles!E355=0,_original_lifestyles!$C355,_original_lifestyles!E355)</f>
        <v>28384940.63894036</v>
      </c>
      <c r="F355" s="6">
        <f>IF(_original_lifestyles!F355=0,_original_lifestyles!$C355,_original_lifestyles!F355)</f>
        <v>34227914.941758446</v>
      </c>
      <c r="G355" s="6">
        <f>IF(_original_lifestyles!G355=0,_original_lifestyles!$C355/3,_original_lifestyles!G355)</f>
        <v>16223973.971040759</v>
      </c>
      <c r="H355" s="6">
        <f>IF(_original_lifestyles!H355=0,_original_lifestyles!$C355*3*2,_original_lifestyles!H355)</f>
        <v>27957988.68947316</v>
      </c>
      <c r="I355" s="6">
        <f>IF(_original_lifestyles!I355=0,_original_lifestyles!$C355/10,_original_lifestyles!I355)</f>
        <v>720391.3658051691</v>
      </c>
      <c r="J355" s="6">
        <f>IF(_original_lifestyles!J355=0,_original_lifestyles!$C355*1.2,_original_lifestyles!J355)</f>
        <v>61177635.87130218</v>
      </c>
      <c r="K355" s="6">
        <f>IF(_original_lifestyles!K355=0,_original_lifestyles!$C355,_original_lifestyles!K355)</f>
        <v>29333449.323497429</v>
      </c>
      <c r="L355" s="6">
        <f>IF(_original_lifestyles!L355=0,_original_lifestyles!$C355/3*2,_original_lifestyles!L355)</f>
        <v>71638919.15506959</v>
      </c>
      <c r="M355">
        <f>IF(_original_lifestyles!M355&lt;&gt;0,_original_lifestyles!M355,'_new names_lifestyles'!$C$2*INDEX('_hours per hh'!B$2:B$9,MATCH(_original_lifestyles!$B355,'_hours per hh'!$A$2:$A$9,1)))</f>
        <v>24530624791.208794</v>
      </c>
      <c r="N355">
        <f>IF(_original_lifestyles!N355&lt;&gt;0,_original_lifestyles!N355,'_new names_lifestyles'!$C$2*INDEX('_hours per hh'!C$2:C$9,MATCH(_original_lifestyles!$B355,'_hours per hh'!$A$2:$A$9,1)))</f>
        <v>248652079997.11761</v>
      </c>
      <c r="O355">
        <f>IF(_original_lifestyles!O355&lt;&gt;0,_original_lifestyles!O355,'_new names_lifestyles'!$C$2*INDEX('_hours per hh'!D$2:D$9,MATCH(_original_lifestyles!$B355,'_hours per hh'!$A$2:$A$9,1)))</f>
        <v>5122207471.0341511</v>
      </c>
      <c r="P355">
        <f>IF(_original_lifestyles!P355&lt;&gt;0,_original_lifestyles!P355,'_new names_lifestyles'!$C$2*INDEX('_hours per hh'!E$2:E$9,MATCH(_original_lifestyles!$B355,'_hours per hh'!$A$2:$A$9,1)))</f>
        <v>2530939939.482358</v>
      </c>
      <c r="Q355">
        <f>IF(_original_lifestyles!Q355&lt;&gt;0,_original_lifestyles!Q355,'_new names_lifestyles'!$C$2*INDEX('_hours per hh'!F$2:F$9,MATCH(_original_lifestyles!$B355,'_hours per hh'!$A$2:$A$9,1)))</f>
        <v>9490339260.6416645</v>
      </c>
      <c r="R355">
        <f>IF(_original_lifestyles!R355&lt;&gt;0,_original_lifestyles!R355,'_new names_lifestyles'!$C$2*INDEX('_hours per hh'!G$2:G$9,MATCH(_original_lifestyles!$B355,'_hours per hh'!$A$2:$A$9,1)))</f>
        <v>10738171.88346839</v>
      </c>
      <c r="S355">
        <f>IF(_original_lifestyles!S355&lt;&gt;0,_original_lifestyles!S355,'_new names_lifestyles'!$C$2*INDEX('_hours per hh'!H$2:H$9,MATCH(_original_lifestyles!$B355,'_hours per hh'!$A$2:$A$9,1)))</f>
        <v>82992561195.744019</v>
      </c>
      <c r="T355">
        <f>IF(_original_lifestyles!T355&lt;&gt;0,_original_lifestyles!T355,'_new names_lifestyles'!$C$2*INDEX('_hours per hh'!I$2:I$9,MATCH(_original_lifestyles!$B355,'_hours per hh'!$A$2:$A$9,1)))</f>
        <v>256961016073.83749</v>
      </c>
      <c r="U355">
        <f>IF(_original_lifestyles!U355&lt;&gt;0,_original_lifestyles!U355,'_new names_lifestyles'!$C$2*INDEX('_hours per hh'!J$2:J$9,MATCH(_original_lifestyles!$B355,'_hours per hh'!$A$2:$A$9,1)))</f>
        <v>31521124428.230621</v>
      </c>
      <c r="V355">
        <v>19</v>
      </c>
      <c r="W355">
        <v>11</v>
      </c>
      <c r="X355">
        <v>3492114.78684839</v>
      </c>
      <c r="Y355">
        <f t="shared" si="22"/>
        <v>15</v>
      </c>
      <c r="Z355">
        <f t="shared" si="22"/>
        <v>15</v>
      </c>
      <c r="AA355">
        <f t="shared" si="22"/>
        <v>15</v>
      </c>
      <c r="AB355">
        <f t="shared" si="22"/>
        <v>10</v>
      </c>
      <c r="AC355">
        <f t="shared" si="22"/>
        <v>10</v>
      </c>
      <c r="AD355">
        <f t="shared" si="22"/>
        <v>15</v>
      </c>
      <c r="AE355">
        <f t="shared" si="22"/>
        <v>5</v>
      </c>
      <c r="AF355">
        <f t="shared" si="22"/>
        <v>3</v>
      </c>
      <c r="AG355">
        <f t="shared" si="22"/>
        <v>3</v>
      </c>
    </row>
    <row r="356" spans="1:33" x14ac:dyDescent="0.25">
      <c r="A356" t="s">
        <v>46</v>
      </c>
      <c r="B356" t="s">
        <v>28</v>
      </c>
      <c r="C356">
        <v>40262942.671984047</v>
      </c>
      <c r="D356" s="6">
        <f>IF(_original_lifestyles!D356=0,_original_lifestyles!$C356,_original_lifestyles!D356)</f>
        <v>40262942.671984047</v>
      </c>
      <c r="E356" s="6">
        <f>IF(_original_lifestyles!E356=0,_original_lifestyles!$C356,_original_lifestyles!E356)</f>
        <v>29021166.711482059</v>
      </c>
      <c r="F356" s="6">
        <f>IF(_original_lifestyles!F356=0,_original_lifestyles!$C356,_original_lifestyles!F356)</f>
        <v>34903059.21760419</v>
      </c>
      <c r="G356" s="6">
        <f>IF(_original_lifestyles!G356=0,_original_lifestyles!$C356/3,_original_lifestyles!G356)</f>
        <v>16599042.323608181</v>
      </c>
      <c r="H356" s="6">
        <f>IF(_original_lifestyles!H356=0,_original_lifestyles!$C356*3*2,_original_lifestyles!H356)</f>
        <v>28531327.750934701</v>
      </c>
      <c r="I356" s="6">
        <f>IF(_original_lifestyles!I356=0,_original_lifestyles!$C356/10,_original_lifestyles!I356)</f>
        <v>4026294.2671984048</v>
      </c>
      <c r="J356" s="6">
        <f>IF(_original_lifestyles!J356=0,_original_lifestyles!$C356*1.2,_original_lifestyles!J356)</f>
        <v>62469243.969748758</v>
      </c>
      <c r="K356" s="6">
        <f>IF(_original_lifestyles!K356=0,_original_lifestyles!$C356,_original_lifestyles!K356)</f>
        <v>36739837.897153609</v>
      </c>
      <c r="L356" s="6">
        <f>IF(_original_lifestyles!L356=0,_original_lifestyles!$C356/3*2,_original_lifestyles!L356)</f>
        <v>72070667.382851452</v>
      </c>
      <c r="M356">
        <f>IF(_original_lifestyles!M356&lt;&gt;0,_original_lifestyles!M356,'_new names_lifestyles'!$C$2*INDEX('_hours per hh'!B$2:B$9,MATCH(_original_lifestyles!$B356,'_hours per hh'!$A$2:$A$9,1)))</f>
        <v>24530624791.208794</v>
      </c>
      <c r="N356">
        <f>IF(_original_lifestyles!N356&lt;&gt;0,_original_lifestyles!N356,'_new names_lifestyles'!$C$2*INDEX('_hours per hh'!C$2:C$9,MATCH(_original_lifestyles!$B356,'_hours per hh'!$A$2:$A$9,1)))</f>
        <v>254225420392.58279</v>
      </c>
      <c r="O356">
        <f>IF(_original_lifestyles!O356&lt;&gt;0,_original_lifestyles!O356,'_new names_lifestyles'!$C$2*INDEX('_hours per hh'!D$2:D$9,MATCH(_original_lifestyles!$B356,'_hours per hh'!$A$2:$A$9,1)))</f>
        <v>5223242811.9144659</v>
      </c>
      <c r="P356">
        <f>IF(_original_lifestyles!P356&lt;&gt;0,_original_lifestyles!P356,'_new names_lifestyles'!$C$2*INDEX('_hours per hh'!E$2:E$9,MATCH(_original_lifestyles!$B356,'_hours per hh'!$A$2:$A$9,1)))</f>
        <v>2589450602.4828749</v>
      </c>
      <c r="Q356">
        <f>IF(_original_lifestyles!Q356&lt;&gt;0,_original_lifestyles!Q356,'_new names_lifestyles'!$C$2*INDEX('_hours per hh'!F$2:F$9,MATCH(_original_lifestyles!$B356,'_hours per hh'!$A$2:$A$9,1)))</f>
        <v>9684959205.0547829</v>
      </c>
      <c r="R356">
        <f>IF(_original_lifestyles!R356&lt;&gt;0,_original_lifestyles!R356,'_new names_lifestyles'!$C$2*INDEX('_hours per hh'!G$2:G$9,MATCH(_original_lifestyles!$B356,'_hours per hh'!$A$2:$A$9,1)))</f>
        <v>101650122.84120461</v>
      </c>
      <c r="S356">
        <f>IF(_original_lifestyles!S356&lt;&gt;0,_original_lifestyles!S356,'_new names_lifestyles'!$C$2*INDEX('_hours per hh'!H$2:H$9,MATCH(_original_lifestyles!$B356,'_hours per hh'!$A$2:$A$9,1)))</f>
        <v>84744735215.295013</v>
      </c>
      <c r="T356">
        <f>IF(_original_lifestyles!T356&lt;&gt;0,_original_lifestyles!T356,'_new names_lifestyles'!$C$2*INDEX('_hours per hh'!I$2:I$9,MATCH(_original_lifestyles!$B356,'_hours per hh'!$A$2:$A$9,1)))</f>
        <v>321840979979.06561</v>
      </c>
      <c r="U356">
        <f>IF(_original_lifestyles!U356&lt;&gt;0,_original_lifestyles!U356,'_new names_lifestyles'!$C$2*INDEX('_hours per hh'!J$2:J$9,MATCH(_original_lifestyles!$B356,'_hours per hh'!$A$2:$A$9,1)))</f>
        <v>31711093648.454639</v>
      </c>
      <c r="V356">
        <v>19</v>
      </c>
      <c r="W356">
        <v>11</v>
      </c>
      <c r="X356">
        <v>3520721.2098588059</v>
      </c>
      <c r="Y356">
        <f t="shared" ref="Y356:AG371" si="23">Y355</f>
        <v>15</v>
      </c>
      <c r="Z356">
        <f t="shared" si="23"/>
        <v>15</v>
      </c>
      <c r="AA356">
        <f t="shared" si="23"/>
        <v>15</v>
      </c>
      <c r="AB356">
        <f t="shared" si="23"/>
        <v>10</v>
      </c>
      <c r="AC356">
        <f t="shared" si="23"/>
        <v>10</v>
      </c>
      <c r="AD356">
        <f t="shared" si="23"/>
        <v>15</v>
      </c>
      <c r="AE356">
        <f t="shared" si="23"/>
        <v>5</v>
      </c>
      <c r="AF356">
        <f t="shared" si="23"/>
        <v>3</v>
      </c>
      <c r="AG356">
        <f t="shared" si="23"/>
        <v>3</v>
      </c>
    </row>
    <row r="357" spans="1:33" x14ac:dyDescent="0.25">
      <c r="A357" t="s">
        <v>46</v>
      </c>
      <c r="B357" t="s">
        <v>29</v>
      </c>
      <c r="C357">
        <v>40598768.5</v>
      </c>
      <c r="D357" s="6">
        <f>IF(_original_lifestyles!D357=0,_original_lifestyles!$C357,_original_lifestyles!D357)</f>
        <v>40598768.5</v>
      </c>
      <c r="E357" s="6">
        <f>IF(_original_lifestyles!E357=0,_original_lifestyles!$C357,_original_lifestyles!E357)</f>
        <v>29453391.577537499</v>
      </c>
      <c r="F357" s="6">
        <f>IF(_original_lifestyles!F357=0,_original_lifestyles!$C357,_original_lifestyles!F357)</f>
        <v>35353042.220883504</v>
      </c>
      <c r="G357" s="6">
        <f>IF(_original_lifestyles!G357=0,_original_lifestyles!$C357/3,_original_lifestyles!G357)</f>
        <v>16853320.180951498</v>
      </c>
      <c r="H357" s="6">
        <f>IF(_original_lifestyles!H357=0,_original_lifestyles!$C357*3*2,_original_lifestyles!H357)</f>
        <v>28904455.628649</v>
      </c>
      <c r="I357" s="6">
        <f>IF(_original_lifestyles!I357=0,_original_lifestyles!$C357/10,_original_lifestyles!I357)</f>
        <v>4059876.85</v>
      </c>
      <c r="J357" s="6">
        <f>IF(_original_lifestyles!J357=0,_original_lifestyles!$C357*1.2,_original_lifestyles!J357)</f>
        <v>62949933.312453002</v>
      </c>
      <c r="K357" s="6">
        <f>IF(_original_lifestyles!K357=0,_original_lifestyles!$C357,_original_lifestyles!K357)</f>
        <v>46121697.188955843</v>
      </c>
      <c r="L357" s="6">
        <f>IF(_original_lifestyles!L357=0,_original_lifestyles!$C357/3*2,_original_lifestyles!L357)</f>
        <v>72671795.614999995</v>
      </c>
      <c r="M357">
        <f>IF(_original_lifestyles!M357&lt;&gt;0,_original_lifestyles!M357,'_new names_lifestyles'!$C$2*INDEX('_hours per hh'!B$2:B$9,MATCH(_original_lifestyles!$B357,'_hours per hh'!$A$2:$A$9,1)))</f>
        <v>24530624791.208794</v>
      </c>
      <c r="N357">
        <f>IF(_original_lifestyles!N357&lt;&gt;0,_original_lifestyles!N357,'_new names_lifestyles'!$C$2*INDEX('_hours per hh'!C$2:C$9,MATCH(_original_lifestyles!$B357,'_hours per hh'!$A$2:$A$9,1)))</f>
        <v>258011710219.22849</v>
      </c>
      <c r="O357">
        <f>IF(_original_lifestyles!O357&lt;&gt;0,_original_lifestyles!O357,'_new names_lifestyles'!$C$2*INDEX('_hours per hh'!D$2:D$9,MATCH(_original_lifestyles!$B357,'_hours per hh'!$A$2:$A$9,1)))</f>
        <v>5290582768.3552141</v>
      </c>
      <c r="P357">
        <f>IF(_original_lifestyles!P357&lt;&gt;0,_original_lifestyles!P357,'_new names_lifestyles'!$C$2*INDEX('_hours per hh'!E$2:E$9,MATCH(_original_lifestyles!$B357,'_hours per hh'!$A$2:$A$9,1)))</f>
        <v>2629117948.2284341</v>
      </c>
      <c r="Q357">
        <f>IF(_original_lifestyles!Q357&lt;&gt;0,_original_lifestyles!Q357,'_new names_lifestyles'!$C$2*INDEX('_hours per hh'!F$2:F$9,MATCH(_original_lifestyles!$B357,'_hours per hh'!$A$2:$A$9,1)))</f>
        <v>9811617463.1449032</v>
      </c>
      <c r="R357">
        <f>IF(_original_lifestyles!R357&lt;&gt;0,_original_lifestyles!R357,'_new names_lifestyles'!$C$2*INDEX('_hours per hh'!G$2:G$9,MATCH(_original_lifestyles!$B357,'_hours per hh'!$A$2:$A$9,1)))</f>
        <v>101650122.84120461</v>
      </c>
      <c r="S357">
        <f>IF(_original_lifestyles!S357&lt;&gt;0,_original_lifestyles!S357,'_new names_lifestyles'!$C$2*INDEX('_hours per hh'!H$2:H$9,MATCH(_original_lifestyles!$B357,'_hours per hh'!$A$2:$A$9,1)))</f>
        <v>85396830366.118546</v>
      </c>
      <c r="T357">
        <f>IF(_original_lifestyles!T357&lt;&gt;0,_original_lifestyles!T357,'_new names_lifestyles'!$C$2*INDEX('_hours per hh'!I$2:I$9,MATCH(_original_lifestyles!$B357,'_hours per hh'!$A$2:$A$9,1)))</f>
        <v>404026067375.25317</v>
      </c>
      <c r="U357">
        <f>IF(_original_lifestyles!U357&lt;&gt;0,_original_lifestyles!U357,'_new names_lifestyles'!$C$2*INDEX('_hours per hh'!J$2:J$9,MATCH(_original_lifestyles!$B357,'_hours per hh'!$A$2:$A$9,1)))</f>
        <v>31975590070.599998</v>
      </c>
      <c r="V357">
        <v>19</v>
      </c>
      <c r="W357">
        <v>11</v>
      </c>
      <c r="X357">
        <v>3557601.5615153052</v>
      </c>
      <c r="Y357">
        <f t="shared" si="23"/>
        <v>15</v>
      </c>
      <c r="Z357">
        <f t="shared" si="23"/>
        <v>15</v>
      </c>
      <c r="AA357">
        <f t="shared" si="23"/>
        <v>15</v>
      </c>
      <c r="AB357">
        <f t="shared" si="23"/>
        <v>10</v>
      </c>
      <c r="AC357">
        <f t="shared" si="23"/>
        <v>10</v>
      </c>
      <c r="AD357">
        <f t="shared" si="23"/>
        <v>15</v>
      </c>
      <c r="AE357">
        <f t="shared" si="23"/>
        <v>5</v>
      </c>
      <c r="AF357">
        <f t="shared" si="23"/>
        <v>3</v>
      </c>
      <c r="AG357">
        <f t="shared" si="23"/>
        <v>3</v>
      </c>
    </row>
    <row r="358" spans="1:33" x14ac:dyDescent="0.25">
      <c r="A358" t="s">
        <v>46</v>
      </c>
      <c r="B358" t="s">
        <v>30</v>
      </c>
      <c r="C358">
        <v>40412417.5</v>
      </c>
      <c r="D358" s="6">
        <f>IF(_original_lifestyles!D358=0,_original_lifestyles!$C358,_original_lifestyles!D358)</f>
        <v>40412417.5</v>
      </c>
      <c r="E358" s="6">
        <f>IF(_original_lifestyles!E358=0,_original_lifestyles!$C358,_original_lifestyles!E358)</f>
        <v>29318198.58581249</v>
      </c>
      <c r="F358" s="6">
        <f>IF(_original_lifestyles!F358=0,_original_lifestyles!$C358,_original_lifestyles!F358)</f>
        <v>35190769.447242498</v>
      </c>
      <c r="G358" s="6">
        <f>IF(_original_lifestyles!G358=0,_original_lifestyles!$C358/3,_original_lifestyles!G358)</f>
        <v>16775962.3401825</v>
      </c>
      <c r="H358" s="6">
        <f>IF(_original_lifestyles!H358=0,_original_lifestyles!$C358*3*2,_original_lifestyles!H358)</f>
        <v>28771782.288795009</v>
      </c>
      <c r="I358" s="6">
        <f>IF(_original_lifestyles!I358=0,_original_lifestyles!$C358/10,_original_lifestyles!I358)</f>
        <v>4041241.75</v>
      </c>
      <c r="J358" s="6">
        <f>IF(_original_lifestyles!J358=0,_original_lifestyles!$C358*1.2,_original_lifestyles!J358)</f>
        <v>62660989.005615003</v>
      </c>
      <c r="K358" s="6">
        <f>IF(_original_lifestyles!K358=0,_original_lifestyles!$C358,_original_lifestyles!K358)</f>
        <v>45909995.585424237</v>
      </c>
      <c r="L358" s="6">
        <f>IF(_original_lifestyles!L358=0,_original_lifestyles!$C358/3*2,_original_lifestyles!L358)</f>
        <v>72338227.325000003</v>
      </c>
      <c r="M358">
        <f>IF(_original_lifestyles!M358&lt;&gt;0,_original_lifestyles!M358,'_new names_lifestyles'!$C$2*INDEX('_hours per hh'!B$2:B$9,MATCH(_original_lifestyles!$B358,'_hours per hh'!$A$2:$A$9,1)))</f>
        <v>24530624791.208794</v>
      </c>
      <c r="N358">
        <f>IF(_original_lifestyles!N358&lt;&gt;0,_original_lifestyles!N358,'_new names_lifestyles'!$C$2*INDEX('_hours per hh'!C$2:C$9,MATCH(_original_lifestyles!$B358,'_hours per hh'!$A$2:$A$9,1)))</f>
        <v>256827419611.71741</v>
      </c>
      <c r="O358">
        <f>IF(_original_lifestyles!O358&lt;&gt;0,_original_lifestyles!O358,'_new names_lifestyles'!$C$2*INDEX('_hours per hh'!D$2:D$9,MATCH(_original_lifestyles!$B358,'_hours per hh'!$A$2:$A$9,1)))</f>
        <v>5266298647.7798376</v>
      </c>
      <c r="P358">
        <f>IF(_original_lifestyles!P358&lt;&gt;0,_original_lifestyles!P358,'_new names_lifestyles'!$C$2*INDEX('_hours per hh'!E$2:E$9,MATCH(_original_lifestyles!$B358,'_hours per hh'!$A$2:$A$9,1)))</f>
        <v>2617050125.068469</v>
      </c>
      <c r="Q358">
        <f>IF(_original_lifestyles!Q358&lt;&gt;0,_original_lifestyles!Q358,'_new names_lifestyles'!$C$2*INDEX('_hours per hh'!F$2:F$9,MATCH(_original_lifestyles!$B358,'_hours per hh'!$A$2:$A$9,1)))</f>
        <v>9766581497.9314632</v>
      </c>
      <c r="R358">
        <f>IF(_original_lifestyles!R358&lt;&gt;0,_original_lifestyles!R358,'_new names_lifestyles'!$C$2*INDEX('_hours per hh'!G$2:G$9,MATCH(_original_lifestyles!$B358,'_hours per hh'!$A$2:$A$9,1)))</f>
        <v>101650122.84120461</v>
      </c>
      <c r="S358">
        <f>IF(_original_lifestyles!S358&lt;&gt;0,_original_lifestyles!S358,'_new names_lifestyles'!$C$2*INDEX('_hours per hh'!H$2:H$9,MATCH(_original_lifestyles!$B358,'_hours per hh'!$A$2:$A$9,1)))</f>
        <v>85004853335.200546</v>
      </c>
      <c r="T358">
        <f>IF(_original_lifestyles!T358&lt;&gt;0,_original_lifestyles!T358,'_new names_lifestyles'!$C$2*INDEX('_hours per hh'!I$2:I$9,MATCH(_original_lifestyles!$B358,'_hours per hh'!$A$2:$A$9,1)))</f>
        <v>402171561328.31628</v>
      </c>
      <c r="U358">
        <f>IF(_original_lifestyles!U358&lt;&gt;0,_original_lifestyles!U358,'_new names_lifestyles'!$C$2*INDEX('_hours per hh'!J$2:J$9,MATCH(_original_lifestyles!$B358,'_hours per hh'!$A$2:$A$9,1)))</f>
        <v>31828820022.999989</v>
      </c>
      <c r="V358">
        <v>19</v>
      </c>
      <c r="W358">
        <v>11</v>
      </c>
      <c r="X358">
        <v>3796430.5458552232</v>
      </c>
      <c r="Y358">
        <f t="shared" si="23"/>
        <v>15</v>
      </c>
      <c r="Z358">
        <f t="shared" si="23"/>
        <v>15</v>
      </c>
      <c r="AA358">
        <f t="shared" si="23"/>
        <v>15</v>
      </c>
      <c r="AB358">
        <f t="shared" si="23"/>
        <v>10</v>
      </c>
      <c r="AC358">
        <f t="shared" si="23"/>
        <v>10</v>
      </c>
      <c r="AD358">
        <f t="shared" si="23"/>
        <v>15</v>
      </c>
      <c r="AE358">
        <f t="shared" si="23"/>
        <v>5</v>
      </c>
      <c r="AF358">
        <f t="shared" si="23"/>
        <v>3</v>
      </c>
      <c r="AG358">
        <f t="shared" si="23"/>
        <v>3</v>
      </c>
    </row>
    <row r="359" spans="1:33" x14ac:dyDescent="0.25">
      <c r="A359" t="s">
        <v>46</v>
      </c>
      <c r="B359" t="s">
        <v>31</v>
      </c>
      <c r="C359">
        <v>39839033.5</v>
      </c>
      <c r="D359" s="6">
        <f>IF(_original_lifestyles!D359=0,_original_lifestyles!$C359,_original_lifestyles!D359)</f>
        <v>39839033.5</v>
      </c>
      <c r="E359" s="6">
        <f>IF(_original_lifestyles!E359=0,_original_lifestyles!$C359,_original_lifestyles!E359)</f>
        <v>27938815.400798749</v>
      </c>
      <c r="F359" s="6">
        <f>IF(_original_lifestyles!F359=0,_original_lifestyles!$C359,_original_lifestyles!F359)</f>
        <v>33535089.42648188</v>
      </c>
      <c r="G359" s="6">
        <f>IF(_original_lifestyles!G359=0,_original_lifestyles!$C359/3,_original_lifestyles!G359)</f>
        <v>15986675.089236951</v>
      </c>
      <c r="H359" s="6">
        <f>IF(_original_lifestyles!H359=0,_original_lifestyles!$C359*3*2,_original_lifestyles!H359)</f>
        <v>27418107.281243701</v>
      </c>
      <c r="I359" s="6">
        <f>IF(_original_lifestyles!I359=0,_original_lifestyles!$C359/10,_original_lifestyles!I359)</f>
        <v>3983903.35</v>
      </c>
      <c r="J359" s="6">
        <f>IF(_original_lifestyles!J359=0,_original_lifestyles!$C359*1.2,_original_lifestyles!J359)</f>
        <v>59712870.814188898</v>
      </c>
      <c r="K359" s="6">
        <f>IF(_original_lifestyles!K359=0,_original_lifestyles!$C359,_original_lifestyles!K359)</f>
        <v>43749989.889670648</v>
      </c>
      <c r="L359" s="6">
        <f>IF(_original_lifestyles!L359=0,_original_lifestyles!$C359/3*2,_original_lifestyles!L359)</f>
        <v>68934807.632833347</v>
      </c>
      <c r="M359">
        <f>IF(_original_lifestyles!M359&lt;&gt;0,_original_lifestyles!M359,'_new names_lifestyles'!$C$2*INDEX('_hours per hh'!B$2:B$9,MATCH(_original_lifestyles!$B359,'_hours per hh'!$A$2:$A$9,1)))</f>
        <v>24530624791.208794</v>
      </c>
      <c r="N359">
        <f>IF(_original_lifestyles!N359&lt;&gt;0,_original_lifestyles!N359,'_new names_lifestyles'!$C$2*INDEX('_hours per hh'!C$2:C$9,MATCH(_original_lifestyles!$B359,'_hours per hh'!$A$2:$A$9,1)))</f>
        <v>244744022910.9971</v>
      </c>
      <c r="O359">
        <f>IF(_original_lifestyles!O359&lt;&gt;0,_original_lifestyles!O359,'_new names_lifestyles'!$C$2*INDEX('_hours per hh'!D$2:D$9,MATCH(_original_lifestyles!$B359,'_hours per hh'!$A$2:$A$9,1)))</f>
        <v>4851241928.2505789</v>
      </c>
      <c r="P359">
        <f>IF(_original_lifestyles!P359&lt;&gt;0,_original_lifestyles!P359,'_new names_lifestyles'!$C$2*INDEX('_hours per hh'!E$2:E$9,MATCH(_original_lifestyles!$B359,'_hours per hh'!$A$2:$A$9,1)))</f>
        <v>2410790603.4569321</v>
      </c>
      <c r="Q359">
        <f>IF(_original_lifestyles!Q359&lt;&gt;0,_original_lifestyles!Q359,'_new names_lifestyles'!$C$2*INDEX('_hours per hh'!F$2:F$9,MATCH(_original_lifestyles!$B359,'_hours per hh'!$A$2:$A$9,1)))</f>
        <v>8996840632.7308998</v>
      </c>
      <c r="R359">
        <f>IF(_original_lifestyles!R359&lt;&gt;0,_original_lifestyles!R359,'_new names_lifestyles'!$C$2*INDEX('_hours per hh'!G$2:G$9,MATCH(_original_lifestyles!$B359,'_hours per hh'!$A$2:$A$9,1)))</f>
        <v>105038460.26924476</v>
      </c>
      <c r="S359">
        <f>IF(_original_lifestyles!S359&lt;&gt;0,_original_lifestyles!S359,'_new names_lifestyles'!$C$2*INDEX('_hours per hh'!H$2:H$9,MATCH(_original_lifestyles!$B359,'_hours per hh'!$A$2:$A$9,1)))</f>
        <v>78305302487.614594</v>
      </c>
      <c r="T359">
        <f>IF(_original_lifestyles!T359&lt;&gt;0,_original_lifestyles!T359,'_new names_lifestyles'!$C$2*INDEX('_hours per hh'!I$2:I$9,MATCH(_original_lifestyles!$B359,'_hours per hh'!$A$2:$A$9,1)))</f>
        <v>364087415861.83911</v>
      </c>
      <c r="U359">
        <f>IF(_original_lifestyles!U359&lt;&gt;0,_original_lifestyles!U359,'_new names_lifestyles'!$C$2*INDEX('_hours per hh'!J$2:J$9,MATCH(_original_lifestyles!$B359,'_hours per hh'!$A$2:$A$9,1)))</f>
        <v>29320271513.165119</v>
      </c>
      <c r="V359">
        <v>18.524999999999999</v>
      </c>
      <c r="W359">
        <v>10.63333333333334</v>
      </c>
      <c r="X359">
        <v>3752262.3296050648</v>
      </c>
      <c r="Y359">
        <f t="shared" si="23"/>
        <v>15</v>
      </c>
      <c r="Z359">
        <f t="shared" si="23"/>
        <v>15</v>
      </c>
      <c r="AA359">
        <f t="shared" si="23"/>
        <v>15</v>
      </c>
      <c r="AB359">
        <f t="shared" si="23"/>
        <v>10</v>
      </c>
      <c r="AC359">
        <f t="shared" si="23"/>
        <v>10</v>
      </c>
      <c r="AD359">
        <f t="shared" si="23"/>
        <v>15</v>
      </c>
      <c r="AE359">
        <f t="shared" si="23"/>
        <v>5</v>
      </c>
      <c r="AF359">
        <f t="shared" si="23"/>
        <v>3</v>
      </c>
      <c r="AG359">
        <f t="shared" si="23"/>
        <v>3</v>
      </c>
    </row>
    <row r="360" spans="1:33" x14ac:dyDescent="0.25">
      <c r="A360" t="s">
        <v>46</v>
      </c>
      <c r="B360" t="s">
        <v>32</v>
      </c>
      <c r="C360">
        <v>39118317</v>
      </c>
      <c r="D360" s="6">
        <f>IF(_original_lifestyles!D360=0,_original_lifestyles!$C360,_original_lifestyles!D360)</f>
        <v>39118317</v>
      </c>
      <c r="E360" s="6">
        <f>IF(_original_lifestyles!E360=0,_original_lifestyles!$C360,_original_lifestyles!E360)</f>
        <v>26487403.62387</v>
      </c>
      <c r="F360" s="6">
        <f>IF(_original_lifestyles!F360=0,_original_lifestyles!$C360,_original_lifestyles!F360)</f>
        <v>31792953.1534972</v>
      </c>
      <c r="G360" s="6">
        <f>IF(_original_lifestyles!G360=0,_original_lifestyles!$C360/3,_original_lifestyles!G360)</f>
        <v>15156172.859074799</v>
      </c>
      <c r="H360" s="6">
        <f>IF(_original_lifestyles!H360=0,_original_lifestyles!$C360*3*2,_original_lifestyles!H360)</f>
        <v>25993746.110656802</v>
      </c>
      <c r="I360" s="6">
        <f>IF(_original_lifestyles!I360=0,_original_lifestyles!$C360/10,_original_lifestyles!I360)</f>
        <v>3911831.7</v>
      </c>
      <c r="J360" s="6">
        <f>IF(_original_lifestyles!J360=0,_original_lifestyles!$C360*1.2,_original_lifestyles!J360)</f>
        <v>56610807.870909601</v>
      </c>
      <c r="K360" s="6">
        <f>IF(_original_lifestyles!K360=0,_original_lifestyles!$C360,_original_lifestyles!K360)</f>
        <v>41477193.077943027</v>
      </c>
      <c r="L360" s="6">
        <f>IF(_original_lifestyles!L360=0,_original_lifestyles!$C360/3*2,_original_lifestyles!L360)</f>
        <v>65353668.267999992</v>
      </c>
      <c r="M360">
        <f>IF(_original_lifestyles!M360&lt;&gt;0,_original_lifestyles!M360,'_new names_lifestyles'!$C$2*INDEX('_hours per hh'!B$2:B$9,MATCH(_original_lifestyles!$B360,'_hours per hh'!$A$2:$A$9,1)))</f>
        <v>24530624791.208794</v>
      </c>
      <c r="N360">
        <f>IF(_original_lifestyles!N360&lt;&gt;0,_original_lifestyles!N360,'_new names_lifestyles'!$C$2*INDEX('_hours per hh'!C$2:C$9,MATCH(_original_lifestyles!$B360,'_hours per hh'!$A$2:$A$9,1)))</f>
        <v>232029655745.1012</v>
      </c>
      <c r="O360">
        <f>IF(_original_lifestyles!O360&lt;&gt;0,_original_lifestyles!O360,'_new names_lifestyles'!$C$2*INDEX('_hours per hh'!D$2:D$9,MATCH(_original_lifestyles!$B360,'_hours per hh'!$A$2:$A$9,1)))</f>
        <v>4440627743.459465</v>
      </c>
      <c r="P360">
        <f>IF(_original_lifestyles!P360&lt;&gt;0,_original_lifestyles!P360,'_new names_lifestyles'!$C$2*INDEX('_hours per hh'!E$2:E$9,MATCH(_original_lifestyles!$B360,'_hours per hh'!$A$2:$A$9,1)))</f>
        <v>2206738768.2812901</v>
      </c>
      <c r="Q360">
        <f>IF(_original_lifestyles!Q360&lt;&gt;0,_original_lifestyles!Q360,'_new names_lifestyles'!$C$2*INDEX('_hours per hh'!F$2:F$9,MATCH(_original_lifestyles!$B360,'_hours per hh'!$A$2:$A$9,1)))</f>
        <v>8235338642.7782869</v>
      </c>
      <c r="R360">
        <f>IF(_original_lifestyles!R360&lt;&gt;0,_original_lifestyles!R360,'_new names_lifestyles'!$C$2*INDEX('_hours per hh'!G$2:G$9,MATCH(_original_lifestyles!$B360,'_hours per hh'!$A$2:$A$9,1)))</f>
        <v>108426797.69728494</v>
      </c>
      <c r="S360">
        <f>IF(_original_lifestyles!S360&lt;&gt;0,_original_lifestyles!S360,'_new names_lifestyles'!$C$2*INDEX('_hours per hh'!H$2:H$9,MATCH(_original_lifestyles!$B360,'_hours per hh'!$A$2:$A$9,1)))</f>
        <v>71677459881.264023</v>
      </c>
      <c r="T360">
        <f>IF(_original_lifestyles!T360&lt;&gt;0,_original_lifestyles!T360,'_new names_lifestyles'!$C$2*INDEX('_hours per hh'!I$2:I$9,MATCH(_original_lifestyles!$B360,'_hours per hh'!$A$2:$A$9,1)))</f>
        <v>327006190226.50281</v>
      </c>
      <c r="U360">
        <f>IF(_original_lifestyles!U360&lt;&gt;0,_original_lifestyles!U360,'_new names_lifestyles'!$C$2*INDEX('_hours per hh'!J$2:J$9,MATCH(_original_lifestyles!$B360,'_hours per hh'!$A$2:$A$9,1)))</f>
        <v>26838573102.058659</v>
      </c>
      <c r="V360">
        <v>18.05</v>
      </c>
      <c r="W360">
        <v>10.266666666666669</v>
      </c>
      <c r="X360">
        <v>3688629.3208095739</v>
      </c>
      <c r="Y360">
        <f t="shared" si="23"/>
        <v>15</v>
      </c>
      <c r="Z360">
        <f t="shared" si="23"/>
        <v>15</v>
      </c>
      <c r="AA360">
        <f t="shared" si="23"/>
        <v>15</v>
      </c>
      <c r="AB360">
        <f t="shared" si="23"/>
        <v>10</v>
      </c>
      <c r="AC360">
        <f t="shared" si="23"/>
        <v>10</v>
      </c>
      <c r="AD360">
        <f t="shared" si="23"/>
        <v>15</v>
      </c>
      <c r="AE360">
        <f t="shared" si="23"/>
        <v>5</v>
      </c>
      <c r="AF360">
        <f t="shared" si="23"/>
        <v>3</v>
      </c>
      <c r="AG360">
        <f t="shared" si="23"/>
        <v>3</v>
      </c>
    </row>
    <row r="361" spans="1:33" x14ac:dyDescent="0.25">
      <c r="A361" t="s">
        <v>46</v>
      </c>
      <c r="B361" t="s">
        <v>33</v>
      </c>
      <c r="C361">
        <v>38295491.5</v>
      </c>
      <c r="D361" s="6">
        <f>IF(_original_lifestyles!D361=0,_original_lifestyles!$C361,_original_lifestyles!D361)</f>
        <v>38295491.5</v>
      </c>
      <c r="E361" s="6">
        <f>IF(_original_lifestyles!E361=0,_original_lifestyles!$C361,_original_lifestyles!E361)</f>
        <v>25004179.526366249</v>
      </c>
      <c r="F361" s="6">
        <f>IF(_original_lifestyles!F361=0,_original_lifestyles!$C361,_original_lifestyles!F361)</f>
        <v>30012632.404898848</v>
      </c>
      <c r="G361" s="6">
        <f>IF(_original_lifestyles!G361=0,_original_lifestyles!$C361/3,_original_lifestyles!G361)</f>
        <v>14307467.52238965</v>
      </c>
      <c r="H361" s="6">
        <f>IF(_original_lifestyles!H361=0,_original_lifestyles!$C361*3*2,_original_lifestyles!H361)</f>
        <v>24538165.519851901</v>
      </c>
      <c r="I361" s="6">
        <f>IF(_original_lifestyles!I361=0,_original_lifestyles!$C361/10,_original_lifestyles!I361)</f>
        <v>3829549.15</v>
      </c>
      <c r="J361" s="6">
        <f>IF(_original_lifestyles!J361=0,_original_lifestyles!$C361*1.2,_original_lifestyles!J361)</f>
        <v>53440753.319484293</v>
      </c>
      <c r="K361" s="6">
        <f>IF(_original_lifestyles!K361=0,_original_lifestyles!$C361,_original_lifestyles!K361)</f>
        <v>39154580.671546951</v>
      </c>
      <c r="L361" s="6">
        <f>IF(_original_lifestyles!L361=0,_original_lifestyles!$C361/3*2,_original_lifestyles!L361)</f>
        <v>61694036.80650001</v>
      </c>
      <c r="M361">
        <f>IF(_original_lifestyles!M361&lt;&gt;0,_original_lifestyles!M361,'_new names_lifestyles'!$C$2*INDEX('_hours per hh'!B$2:B$9,MATCH(_original_lifestyles!$B361,'_hours per hh'!$A$2:$A$9,1)))</f>
        <v>24530624791.208794</v>
      </c>
      <c r="N361">
        <f>IF(_original_lifestyles!N361&lt;&gt;0,_original_lifestyles!N361,'_new names_lifestyles'!$C$2*INDEX('_hours per hh'!C$2:C$9,MATCH(_original_lifestyles!$B361,'_hours per hh'!$A$2:$A$9,1)))</f>
        <v>219036612650.96841</v>
      </c>
      <c r="O361">
        <f>IF(_original_lifestyles!O361&lt;&gt;0,_original_lifestyles!O361,'_new names_lifestyles'!$C$2*INDEX('_hours per hh'!D$2:D$9,MATCH(_original_lifestyles!$B361,'_hours per hh'!$A$2:$A$9,1)))</f>
        <v>4042251395.4538021</v>
      </c>
      <c r="P361">
        <f>IF(_original_lifestyles!P361&lt;&gt;0,_original_lifestyles!P361,'_new names_lifestyles'!$C$2*INDEX('_hours per hh'!E$2:E$9,MATCH(_original_lifestyles!$B361,'_hours per hh'!$A$2:$A$9,1)))</f>
        <v>2008768440.143507</v>
      </c>
      <c r="Q361">
        <f>IF(_original_lifestyles!Q361&lt;&gt;0,_original_lifestyles!Q361,'_new names_lifestyles'!$C$2*INDEX('_hours per hh'!F$2:F$9,MATCH(_original_lifestyles!$B361,'_hours per hh'!$A$2:$A$9,1)))</f>
        <v>7496532257.1423559</v>
      </c>
      <c r="R361">
        <f>IF(_original_lifestyles!R361&lt;&gt;0,_original_lifestyles!R361,'_new names_lifestyles'!$C$2*INDEX('_hours per hh'!G$2:G$9,MATCH(_original_lifestyles!$B361,'_hours per hh'!$A$2:$A$9,1)))</f>
        <v>111815135.12532508</v>
      </c>
      <c r="S361">
        <f>IF(_original_lifestyles!S361&lt;&gt;0,_original_lifestyles!S361,'_new names_lifestyles'!$C$2*INDEX('_hours per hh'!H$2:H$9,MATCH(_original_lifestyles!$B361,'_hours per hh'!$A$2:$A$9,1)))</f>
        <v>65247151746.59137</v>
      </c>
      <c r="T361">
        <f>IF(_original_lifestyles!T361&lt;&gt;0,_original_lifestyles!T361,'_new names_lifestyles'!$C$2*INDEX('_hours per hh'!I$2:I$9,MATCH(_original_lifestyles!$B361,'_hours per hh'!$A$2:$A$9,1)))</f>
        <v>291545007680.33862</v>
      </c>
      <c r="U361">
        <f>IF(_original_lifestyles!U361&lt;&gt;0,_original_lifestyles!U361,'_new names_lifestyles'!$C$2*INDEX('_hours per hh'!J$2:J$9,MATCH(_original_lifestyles!$B361,'_hours per hh'!$A$2:$A$9,1)))</f>
        <v>24430838575.374001</v>
      </c>
      <c r="V361">
        <v>17.574999999999999</v>
      </c>
      <c r="W361">
        <v>9.9</v>
      </c>
      <c r="X361">
        <v>3614347.3701454801</v>
      </c>
      <c r="Y361">
        <f t="shared" si="23"/>
        <v>15</v>
      </c>
      <c r="Z361">
        <f t="shared" si="23"/>
        <v>15</v>
      </c>
      <c r="AA361">
        <f t="shared" si="23"/>
        <v>15</v>
      </c>
      <c r="AB361">
        <f t="shared" si="23"/>
        <v>10</v>
      </c>
      <c r="AC361">
        <f t="shared" si="23"/>
        <v>10</v>
      </c>
      <c r="AD361">
        <f t="shared" si="23"/>
        <v>15</v>
      </c>
      <c r="AE361">
        <f t="shared" si="23"/>
        <v>5</v>
      </c>
      <c r="AF361">
        <f t="shared" si="23"/>
        <v>3</v>
      </c>
      <c r="AG361">
        <f t="shared" si="23"/>
        <v>3</v>
      </c>
    </row>
    <row r="362" spans="1:33" x14ac:dyDescent="0.25">
      <c r="A362" t="s">
        <v>46</v>
      </c>
      <c r="B362" t="s">
        <v>34</v>
      </c>
      <c r="C362">
        <v>37363656</v>
      </c>
      <c r="D362" s="6">
        <f>IF(_original_lifestyles!D362=0,_original_lifestyles!$C362,_original_lifestyles!D362)</f>
        <v>37363656</v>
      </c>
      <c r="E362" s="6">
        <f>IF(_original_lifestyles!E362=0,_original_lifestyles!$C362,_original_lifestyles!E362)</f>
        <v>23492211.891720001</v>
      </c>
      <c r="F362" s="6">
        <f>IF(_original_lifestyles!F362=0,_original_lifestyles!$C362,_original_lifestyles!F362)</f>
        <v>28197810.655643199</v>
      </c>
      <c r="G362" s="6">
        <f>IF(_original_lifestyles!G362=0,_original_lifestyles!$C362/3,_original_lifestyles!G362)</f>
        <v>13442315.046388799</v>
      </c>
      <c r="H362" s="6">
        <f>IF(_original_lifestyles!H362=0,_original_lifestyles!$C362*3*2,_original_lifestyles!H362)</f>
        <v>23054377.09798079</v>
      </c>
      <c r="I362" s="6">
        <f>IF(_original_lifestyles!I362=0,_original_lifestyles!$C362/10,_original_lifestyles!I362)</f>
        <v>3736365.6</v>
      </c>
      <c r="J362" s="6">
        <f>IF(_original_lifestyles!J362=0,_original_lifestyles!$C362*1.2,_original_lifestyles!J362)</f>
        <v>50209265.987337589</v>
      </c>
      <c r="K362" s="6">
        <f>IF(_original_lifestyles!K362=0,_original_lifestyles!$C362,_original_lifestyles!K362)</f>
        <v>36786958.144237101</v>
      </c>
      <c r="L362" s="6">
        <f>IF(_original_lifestyles!L362=0,_original_lifestyles!$C362/3*2,_original_lifestyles!L362)</f>
        <v>57963485.007999986</v>
      </c>
      <c r="M362">
        <f>IF(_original_lifestyles!M362&lt;&gt;0,_original_lifestyles!M362,'_new names_lifestyles'!$C$2*INDEX('_hours per hh'!B$2:B$9,MATCH(_original_lifestyles!$B362,'_hours per hh'!$A$2:$A$9,1)))</f>
        <v>24530624791.208794</v>
      </c>
      <c r="N362">
        <f>IF(_original_lifestyles!N362&lt;&gt;0,_original_lifestyles!N362,'_new names_lifestyles'!$C$2*INDEX('_hours per hh'!C$2:C$9,MATCH(_original_lifestyles!$B362,'_hours per hh'!$A$2:$A$9,1)))</f>
        <v>205791776171.46719</v>
      </c>
      <c r="O362">
        <f>IF(_original_lifestyles!O362&lt;&gt;0,_original_lifestyles!O362,'_new names_lifestyles'!$C$2*INDEX('_hours per hh'!D$2:D$9,MATCH(_original_lifestyles!$B362,'_hours per hh'!$A$2:$A$9,1)))</f>
        <v>3657162049.3347359</v>
      </c>
      <c r="P362">
        <f>IF(_original_lifestyles!P362&lt;&gt;0,_original_lifestyles!P362,'_new names_lifestyles'!$C$2*INDEX('_hours per hh'!E$2:E$9,MATCH(_original_lifestyles!$B362,'_hours per hh'!$A$2:$A$9,1)))</f>
        <v>1817400994.271765</v>
      </c>
      <c r="Q362">
        <f>IF(_original_lifestyles!Q362&lt;&gt;0,_original_lifestyles!Q362,'_new names_lifestyles'!$C$2*INDEX('_hours per hh'!F$2:F$9,MATCH(_original_lifestyles!$B362,'_hours per hh'!$A$2:$A$9,1)))</f>
        <v>6782367198.4549694</v>
      </c>
      <c r="R362">
        <f>IF(_original_lifestyles!R362&lt;&gt;0,_original_lifestyles!R362,'_new names_lifestyles'!$C$2*INDEX('_hours per hh'!G$2:G$9,MATCH(_original_lifestyles!$B362,'_hours per hh'!$A$2:$A$9,1)))</f>
        <v>115203472.55336523</v>
      </c>
      <c r="S362">
        <f>IF(_original_lifestyles!S362&lt;&gt;0,_original_lifestyles!S362,'_new names_lifestyles'!$C$2*INDEX('_hours per hh'!H$2:H$9,MATCH(_original_lifestyles!$B362,'_hours per hh'!$A$2:$A$9,1)))</f>
        <v>59031312961.679413</v>
      </c>
      <c r="T362">
        <f>IF(_original_lifestyles!T362&lt;&gt;0,_original_lifestyles!T362,'_new names_lifestyles'!$C$2*INDEX('_hours per hh'!I$2:I$9,MATCH(_original_lifestyles!$B362,'_hours per hh'!$A$2:$A$9,1)))</f>
        <v>257803002674.8136</v>
      </c>
      <c r="U362">
        <f>IF(_original_lifestyles!U362&lt;&gt;0,_original_lifestyles!U362,'_new names_lifestyles'!$C$2*INDEX('_hours per hh'!J$2:J$9,MATCH(_original_lifestyles!$B362,'_hours per hh'!$A$2:$A$9,1)))</f>
        <v>22103408949.717331</v>
      </c>
      <c r="V362">
        <v>17.100000000000001</v>
      </c>
      <c r="W362">
        <v>9.5333333333333314</v>
      </c>
      <c r="X362">
        <v>3534918.414721292</v>
      </c>
      <c r="Y362">
        <f t="shared" si="23"/>
        <v>15</v>
      </c>
      <c r="Z362">
        <f t="shared" si="23"/>
        <v>15</v>
      </c>
      <c r="AA362">
        <f t="shared" si="23"/>
        <v>15</v>
      </c>
      <c r="AB362">
        <f t="shared" si="23"/>
        <v>10</v>
      </c>
      <c r="AC362">
        <f t="shared" si="23"/>
        <v>10</v>
      </c>
      <c r="AD362">
        <f t="shared" si="23"/>
        <v>15</v>
      </c>
      <c r="AE362">
        <f t="shared" si="23"/>
        <v>5</v>
      </c>
      <c r="AF362">
        <f t="shared" si="23"/>
        <v>3</v>
      </c>
      <c r="AG362">
        <f t="shared" si="23"/>
        <v>3</v>
      </c>
    </row>
    <row r="363" spans="1:33" x14ac:dyDescent="0.25">
      <c r="A363" t="s">
        <v>46</v>
      </c>
      <c r="B363" t="s">
        <v>35</v>
      </c>
      <c r="C363">
        <v>36342807</v>
      </c>
      <c r="D363" s="6">
        <f>IF(_original_lifestyles!D363=0,_original_lifestyles!$C363,_original_lifestyles!D363)</f>
        <v>36342807</v>
      </c>
      <c r="E363" s="6">
        <f>IF(_original_lifestyles!E363=0,_original_lifestyles!$C363,_original_lifestyles!E363)</f>
        <v>21971498.2569375</v>
      </c>
      <c r="F363" s="6">
        <f>IF(_original_lifestyles!F363=0,_original_lifestyles!$C363,_original_lifestyles!F363)</f>
        <v>26372491.041947499</v>
      </c>
      <c r="G363" s="6">
        <f>IF(_original_lifestyles!G363=0,_original_lifestyles!$C363/3,_original_lifestyles!G363)</f>
        <v>12572158.0825275</v>
      </c>
      <c r="H363" s="6">
        <f>IF(_original_lifestyles!H363=0,_original_lifestyles!$C363*3*2,_original_lifestyles!H363)</f>
        <v>21562005.679065</v>
      </c>
      <c r="I363" s="6">
        <f>IF(_original_lifestyles!I363=0,_original_lifestyles!$C363/10,_original_lifestyles!I363)</f>
        <v>3634280.7</v>
      </c>
      <c r="J363" s="6">
        <f>IF(_original_lifestyles!J363=0,_original_lifestyles!$C363*1.2,_original_lifestyles!J363)</f>
        <v>46959086.066804998</v>
      </c>
      <c r="K363" s="6">
        <f>IF(_original_lifestyles!K363=0,_original_lifestyles!$C363,_original_lifestyles!K363)</f>
        <v>34405640.067848057</v>
      </c>
      <c r="L363" s="6">
        <f>IF(_original_lifestyles!L363=0,_original_lifestyles!$C363/3*2,_original_lifestyles!L363)</f>
        <v>54211353.774999991</v>
      </c>
      <c r="M363">
        <f>IF(_original_lifestyles!M363&lt;&gt;0,_original_lifestyles!M363,'_new names_lifestyles'!$C$2*INDEX('_hours per hh'!B$2:B$9,MATCH(_original_lifestyles!$B363,'_hours per hh'!$A$2:$A$9,1)))</f>
        <v>24530624791.208794</v>
      </c>
      <c r="N363">
        <f>IF(_original_lifestyles!N363&lt;&gt;0,_original_lifestyles!N363,'_new names_lifestyles'!$C$2*INDEX('_hours per hh'!C$2:C$9,MATCH(_original_lifestyles!$B363,'_hours per hh'!$A$2:$A$9,1)))</f>
        <v>192470324730.77249</v>
      </c>
      <c r="O363">
        <f>IF(_original_lifestyles!O363&lt;&gt;0,_original_lifestyles!O363,'_new names_lifestyles'!$C$2*INDEX('_hours per hh'!D$2:D$9,MATCH(_original_lifestyles!$B363,'_hours per hh'!$A$2:$A$9,1)))</f>
        <v>3288869403.6895361</v>
      </c>
      <c r="P363">
        <f>IF(_original_lifestyles!P363&lt;&gt;0,_original_lifestyles!P363,'_new names_lifestyles'!$C$2*INDEX('_hours per hh'!E$2:E$9,MATCH(_original_lifestyles!$B363,'_hours per hh'!$A$2:$A$9,1)))</f>
        <v>1634380550.728575</v>
      </c>
      <c r="Q363">
        <f>IF(_original_lifestyles!Q363&lt;&gt;0,_original_lifestyles!Q363,'_new names_lifestyles'!$C$2*INDEX('_hours per hh'!F$2:F$9,MATCH(_original_lifestyles!$B363,'_hours per hh'!$A$2:$A$9,1)))</f>
        <v>6099352356.4655132</v>
      </c>
      <c r="R363">
        <f>IF(_original_lifestyles!R363&lt;&gt;0,_original_lifestyles!R363,'_new names_lifestyles'!$C$2*INDEX('_hours per hh'!G$2:G$9,MATCH(_original_lifestyles!$B363,'_hours per hh'!$A$2:$A$9,1)))</f>
        <v>118591809.98140538</v>
      </c>
      <c r="S363">
        <f>IF(_original_lifestyles!S363&lt;&gt;0,_original_lifestyles!S363,'_new names_lifestyles'!$C$2*INDEX('_hours per hh'!H$2:H$9,MATCH(_original_lifestyles!$B363,'_hours per hh'!$A$2:$A$9,1)))</f>
        <v>53086594588.994347</v>
      </c>
      <c r="T363">
        <f>IF(_original_lifestyles!T363&lt;&gt;0,_original_lifestyles!T363,'_new names_lifestyles'!$C$2*INDEX('_hours per hh'!I$2:I$9,MATCH(_original_lifestyles!$B363,'_hours per hh'!$A$2:$A$9,1)))</f>
        <v>226045055245.76181</v>
      </c>
      <c r="U363">
        <f>IF(_original_lifestyles!U363&lt;&gt;0,_original_lifestyles!U363,'_new names_lifestyles'!$C$2*INDEX('_hours per hh'!J$2:J$9,MATCH(_original_lifestyles!$B363,'_hours per hh'!$A$2:$A$9,1)))</f>
        <v>19877496384.16666</v>
      </c>
      <c r="V363">
        <v>16.625</v>
      </c>
      <c r="W363">
        <v>9.1666666666666679</v>
      </c>
      <c r="X363">
        <v>3448982.7988285669</v>
      </c>
      <c r="Y363">
        <f t="shared" si="23"/>
        <v>15</v>
      </c>
      <c r="Z363">
        <f t="shared" si="23"/>
        <v>15</v>
      </c>
      <c r="AA363">
        <f t="shared" si="23"/>
        <v>15</v>
      </c>
      <c r="AB363">
        <f t="shared" si="23"/>
        <v>10</v>
      </c>
      <c r="AC363">
        <f t="shared" si="23"/>
        <v>10</v>
      </c>
      <c r="AD363">
        <f t="shared" si="23"/>
        <v>15</v>
      </c>
      <c r="AE363">
        <f t="shared" si="23"/>
        <v>5</v>
      </c>
      <c r="AF363">
        <f t="shared" si="23"/>
        <v>3</v>
      </c>
      <c r="AG363">
        <f t="shared" si="23"/>
        <v>3</v>
      </c>
    </row>
    <row r="364" spans="1:33" x14ac:dyDescent="0.25">
      <c r="A364" t="s">
        <v>46</v>
      </c>
      <c r="B364" t="s">
        <v>36</v>
      </c>
      <c r="C364">
        <v>35179598</v>
      </c>
      <c r="D364" s="6">
        <f>IF(_original_lifestyles!D364=0,_original_lifestyles!$C364,_original_lifestyles!D364)</f>
        <v>35179598</v>
      </c>
      <c r="E364" s="6">
        <f>IF(_original_lifestyles!E364=0,_original_lifestyles!$C364,_original_lifestyles!E364)</f>
        <v>20417535.087239999</v>
      </c>
      <c r="F364" s="6">
        <f>IF(_original_lifestyles!F364=0,_original_lifestyles!$C364,_original_lifestyles!F364)</f>
        <v>24507261.857614409</v>
      </c>
      <c r="G364" s="6">
        <f>IF(_original_lifestyles!G364=0,_original_lifestyles!$C364/3,_original_lifestyles!G364)</f>
        <v>11682975.633729599</v>
      </c>
      <c r="H364" s="6">
        <f>IF(_original_lifestyles!H364=0,_original_lifestyles!$C364*3*2,_original_lifestyles!H364)</f>
        <v>20037004.411593601</v>
      </c>
      <c r="I364" s="6">
        <f>IF(_original_lifestyles!I364=0,_original_lifestyles!$C364/10,_original_lifestyles!I364)</f>
        <v>3517959.8</v>
      </c>
      <c r="J364" s="6">
        <f>IF(_original_lifestyles!J364=0,_original_lifestyles!$C364*1.2,_original_lifestyles!J364)</f>
        <v>43637842.818979211</v>
      </c>
      <c r="K364" s="6">
        <f>IF(_original_lifestyles!K364=0,_original_lifestyles!$C364,_original_lifestyles!K364)</f>
        <v>31972255.832049619</v>
      </c>
      <c r="L364" s="6">
        <f>IF(_original_lifestyles!L364=0,_original_lifestyles!$C364/3*2,_original_lifestyles!L364)</f>
        <v>50377184.33600001</v>
      </c>
      <c r="M364">
        <f>IF(_original_lifestyles!M364&lt;&gt;0,_original_lifestyles!M364,'_new names_lifestyles'!$C$2*INDEX('_hours per hh'!B$2:B$9,MATCH(_original_lifestyles!$B364,'_hours per hh'!$A$2:$A$9,1)))</f>
        <v>24530624791.208794</v>
      </c>
      <c r="N364">
        <f>IF(_original_lifestyles!N364&lt;&gt;0,_original_lifestyles!N364,'_new names_lifestyles'!$C$2*INDEX('_hours per hh'!C$2:C$9,MATCH(_original_lifestyles!$B364,'_hours per hh'!$A$2:$A$9,1)))</f>
        <v>178857607364.22241</v>
      </c>
      <c r="O364">
        <f>IF(_original_lifestyles!O364&lt;&gt;0,_original_lifestyles!O364,'_new names_lifestyles'!$C$2*INDEX('_hours per hh'!D$2:D$9,MATCH(_original_lifestyles!$B364,'_hours per hh'!$A$2:$A$9,1)))</f>
        <v>2934009389.593596</v>
      </c>
      <c r="P364">
        <f>IF(_original_lifestyles!P364&lt;&gt;0,_original_lifestyles!P364,'_new names_lifestyles'!$C$2*INDEX('_hours per hh'!E$2:E$9,MATCH(_original_lifestyles!$B364,'_hours per hh'!$A$2:$A$9,1)))</f>
        <v>1458035359.0894539</v>
      </c>
      <c r="Q364">
        <f>IF(_original_lifestyles!Q364&lt;&gt;0,_original_lifestyles!Q364,'_new names_lifestyles'!$C$2*INDEX('_hours per hh'!F$2:F$9,MATCH(_original_lifestyles!$B364,'_hours per hh'!$A$2:$A$9,1)))</f>
        <v>5441248918.0123577</v>
      </c>
      <c r="R364">
        <f>IF(_original_lifestyles!R364&lt;&gt;0,_original_lifestyles!R364,'_new names_lifestyles'!$C$2*INDEX('_hours per hh'!G$2:G$9,MATCH(_original_lifestyles!$B364,'_hours per hh'!$A$2:$A$9,1)))</f>
        <v>121980147.40944552</v>
      </c>
      <c r="S364">
        <f>IF(_original_lifestyles!S364&lt;&gt;0,_original_lifestyles!S364,'_new names_lifestyles'!$C$2*INDEX('_hours per hh'!H$2:H$9,MATCH(_original_lifestyles!$B364,'_hours per hh'!$A$2:$A$9,1)))</f>
        <v>47358696216.677513</v>
      </c>
      <c r="T364">
        <f>IF(_original_lifestyles!T364&lt;&gt;0,_original_lifestyles!T364,'_new names_lifestyles'!$C$2*INDEX('_hours per hh'!I$2:I$9,MATCH(_original_lifestyles!$B364,'_hours per hh'!$A$2:$A$9,1)))</f>
        <v>196053872762.1283</v>
      </c>
      <c r="U364">
        <f>IF(_original_lifestyles!U364&lt;&gt;0,_original_lifestyles!U364,'_new names_lifestyles'!$C$2*INDEX('_hours per hh'!J$2:J$9,MATCH(_original_lifestyles!$B364,'_hours per hh'!$A$2:$A$9,1)))</f>
        <v>17732768886.271999</v>
      </c>
      <c r="V364">
        <v>16.149999999999999</v>
      </c>
      <c r="W364">
        <v>8.8000000000000007</v>
      </c>
      <c r="X364">
        <v>3346809.9946386442</v>
      </c>
      <c r="Y364">
        <f t="shared" si="23"/>
        <v>15</v>
      </c>
      <c r="Z364">
        <f t="shared" si="23"/>
        <v>15</v>
      </c>
      <c r="AA364">
        <f t="shared" si="23"/>
        <v>15</v>
      </c>
      <c r="AB364">
        <f t="shared" si="23"/>
        <v>10</v>
      </c>
      <c r="AC364">
        <f t="shared" si="23"/>
        <v>10</v>
      </c>
      <c r="AD364">
        <f t="shared" si="23"/>
        <v>15</v>
      </c>
      <c r="AE364">
        <f t="shared" si="23"/>
        <v>5</v>
      </c>
      <c r="AF364">
        <f t="shared" si="23"/>
        <v>3</v>
      </c>
      <c r="AG364">
        <f t="shared" si="23"/>
        <v>3</v>
      </c>
    </row>
    <row r="365" spans="1:33" x14ac:dyDescent="0.25">
      <c r="A365" t="s">
        <v>47</v>
      </c>
      <c r="B365" t="s">
        <v>4</v>
      </c>
      <c r="C365">
        <v>3329240.789473685</v>
      </c>
      <c r="D365" s="6">
        <f>IF(_original_lifestyles!D365=0,_original_lifestyles!$C365,_original_lifestyles!D365)</f>
        <v>3329240.789473685</v>
      </c>
      <c r="E365" s="6">
        <f>IF(_original_lifestyles!E365=0,_original_lifestyles!$C365,_original_lifestyles!E365)</f>
        <v>3329240.789473685</v>
      </c>
      <c r="F365" s="6">
        <f>IF(_original_lifestyles!F365=0,_original_lifestyles!$C365,_original_lifestyles!F365)</f>
        <v>3180160.716161842</v>
      </c>
      <c r="G365" s="6">
        <f>IF(_original_lifestyles!G365=0,_original_lifestyles!$C365/3,_original_lifestyles!G365)</f>
        <v>202054.95275394741</v>
      </c>
      <c r="H365" s="6">
        <f>IF(_original_lifestyles!H365=0,_original_lifestyles!$C365*3*2,_original_lifestyles!H365)</f>
        <v>1266120.2599592099</v>
      </c>
      <c r="I365" s="6">
        <f>IF(_original_lifestyles!I365=0,_original_lifestyles!$C365/10,_original_lifestyles!I365)</f>
        <v>332924.07894736849</v>
      </c>
      <c r="J365" s="6">
        <f>IF(_original_lifestyles!J365=0,_original_lifestyles!$C365*1.2,_original_lifestyles!J365)</f>
        <v>3490086.3997355271</v>
      </c>
      <c r="K365" s="6">
        <f>IF(_original_lifestyles!K365=0,_original_lifestyles!$C365,_original_lifestyles!K365)</f>
        <v>3329240.789473685</v>
      </c>
      <c r="L365" s="6">
        <f>IF(_original_lifestyles!L365=0,_original_lifestyles!$C365/3*2,_original_lifestyles!L365)</f>
        <v>485173.36979681061</v>
      </c>
      <c r="M365">
        <f>IF(_original_lifestyles!M365&lt;&gt;0,_original_lifestyles!M365,'_new names_lifestyles'!$C$2*INDEX('_hours per hh'!B$2:B$9,MATCH(_original_lifestyles!$B365,'_hours per hh'!$A$2:$A$9,1)))</f>
        <v>24530624791.208794</v>
      </c>
      <c r="N365">
        <f>IF(_original_lifestyles!N365&lt;&gt;0,_original_lifestyles!N365,'_new names_lifestyles'!$C$2*INDEX('_hours per hh'!C$2:C$9,MATCH(_original_lifestyles!$B365,'_hours per hh'!$A$2:$A$9,1)))</f>
        <v>24530624791.208794</v>
      </c>
      <c r="O365">
        <f>IF(_original_lifestyles!O365&lt;&gt;0,_original_lifestyles!O365,'_new names_lifestyles'!$C$2*INDEX('_hours per hh'!D$2:D$9,MATCH(_original_lifestyles!$B365,'_hours per hh'!$A$2:$A$9,1)))</f>
        <v>487518637.78761041</v>
      </c>
      <c r="P365">
        <f>IF(_original_lifestyles!P365&lt;&gt;0,_original_lifestyles!P365,'_new names_lifestyles'!$C$2*INDEX('_hours per hh'!E$2:E$9,MATCH(_original_lifestyles!$B365,'_hours per hh'!$A$2:$A$9,1)))</f>
        <v>31520572.629615791</v>
      </c>
      <c r="Q365">
        <f>IF(_original_lifestyles!Q365&lt;&gt;0,_original_lifestyles!Q365,'_new names_lifestyles'!$C$2*INDEX('_hours per hh'!F$2:F$9,MATCH(_original_lifestyles!$B365,'_hours per hh'!$A$2:$A$9,1)))</f>
        <v>422852513.81987733</v>
      </c>
      <c r="R365">
        <f>IF(_original_lifestyles!R365&lt;&gt;0,_original_lifestyles!R365,'_new names_lifestyles'!$C$2*INDEX('_hours per hh'!G$2:G$9,MATCH(_original_lifestyles!$B365,'_hours per hh'!$A$2:$A$9,1)))</f>
        <v>101650122.84120461</v>
      </c>
      <c r="S365">
        <f>IF(_original_lifestyles!S365&lt;&gt;0,_original_lifestyles!S365,'_new names_lifestyles'!$C$2*INDEX('_hours per hh'!H$2:H$9,MATCH(_original_lifestyles!$B365,'_hours per hh'!$A$2:$A$9,1)))</f>
        <v>5711235552.6338787</v>
      </c>
      <c r="T365">
        <f>IF(_original_lifestyles!T365&lt;&gt;0,_original_lifestyles!T365,'_new names_lifestyles'!$C$2*INDEX('_hours per hh'!I$2:I$9,MATCH(_original_lifestyles!$B365,'_hours per hh'!$A$2:$A$9,1)))</f>
        <v>24530624791.208794</v>
      </c>
      <c r="U365">
        <f>IF(_original_lifestyles!U365&lt;&gt;0,_original_lifestyles!U365,'_new names_lifestyles'!$C$2*INDEX('_hours per hh'!J$2:J$9,MATCH(_original_lifestyles!$B365,'_hours per hh'!$A$2:$A$9,1)))</f>
        <v>213476282.71059671</v>
      </c>
      <c r="V365">
        <v>19</v>
      </c>
      <c r="W365">
        <v>11</v>
      </c>
      <c r="X365">
        <v>421954.91674190242</v>
      </c>
      <c r="Y365">
        <f t="shared" si="23"/>
        <v>15</v>
      </c>
      <c r="Z365">
        <f t="shared" si="23"/>
        <v>15</v>
      </c>
      <c r="AA365">
        <f t="shared" si="23"/>
        <v>15</v>
      </c>
      <c r="AB365">
        <f t="shared" si="23"/>
        <v>10</v>
      </c>
      <c r="AC365">
        <f t="shared" si="23"/>
        <v>10</v>
      </c>
      <c r="AD365">
        <f t="shared" si="23"/>
        <v>15</v>
      </c>
      <c r="AE365">
        <f t="shared" si="23"/>
        <v>5</v>
      </c>
      <c r="AF365">
        <f t="shared" si="23"/>
        <v>3</v>
      </c>
      <c r="AG365">
        <f t="shared" si="23"/>
        <v>3</v>
      </c>
    </row>
    <row r="366" spans="1:33" x14ac:dyDescent="0.25">
      <c r="A366" t="s">
        <v>47</v>
      </c>
      <c r="B366" t="s">
        <v>5</v>
      </c>
      <c r="C366">
        <v>3407194.3615257051</v>
      </c>
      <c r="D366" s="6">
        <f>IF(_original_lifestyles!D366=0,_original_lifestyles!$C366,_original_lifestyles!D366)</f>
        <v>3407194.3615257051</v>
      </c>
      <c r="E366" s="6">
        <f>IF(_original_lifestyles!E366=0,_original_lifestyles!$C366,_original_lifestyles!E366)</f>
        <v>3407194.3615257051</v>
      </c>
      <c r="F366" s="6">
        <f>IF(_original_lifestyles!F366=0,_original_lifestyles!$C366,_original_lifestyles!F366)</f>
        <v>3254623.605210945</v>
      </c>
      <c r="G366" s="6">
        <f>IF(_original_lifestyles!G366=0,_original_lifestyles!$C366/3,_original_lifestyles!G366)</f>
        <v>206786.03299535651</v>
      </c>
      <c r="H366" s="6">
        <f>IF(_original_lifestyles!H366=0,_original_lifestyles!$C366*3*2,_original_lifestyles!H366)</f>
        <v>1295766.2372713101</v>
      </c>
      <c r="I366" s="6">
        <f>IF(_original_lifestyles!I366=0,_original_lifestyles!$C366/10,_original_lifestyles!I366)</f>
        <v>340719.43615257053</v>
      </c>
      <c r="J366" s="6">
        <f>IF(_original_lifestyles!J366=0,_original_lifestyles!$C366*1.2,_original_lifestyles!J366)</f>
        <v>3571806.1427140972</v>
      </c>
      <c r="K366" s="6">
        <f>IF(_original_lifestyles!K366=0,_original_lifestyles!$C366,_original_lifestyles!K366)</f>
        <v>3407194.3615257051</v>
      </c>
      <c r="L366" s="6">
        <f>IF(_original_lifestyles!L366=0,_original_lifestyles!$C366/3*2,_original_lifestyles!L366)</f>
        <v>530995.20549826615</v>
      </c>
      <c r="M366">
        <f>IF(_original_lifestyles!M366&lt;&gt;0,_original_lifestyles!M366,'_new names_lifestyles'!$C$2*INDEX('_hours per hh'!B$2:B$9,MATCH(_original_lifestyles!$B366,'_hours per hh'!$A$2:$A$9,1)))</f>
        <v>24530624791.208794</v>
      </c>
      <c r="N366">
        <f>IF(_original_lifestyles!N366&lt;&gt;0,_original_lifestyles!N366,'_new names_lifestyles'!$C$2*INDEX('_hours per hh'!C$2:C$9,MATCH(_original_lifestyles!$B366,'_hours per hh'!$A$2:$A$9,1)))</f>
        <v>24530624791.208794</v>
      </c>
      <c r="O366">
        <f>IF(_original_lifestyles!O366&lt;&gt;0,_original_lifestyles!O366,'_new names_lifestyles'!$C$2*INDEX('_hours per hh'!D$2:D$9,MATCH(_original_lifestyles!$B366,'_hours per hh'!$A$2:$A$9,1)))</f>
        <v>498933798.6788379</v>
      </c>
      <c r="P366">
        <f>IF(_original_lifestyles!P366&lt;&gt;0,_original_lifestyles!P366,'_new names_lifestyles'!$C$2*INDEX('_hours per hh'!E$2:E$9,MATCH(_original_lifestyles!$B366,'_hours per hh'!$A$2:$A$9,1)))</f>
        <v>32258621.147275619</v>
      </c>
      <c r="Q366">
        <f>IF(_original_lifestyles!Q366&lt;&gt;0,_original_lifestyles!Q366,'_new names_lifestyles'!$C$2*INDEX('_hours per hh'!F$2:F$9,MATCH(_original_lifestyles!$B366,'_hours per hh'!$A$2:$A$9,1)))</f>
        <v>432753529.09268582</v>
      </c>
      <c r="R366">
        <f>IF(_original_lifestyles!R366&lt;&gt;0,_original_lifestyles!R366,'_new names_lifestyles'!$C$2*INDEX('_hours per hh'!G$2:G$9,MATCH(_original_lifestyles!$B366,'_hours per hh'!$A$2:$A$9,1)))</f>
        <v>101650122.84120461</v>
      </c>
      <c r="S366">
        <f>IF(_original_lifestyles!S366&lt;&gt;0,_original_lifestyles!S366,'_new names_lifestyles'!$C$2*INDEX('_hours per hh'!H$2:H$9,MATCH(_original_lifestyles!$B366,'_hours per hh'!$A$2:$A$9,1)))</f>
        <v>5844963102.0397263</v>
      </c>
      <c r="T366">
        <f>IF(_original_lifestyles!T366&lt;&gt;0,_original_lifestyles!T366,'_new names_lifestyles'!$C$2*INDEX('_hours per hh'!I$2:I$9,MATCH(_original_lifestyles!$B366,'_hours per hh'!$A$2:$A$9,1)))</f>
        <v>24530624791.208794</v>
      </c>
      <c r="U366">
        <f>IF(_original_lifestyles!U366&lt;&gt;0,_original_lifestyles!U366,'_new names_lifestyles'!$C$2*INDEX('_hours per hh'!J$2:J$9,MATCH(_original_lifestyles!$B366,'_hours per hh'!$A$2:$A$9,1)))</f>
        <v>233637890.41923711</v>
      </c>
      <c r="V366">
        <v>19</v>
      </c>
      <c r="W366">
        <v>11</v>
      </c>
      <c r="X366">
        <v>432564.7830384603</v>
      </c>
      <c r="Y366">
        <f t="shared" si="23"/>
        <v>15</v>
      </c>
      <c r="Z366">
        <f t="shared" si="23"/>
        <v>15</v>
      </c>
      <c r="AA366">
        <f t="shared" si="23"/>
        <v>15</v>
      </c>
      <c r="AB366">
        <f t="shared" si="23"/>
        <v>10</v>
      </c>
      <c r="AC366">
        <f t="shared" si="23"/>
        <v>10</v>
      </c>
      <c r="AD366">
        <f t="shared" si="23"/>
        <v>15</v>
      </c>
      <c r="AE366">
        <f t="shared" si="23"/>
        <v>5</v>
      </c>
      <c r="AF366">
        <f t="shared" si="23"/>
        <v>3</v>
      </c>
      <c r="AG366">
        <f t="shared" si="23"/>
        <v>3</v>
      </c>
    </row>
    <row r="367" spans="1:33" x14ac:dyDescent="0.25">
      <c r="A367" t="s">
        <v>47</v>
      </c>
      <c r="B367" t="s">
        <v>6</v>
      </c>
      <c r="C367">
        <v>3467278.595317726</v>
      </c>
      <c r="D367" s="6">
        <f>IF(_original_lifestyles!D367=0,_original_lifestyles!$C367,_original_lifestyles!D367)</f>
        <v>3467278.595317726</v>
      </c>
      <c r="E367" s="6">
        <f>IF(_original_lifestyles!E367=0,_original_lifestyles!$C367,_original_lifestyles!E367)</f>
        <v>3467278.595317726</v>
      </c>
      <c r="F367" s="6">
        <f>IF(_original_lifestyles!F367=0,_original_lifestyles!$C367,_original_lifestyles!F367)</f>
        <v>3312017.3270979929</v>
      </c>
      <c r="G367" s="6">
        <f>IF(_original_lifestyles!G367=0,_original_lifestyles!$C367/3,_original_lifestyles!G367)</f>
        <v>210432.60522842809</v>
      </c>
      <c r="H367" s="6">
        <f>IF(_original_lifestyles!H367=0,_original_lifestyles!$C367*3*2,_original_lifestyles!H367)</f>
        <v>1318616.4516351169</v>
      </c>
      <c r="I367" s="6">
        <f>IF(_original_lifestyles!I367=0,_original_lifestyles!$C367/10,_original_lifestyles!I367)</f>
        <v>346727.85953177261</v>
      </c>
      <c r="J367" s="6">
        <f>IF(_original_lifestyles!J367=0,_original_lifestyles!$C367*1.2,_original_lifestyles!J367)</f>
        <v>3634793.2260933109</v>
      </c>
      <c r="K367" s="6">
        <f>IF(_original_lifestyles!K367=0,_original_lifestyles!$C367,_original_lifestyles!K367)</f>
        <v>3467278.595317726</v>
      </c>
      <c r="L367" s="6">
        <f>IF(_original_lifestyles!L367=0,_original_lifestyles!$C367/3*2,_original_lifestyles!L367)</f>
        <v>573879.34297527932</v>
      </c>
      <c r="M367">
        <f>IF(_original_lifestyles!M367&lt;&gt;0,_original_lifestyles!M367,'_new names_lifestyles'!$C$2*INDEX('_hours per hh'!B$2:B$9,MATCH(_original_lifestyles!$B367,'_hours per hh'!$A$2:$A$9,1)))</f>
        <v>24530624791.208794</v>
      </c>
      <c r="N367">
        <f>IF(_original_lifestyles!N367&lt;&gt;0,_original_lifestyles!N367,'_new names_lifestyles'!$C$2*INDEX('_hours per hh'!C$2:C$9,MATCH(_original_lifestyles!$B367,'_hours per hh'!$A$2:$A$9,1)))</f>
        <v>24530624791.208794</v>
      </c>
      <c r="O367">
        <f>IF(_original_lifestyles!O367&lt;&gt;0,_original_lifestyles!O367,'_new names_lifestyles'!$C$2*INDEX('_hours per hh'!D$2:D$9,MATCH(_original_lifestyles!$B367,'_hours per hh'!$A$2:$A$9,1)))</f>
        <v>507732256.24412233</v>
      </c>
      <c r="P367">
        <f>IF(_original_lifestyles!P367&lt;&gt;0,_original_lifestyles!P367,'_new names_lifestyles'!$C$2*INDEX('_hours per hh'!E$2:E$9,MATCH(_original_lifestyles!$B367,'_hours per hh'!$A$2:$A$9,1)))</f>
        <v>32827486.415634781</v>
      </c>
      <c r="Q367">
        <f>IF(_original_lifestyles!Q367&lt;&gt;0,_original_lifestyles!Q367,'_new names_lifestyles'!$C$2*INDEX('_hours per hh'!F$2:F$9,MATCH(_original_lifestyles!$B367,'_hours per hh'!$A$2:$A$9,1)))</f>
        <v>440384929.43483818</v>
      </c>
      <c r="R367">
        <f>IF(_original_lifestyles!R367&lt;&gt;0,_original_lifestyles!R367,'_new names_lifestyles'!$C$2*INDEX('_hours per hh'!G$2:G$9,MATCH(_original_lifestyles!$B367,'_hours per hh'!$A$2:$A$9,1)))</f>
        <v>101650122.84120461</v>
      </c>
      <c r="S367">
        <f>IF(_original_lifestyles!S367&lt;&gt;0,_original_lifestyles!S367,'_new names_lifestyles'!$C$2*INDEX('_hours per hh'!H$2:H$9,MATCH(_original_lifestyles!$B367,'_hours per hh'!$A$2:$A$9,1)))</f>
        <v>5948036215.0661964</v>
      </c>
      <c r="T367">
        <f>IF(_original_lifestyles!T367&lt;&gt;0,_original_lifestyles!T367,'_new names_lifestyles'!$C$2*INDEX('_hours per hh'!I$2:I$9,MATCH(_original_lifestyles!$B367,'_hours per hh'!$A$2:$A$9,1)))</f>
        <v>24530624791.208794</v>
      </c>
      <c r="U367">
        <f>IF(_original_lifestyles!U367&lt;&gt;0,_original_lifestyles!U367,'_new names_lifestyles'!$C$2*INDEX('_hours per hh'!J$2:J$9,MATCH(_original_lifestyles!$B367,'_hours per hh'!$A$2:$A$9,1)))</f>
        <v>252506910.90912291</v>
      </c>
      <c r="V367">
        <v>19</v>
      </c>
      <c r="W367">
        <v>11</v>
      </c>
      <c r="X367">
        <v>440863.34451928781</v>
      </c>
      <c r="Y367">
        <f t="shared" si="23"/>
        <v>15</v>
      </c>
      <c r="Z367">
        <f t="shared" si="23"/>
        <v>15</v>
      </c>
      <c r="AA367">
        <f t="shared" si="23"/>
        <v>15</v>
      </c>
      <c r="AB367">
        <f t="shared" si="23"/>
        <v>10</v>
      </c>
      <c r="AC367">
        <f t="shared" si="23"/>
        <v>10</v>
      </c>
      <c r="AD367">
        <f t="shared" si="23"/>
        <v>15</v>
      </c>
      <c r="AE367">
        <f t="shared" si="23"/>
        <v>5</v>
      </c>
      <c r="AF367">
        <f t="shared" si="23"/>
        <v>3</v>
      </c>
      <c r="AG367">
        <f t="shared" si="23"/>
        <v>3</v>
      </c>
    </row>
    <row r="368" spans="1:33" x14ac:dyDescent="0.25">
      <c r="A368" t="s">
        <v>47</v>
      </c>
      <c r="B368" t="s">
        <v>7</v>
      </c>
      <c r="C368">
        <v>3518029.679595279</v>
      </c>
      <c r="D368" s="6">
        <f>IF(_original_lifestyles!D368=0,_original_lifestyles!$C368,_original_lifestyles!D368)</f>
        <v>3518029.679595279</v>
      </c>
      <c r="E368" s="6">
        <f>IF(_original_lifestyles!E368=0,_original_lifestyles!$C368,_original_lifestyles!E368)</f>
        <v>3518029.679595279</v>
      </c>
      <c r="F368" s="6">
        <f>IF(_original_lifestyles!F368=0,_original_lifestyles!$C368,_original_lifestyles!F368)</f>
        <v>3360495.8285726821</v>
      </c>
      <c r="G368" s="6">
        <f>IF(_original_lifestyles!G368=0,_original_lifestyles!$C368/3,_original_lifestyles!G368)</f>
        <v>213512.73928431701</v>
      </c>
      <c r="H368" s="6">
        <f>IF(_original_lifestyles!H368=0,_original_lifestyles!$C368*3*2,_original_lifestyles!H368)</f>
        <v>1337917.241239123</v>
      </c>
      <c r="I368" s="6">
        <f>IF(_original_lifestyles!I368=0,_original_lifestyles!$C368/10,_original_lifestyles!I368)</f>
        <v>351802.96795952792</v>
      </c>
      <c r="J368" s="6">
        <f>IF(_original_lifestyles!J368=0,_original_lifestyles!$C368*1.2,_original_lifestyles!J368)</f>
        <v>3687996.2475055661</v>
      </c>
      <c r="K368" s="6">
        <f>IF(_original_lifestyles!K368=0,_original_lifestyles!$C368,_original_lifestyles!K368)</f>
        <v>3518029.679595279</v>
      </c>
      <c r="L368" s="6">
        <f>IF(_original_lifestyles!L368=0,_original_lifestyles!$C368/3*2,_original_lifestyles!L368)</f>
        <v>614166.8448050844</v>
      </c>
      <c r="M368">
        <f>IF(_original_lifestyles!M368&lt;&gt;0,_original_lifestyles!M368,'_new names_lifestyles'!$C$2*INDEX('_hours per hh'!B$2:B$9,MATCH(_original_lifestyles!$B368,'_hours per hh'!$A$2:$A$9,1)))</f>
        <v>24530624791.208794</v>
      </c>
      <c r="N368">
        <f>IF(_original_lifestyles!N368&lt;&gt;0,_original_lifestyles!N368,'_new names_lifestyles'!$C$2*INDEX('_hours per hh'!C$2:C$9,MATCH(_original_lifestyles!$B368,'_hours per hh'!$A$2:$A$9,1)))</f>
        <v>24530624791.208794</v>
      </c>
      <c r="O368">
        <f>IF(_original_lifestyles!O368&lt;&gt;0,_original_lifestyles!O368,'_new names_lifestyles'!$C$2*INDEX('_hours per hh'!D$2:D$9,MATCH(_original_lifestyles!$B368,'_hours per hh'!$A$2:$A$9,1)))</f>
        <v>515164010.52019203</v>
      </c>
      <c r="P368">
        <f>IF(_original_lifestyles!P368&lt;&gt;0,_original_lifestyles!P368,'_new names_lifestyles'!$C$2*INDEX('_hours per hh'!E$2:E$9,MATCH(_original_lifestyles!$B368,'_hours per hh'!$A$2:$A$9,1)))</f>
        <v>33307987.328353461</v>
      </c>
      <c r="Q368">
        <f>IF(_original_lifestyles!Q368&lt;&gt;0,_original_lifestyles!Q368,'_new names_lifestyles'!$C$2*INDEX('_hours per hh'!F$2:F$9,MATCH(_original_lifestyles!$B368,'_hours per hh'!$A$2:$A$9,1)))</f>
        <v>446830910.64283621</v>
      </c>
      <c r="R368">
        <f>IF(_original_lifestyles!R368&lt;&gt;0,_original_lifestyles!R368,'_new names_lifestyles'!$C$2*INDEX('_hours per hh'!G$2:G$9,MATCH(_original_lifestyles!$B368,'_hours per hh'!$A$2:$A$9,1)))</f>
        <v>101650122.84120461</v>
      </c>
      <c r="S368">
        <f>IF(_original_lifestyles!S368&lt;&gt;0,_original_lifestyles!S368,'_new names_lifestyles'!$C$2*INDEX('_hours per hh'!H$2:H$9,MATCH(_original_lifestyles!$B368,'_hours per hh'!$A$2:$A$9,1)))</f>
        <v>6035098526.022233</v>
      </c>
      <c r="T368">
        <f>IF(_original_lifestyles!T368&lt;&gt;0,_original_lifestyles!T368,'_new names_lifestyles'!$C$2*INDEX('_hours per hh'!I$2:I$9,MATCH(_original_lifestyles!$B368,'_hours per hh'!$A$2:$A$9,1)))</f>
        <v>24530624791.208794</v>
      </c>
      <c r="U368">
        <f>IF(_original_lifestyles!U368&lt;&gt;0,_original_lifestyles!U368,'_new names_lifestyles'!$C$2*INDEX('_hours per hh'!J$2:J$9,MATCH(_original_lifestyles!$B368,'_hours per hh'!$A$2:$A$9,1)))</f>
        <v>270233411.71423721</v>
      </c>
      <c r="V368">
        <v>19</v>
      </c>
      <c r="W368">
        <v>11</v>
      </c>
      <c r="X368">
        <v>447923.32509344647</v>
      </c>
      <c r="Y368">
        <f t="shared" si="23"/>
        <v>15</v>
      </c>
      <c r="Z368">
        <f t="shared" si="23"/>
        <v>15</v>
      </c>
      <c r="AA368">
        <f t="shared" si="23"/>
        <v>15</v>
      </c>
      <c r="AB368">
        <f t="shared" si="23"/>
        <v>10</v>
      </c>
      <c r="AC368">
        <f t="shared" si="23"/>
        <v>10</v>
      </c>
      <c r="AD368">
        <f t="shared" si="23"/>
        <v>15</v>
      </c>
      <c r="AE368">
        <f t="shared" si="23"/>
        <v>5</v>
      </c>
      <c r="AF368">
        <f t="shared" si="23"/>
        <v>3</v>
      </c>
      <c r="AG368">
        <f t="shared" si="23"/>
        <v>3</v>
      </c>
    </row>
    <row r="369" spans="1:33" x14ac:dyDescent="0.25">
      <c r="A369" t="s">
        <v>47</v>
      </c>
      <c r="B369" t="s">
        <v>8</v>
      </c>
      <c r="C369">
        <v>3567983.333333333</v>
      </c>
      <c r="D369" s="6">
        <f>IF(_original_lifestyles!D369=0,_original_lifestyles!$C369,_original_lifestyles!D369)</f>
        <v>3567983.333333333</v>
      </c>
      <c r="E369" s="6">
        <f>IF(_original_lifestyles!E369=0,_original_lifestyles!$C369,_original_lifestyles!E369)</f>
        <v>3567983.333333333</v>
      </c>
      <c r="F369" s="6">
        <f>IF(_original_lifestyles!F369=0,_original_lifestyles!$C369,_original_lifestyles!F369)</f>
        <v>3408212.6076500001</v>
      </c>
      <c r="G369" s="6">
        <f>IF(_original_lifestyles!G369=0,_original_lifestyles!$C369/3,_original_lifestyles!G369)</f>
        <v>216544.4764833333</v>
      </c>
      <c r="H369" s="6">
        <f>IF(_original_lifestyles!H369=0,_original_lifestyles!$C369*3*2,_original_lifestyles!H369)</f>
        <v>1356914.765616667</v>
      </c>
      <c r="I369" s="6">
        <f>IF(_original_lifestyles!I369=0,_original_lifestyles!$C369/10,_original_lifestyles!I369)</f>
        <v>356798.33333333331</v>
      </c>
      <c r="J369" s="6">
        <f>IF(_original_lifestyles!J369=0,_original_lifestyles!$C369*1.2,_original_lifestyles!J369)</f>
        <v>3740363.3121166672</v>
      </c>
      <c r="K369" s="6">
        <f>IF(_original_lifestyles!K369=0,_original_lifestyles!$C369,_original_lifestyles!K369)</f>
        <v>3567983.333333333</v>
      </c>
      <c r="L369" s="6">
        <f>IF(_original_lifestyles!L369=0,_original_lifestyles!$C369/3*2,_original_lifestyles!L369)</f>
        <v>652532.1355724294</v>
      </c>
      <c r="M369">
        <f>IF(_original_lifestyles!M369&lt;&gt;0,_original_lifestyles!M369,'_new names_lifestyles'!$C$2*INDEX('_hours per hh'!B$2:B$9,MATCH(_original_lifestyles!$B369,'_hours per hh'!$A$2:$A$9,1)))</f>
        <v>24530624791.208794</v>
      </c>
      <c r="N369">
        <f>IF(_original_lifestyles!N369&lt;&gt;0,_original_lifestyles!N369,'_new names_lifestyles'!$C$2*INDEX('_hours per hh'!C$2:C$9,MATCH(_original_lifestyles!$B369,'_hours per hh'!$A$2:$A$9,1)))</f>
        <v>24530624791.208794</v>
      </c>
      <c r="O369">
        <f>IF(_original_lifestyles!O369&lt;&gt;0,_original_lifestyles!O369,'_new names_lifestyles'!$C$2*INDEX('_hours per hh'!D$2:D$9,MATCH(_original_lifestyles!$B369,'_hours per hh'!$A$2:$A$9,1)))</f>
        <v>522478992.75274497</v>
      </c>
      <c r="P369">
        <f>IF(_original_lifestyles!P369&lt;&gt;0,_original_lifestyles!P369,'_new names_lifestyles'!$C$2*INDEX('_hours per hh'!E$2:E$9,MATCH(_original_lifestyles!$B369,'_hours per hh'!$A$2:$A$9,1)))</f>
        <v>33780938.3314</v>
      </c>
      <c r="Q369">
        <f>IF(_original_lifestyles!Q369&lt;&gt;0,_original_lifestyles!Q369,'_new names_lifestyles'!$C$2*INDEX('_hours per hh'!F$2:F$9,MATCH(_original_lifestyles!$B369,'_hours per hh'!$A$2:$A$9,1)))</f>
        <v>453175608.84682631</v>
      </c>
      <c r="R369">
        <f>IF(_original_lifestyles!R369&lt;&gt;0,_original_lifestyles!R369,'_new names_lifestyles'!$C$2*INDEX('_hours per hh'!G$2:G$9,MATCH(_original_lifestyles!$B369,'_hours per hh'!$A$2:$A$9,1)))</f>
        <v>101650122.84120461</v>
      </c>
      <c r="S369">
        <f>IF(_original_lifestyles!S369&lt;&gt;0,_original_lifestyles!S369,'_new names_lifestyles'!$C$2*INDEX('_hours per hh'!H$2:H$9,MATCH(_original_lifestyles!$B369,'_hours per hh'!$A$2:$A$9,1)))</f>
        <v>6120792863.3362494</v>
      </c>
      <c r="T369">
        <f>IF(_original_lifestyles!T369&lt;&gt;0,_original_lifestyles!T369,'_new names_lifestyles'!$C$2*INDEX('_hours per hh'!I$2:I$9,MATCH(_original_lifestyles!$B369,'_hours per hh'!$A$2:$A$9,1)))</f>
        <v>24530624791.208794</v>
      </c>
      <c r="U369">
        <f>IF(_original_lifestyles!U369&lt;&gt;0,_original_lifestyles!U369,'_new names_lifestyles'!$C$2*INDEX('_hours per hh'!J$2:J$9,MATCH(_original_lifestyles!$B369,'_hours per hh'!$A$2:$A$9,1)))</f>
        <v>287114139.65186888</v>
      </c>
      <c r="V369">
        <v>19</v>
      </c>
      <c r="W369">
        <v>11</v>
      </c>
      <c r="X369">
        <v>454824.80270465527</v>
      </c>
      <c r="Y369">
        <f t="shared" si="23"/>
        <v>15</v>
      </c>
      <c r="Z369">
        <f t="shared" si="23"/>
        <v>15</v>
      </c>
      <c r="AA369">
        <f t="shared" si="23"/>
        <v>15</v>
      </c>
      <c r="AB369">
        <f t="shared" si="23"/>
        <v>10</v>
      </c>
      <c r="AC369">
        <f t="shared" si="23"/>
        <v>10</v>
      </c>
      <c r="AD369">
        <f t="shared" si="23"/>
        <v>15</v>
      </c>
      <c r="AE369">
        <f t="shared" si="23"/>
        <v>5</v>
      </c>
      <c r="AF369">
        <f t="shared" si="23"/>
        <v>3</v>
      </c>
      <c r="AG369">
        <f t="shared" si="23"/>
        <v>3</v>
      </c>
    </row>
    <row r="370" spans="1:33" x14ac:dyDescent="0.25">
      <c r="A370" t="s">
        <v>47</v>
      </c>
      <c r="B370" t="s">
        <v>9</v>
      </c>
      <c r="C370">
        <v>3613159.465020576</v>
      </c>
      <c r="D370" s="6">
        <f>IF(_original_lifestyles!D370=0,_original_lifestyles!$C370,_original_lifestyles!D370)</f>
        <v>3613159.465020576</v>
      </c>
      <c r="E370" s="6">
        <f>IF(_original_lifestyles!E370=0,_original_lifestyles!$C370,_original_lifestyles!E370)</f>
        <v>3613159.465020576</v>
      </c>
      <c r="F370" s="6">
        <f>IF(_original_lifestyles!F370=0,_original_lifestyles!$C370,_original_lifestyles!F370)</f>
        <v>3451365.79733642</v>
      </c>
      <c r="G370" s="6">
        <f>IF(_original_lifestyles!G370=0,_original_lifestyles!$C370/3,_original_lifestyles!G370)</f>
        <v>219286.26109156379</v>
      </c>
      <c r="H370" s="6">
        <f>IF(_original_lifestyles!H370=0,_original_lifestyles!$C370*3*2,_original_lifestyles!H370)</f>
        <v>1374095.3840257199</v>
      </c>
      <c r="I370" s="6">
        <f>IF(_original_lifestyles!I370=0,_original_lifestyles!$C370/10,_original_lifestyles!I370)</f>
        <v>361315.9465020576</v>
      </c>
      <c r="J370" s="6">
        <f>IF(_original_lifestyles!J370=0,_original_lifestyles!$C370*1.2,_original_lifestyles!J370)</f>
        <v>3787722.0382541148</v>
      </c>
      <c r="K370" s="6">
        <f>IF(_original_lifestyles!K370=0,_original_lifestyles!$C370,_original_lifestyles!K370)</f>
        <v>3613159.465020576</v>
      </c>
      <c r="L370" s="6">
        <f>IF(_original_lifestyles!L370=0,_original_lifestyles!$C370/3*2,_original_lifestyles!L370)</f>
        <v>687568.09299589496</v>
      </c>
      <c r="M370">
        <f>IF(_original_lifestyles!M370&lt;&gt;0,_original_lifestyles!M370,'_new names_lifestyles'!$C$2*INDEX('_hours per hh'!B$2:B$9,MATCH(_original_lifestyles!$B370,'_hours per hh'!$A$2:$A$9,1)))</f>
        <v>24530624791.208794</v>
      </c>
      <c r="N370">
        <f>IF(_original_lifestyles!N370&lt;&gt;0,_original_lifestyles!N370,'_new names_lifestyles'!$C$2*INDEX('_hours per hh'!C$2:C$9,MATCH(_original_lifestyles!$B370,'_hours per hh'!$A$2:$A$9,1)))</f>
        <v>24530624791.208794</v>
      </c>
      <c r="O370">
        <f>IF(_original_lifestyles!O370&lt;&gt;0,_original_lifestyles!O370,'_new names_lifestyles'!$C$2*INDEX('_hours per hh'!D$2:D$9,MATCH(_original_lifestyles!$B370,'_hours per hh'!$A$2:$A$9,1)))</f>
        <v>529094376.73167312</v>
      </c>
      <c r="P370">
        <f>IF(_original_lifestyles!P370&lt;&gt;0,_original_lifestyles!P370,'_new names_lifestyles'!$C$2*INDEX('_hours per hh'!E$2:E$9,MATCH(_original_lifestyles!$B370,'_hours per hh'!$A$2:$A$9,1)))</f>
        <v>34208656.730283953</v>
      </c>
      <c r="Q370">
        <f>IF(_original_lifestyles!Q370&lt;&gt;0,_original_lifestyles!Q370,'_new names_lifestyles'!$C$2*INDEX('_hours per hh'!F$2:F$9,MATCH(_original_lifestyles!$B370,'_hours per hh'!$A$2:$A$9,1)))</f>
        <v>458913505.87998992</v>
      </c>
      <c r="R370">
        <f>IF(_original_lifestyles!R370&lt;&gt;0,_original_lifestyles!R370,'_new names_lifestyles'!$C$2*INDEX('_hours per hh'!G$2:G$9,MATCH(_original_lifestyles!$B370,'_hours per hh'!$A$2:$A$9,1)))</f>
        <v>101650122.84120461</v>
      </c>
      <c r="S370">
        <f>IF(_original_lifestyles!S370&lt;&gt;0,_original_lifestyles!S370,'_new names_lifestyles'!$C$2*INDEX('_hours per hh'!H$2:H$9,MATCH(_original_lifestyles!$B370,'_hours per hh'!$A$2:$A$9,1)))</f>
        <v>6198291472.0996723</v>
      </c>
      <c r="T370">
        <f>IF(_original_lifestyles!T370&lt;&gt;0,_original_lifestyles!T370,'_new names_lifestyles'!$C$2*INDEX('_hours per hh'!I$2:I$9,MATCH(_original_lifestyles!$B370,'_hours per hh'!$A$2:$A$9,1)))</f>
        <v>24530624791.208794</v>
      </c>
      <c r="U370">
        <f>IF(_original_lifestyles!U370&lt;&gt;0,_original_lifestyles!U370,'_new names_lifestyles'!$C$2*INDEX('_hours per hh'!J$2:J$9,MATCH(_original_lifestyles!$B370,'_hours per hh'!$A$2:$A$9,1)))</f>
        <v>302529960.91819382</v>
      </c>
      <c r="V370">
        <v>19</v>
      </c>
      <c r="W370">
        <v>11</v>
      </c>
      <c r="X370">
        <v>461214.57988271769</v>
      </c>
      <c r="Y370">
        <f t="shared" si="23"/>
        <v>15</v>
      </c>
      <c r="Z370">
        <f t="shared" si="23"/>
        <v>15</v>
      </c>
      <c r="AA370">
        <f t="shared" si="23"/>
        <v>15</v>
      </c>
      <c r="AB370">
        <f t="shared" si="23"/>
        <v>10</v>
      </c>
      <c r="AC370">
        <f t="shared" si="23"/>
        <v>10</v>
      </c>
      <c r="AD370">
        <f t="shared" si="23"/>
        <v>15</v>
      </c>
      <c r="AE370">
        <f t="shared" si="23"/>
        <v>5</v>
      </c>
      <c r="AF370">
        <f t="shared" si="23"/>
        <v>3</v>
      </c>
      <c r="AG370">
        <f t="shared" si="23"/>
        <v>3</v>
      </c>
    </row>
    <row r="371" spans="1:33" x14ac:dyDescent="0.25">
      <c r="A371" t="s">
        <v>47</v>
      </c>
      <c r="B371" t="s">
        <v>10</v>
      </c>
      <c r="C371">
        <v>3661248.962655602</v>
      </c>
      <c r="D371" s="6">
        <f>IF(_original_lifestyles!D371=0,_original_lifestyles!$C371,_original_lifestyles!D371)</f>
        <v>3661248.962655602</v>
      </c>
      <c r="E371" s="6">
        <f>IF(_original_lifestyles!E371=0,_original_lifestyles!$C371,_original_lifestyles!E371)</f>
        <v>3661248.962655602</v>
      </c>
      <c r="F371" s="6">
        <f>IF(_original_lifestyles!F371=0,_original_lifestyles!$C371,_original_lifestyles!F371)</f>
        <v>3497301.895356847</v>
      </c>
      <c r="G371" s="6">
        <f>IF(_original_lifestyles!G371=0,_original_lifestyles!$C371/3,_original_lifestyles!G371)</f>
        <v>222204.86079253111</v>
      </c>
      <c r="H371" s="6">
        <f>IF(_original_lifestyles!H371=0,_original_lifestyles!$C371*3*2,_original_lifestyles!H371)</f>
        <v>1392383.964244813</v>
      </c>
      <c r="I371" s="6">
        <f>IF(_original_lifestyles!I371=0,_original_lifestyles!$C371/10,_original_lifestyles!I371)</f>
        <v>366124.89626556018</v>
      </c>
      <c r="J371" s="6">
        <f>IF(_original_lifestyles!J371=0,_original_lifestyles!$C371*1.2,_original_lifestyles!J371)</f>
        <v>3838134.8837883822</v>
      </c>
      <c r="K371" s="6">
        <f>IF(_original_lifestyles!K371=0,_original_lifestyles!$C371,_original_lifestyles!K371)</f>
        <v>3661248.962655602</v>
      </c>
      <c r="L371" s="6">
        <f>IF(_original_lifestyles!L371=0,_original_lifestyles!$C371/3*2,_original_lifestyles!L371)</f>
        <v>720086.1034615055</v>
      </c>
      <c r="M371">
        <f>IF(_original_lifestyles!M371&lt;&gt;0,_original_lifestyles!M371,'_new names_lifestyles'!$C$2*INDEX('_hours per hh'!B$2:B$9,MATCH(_original_lifestyles!$B371,'_hours per hh'!$A$2:$A$9,1)))</f>
        <v>24530624791.208794</v>
      </c>
      <c r="N371">
        <f>IF(_original_lifestyles!N371&lt;&gt;0,_original_lifestyles!N371,'_new names_lifestyles'!$C$2*INDEX('_hours per hh'!C$2:C$9,MATCH(_original_lifestyles!$B371,'_hours per hh'!$A$2:$A$9,1)))</f>
        <v>24530624791.208794</v>
      </c>
      <c r="O371">
        <f>IF(_original_lifestyles!O371&lt;&gt;0,_original_lifestyles!O371,'_new names_lifestyles'!$C$2*INDEX('_hours per hh'!D$2:D$9,MATCH(_original_lifestyles!$B371,'_hours per hh'!$A$2:$A$9,1)))</f>
        <v>536136380.55820447</v>
      </c>
      <c r="P371">
        <f>IF(_original_lifestyles!P371&lt;&gt;0,_original_lifestyles!P371,'_new names_lifestyles'!$C$2*INDEX('_hours per hh'!E$2:E$9,MATCH(_original_lifestyles!$B371,'_hours per hh'!$A$2:$A$9,1)))</f>
        <v>34663958.283634856</v>
      </c>
      <c r="Q371">
        <f>IF(_original_lifestyles!Q371&lt;&gt;0,_original_lifestyles!Q371,'_new names_lifestyles'!$C$2*INDEX('_hours per hh'!F$2:F$9,MATCH(_original_lifestyles!$B371,'_hours per hh'!$A$2:$A$9,1)))</f>
        <v>465021434.45866138</v>
      </c>
      <c r="R371">
        <f>IF(_original_lifestyles!R371&lt;&gt;0,_original_lifestyles!R371,'_new names_lifestyles'!$C$2*INDEX('_hours per hh'!G$2:G$9,MATCH(_original_lifestyles!$B371,'_hours per hh'!$A$2:$A$9,1)))</f>
        <v>101650122.84120461</v>
      </c>
      <c r="S371">
        <f>IF(_original_lifestyles!S371&lt;&gt;0,_original_lifestyles!S371,'_new names_lifestyles'!$C$2*INDEX('_hours per hh'!H$2:H$9,MATCH(_original_lifestyles!$B371,'_hours per hh'!$A$2:$A$9,1)))</f>
        <v>6280787892.7460365</v>
      </c>
      <c r="T371">
        <f>IF(_original_lifestyles!T371&lt;&gt;0,_original_lifestyles!T371,'_new names_lifestyles'!$C$2*INDEX('_hours per hh'!I$2:I$9,MATCH(_original_lifestyles!$B371,'_hours per hh'!$A$2:$A$9,1)))</f>
        <v>24530624791.208794</v>
      </c>
      <c r="U371">
        <f>IF(_original_lifestyles!U371&lt;&gt;0,_original_lifestyles!U371,'_new names_lifestyles'!$C$2*INDEX('_hours per hh'!J$2:J$9,MATCH(_original_lifestyles!$B371,'_hours per hh'!$A$2:$A$9,1)))</f>
        <v>316837885.52306241</v>
      </c>
      <c r="V371">
        <v>19</v>
      </c>
      <c r="W371">
        <v>11</v>
      </c>
      <c r="X371">
        <v>467919.29224187433</v>
      </c>
      <c r="Y371">
        <f t="shared" si="23"/>
        <v>15</v>
      </c>
      <c r="Z371">
        <f t="shared" si="23"/>
        <v>15</v>
      </c>
      <c r="AA371">
        <f t="shared" si="23"/>
        <v>15</v>
      </c>
      <c r="AB371">
        <f t="shared" si="23"/>
        <v>10</v>
      </c>
      <c r="AC371">
        <f t="shared" si="23"/>
        <v>10</v>
      </c>
      <c r="AD371">
        <f t="shared" si="23"/>
        <v>15</v>
      </c>
      <c r="AE371">
        <f t="shared" si="23"/>
        <v>5</v>
      </c>
      <c r="AF371">
        <f t="shared" si="23"/>
        <v>3</v>
      </c>
      <c r="AG371">
        <f t="shared" si="23"/>
        <v>3</v>
      </c>
    </row>
    <row r="372" spans="1:33" x14ac:dyDescent="0.25">
      <c r="A372" t="s">
        <v>47</v>
      </c>
      <c r="B372" t="s">
        <v>11</v>
      </c>
      <c r="C372">
        <v>3706160.041841005</v>
      </c>
      <c r="D372" s="6">
        <f>IF(_original_lifestyles!D372=0,_original_lifestyles!$C372,_original_lifestyles!D372)</f>
        <v>3706160.041841005</v>
      </c>
      <c r="E372" s="6">
        <f>IF(_original_lifestyles!E372=0,_original_lifestyles!$C372,_original_lifestyles!E372)</f>
        <v>3706160.041841005</v>
      </c>
      <c r="F372" s="6">
        <f>IF(_original_lifestyles!F372=0,_original_lifestyles!$C372,_original_lifestyles!F372)</f>
        <v>3540201.9013274061</v>
      </c>
      <c r="G372" s="6">
        <f>IF(_original_lifestyles!G372=0,_original_lifestyles!$C372/3,_original_lifestyles!G372)</f>
        <v>224930.55909937239</v>
      </c>
      <c r="H372" s="6">
        <f>IF(_original_lifestyles!H372=0,_original_lifestyles!$C372*3*2,_original_lifestyles!H372)</f>
        <v>1409463.782392259</v>
      </c>
      <c r="I372" s="6">
        <f>IF(_original_lifestyles!I372=0,_original_lifestyles!$C372/10,_original_lifestyles!I372)</f>
        <v>370616.00418410049</v>
      </c>
      <c r="J372" s="6">
        <f>IF(_original_lifestyles!J372=0,_original_lifestyles!$C372*1.2,_original_lifestyles!J372)</f>
        <v>3885215.7519424688</v>
      </c>
      <c r="K372" s="6">
        <f>IF(_original_lifestyles!K372=0,_original_lifestyles!$C372,_original_lifestyles!K372)</f>
        <v>3706160.041841005</v>
      </c>
      <c r="L372" s="6">
        <f>IF(_original_lifestyles!L372=0,_original_lifestyles!$C372/3*2,_original_lifestyles!L372)</f>
        <v>748346.1789879339</v>
      </c>
      <c r="M372">
        <f>IF(_original_lifestyles!M372&lt;&gt;0,_original_lifestyles!M372,'_new names_lifestyles'!$C$2*INDEX('_hours per hh'!B$2:B$9,MATCH(_original_lifestyles!$B372,'_hours per hh'!$A$2:$A$9,1)))</f>
        <v>24530624791.208794</v>
      </c>
      <c r="N372">
        <f>IF(_original_lifestyles!N372&lt;&gt;0,_original_lifestyles!N372,'_new names_lifestyles'!$C$2*INDEX('_hours per hh'!C$2:C$9,MATCH(_original_lifestyles!$B372,'_hours per hh'!$A$2:$A$9,1)))</f>
        <v>24530624791.208794</v>
      </c>
      <c r="O372">
        <f>IF(_original_lifestyles!O372&lt;&gt;0,_original_lifestyles!O372,'_new names_lifestyles'!$C$2*INDEX('_hours per hh'!D$2:D$9,MATCH(_original_lifestyles!$B372,'_hours per hh'!$A$2:$A$9,1)))</f>
        <v>542712951.47349131</v>
      </c>
      <c r="P372">
        <f>IF(_original_lifestyles!P372&lt;&gt;0,_original_lifestyles!P372,'_new names_lifestyles'!$C$2*INDEX('_hours per hh'!E$2:E$9,MATCH(_original_lifestyles!$B372,'_hours per hh'!$A$2:$A$9,1)))</f>
        <v>35089167.219502091</v>
      </c>
      <c r="Q372">
        <f>IF(_original_lifestyles!Q372&lt;&gt;0,_original_lifestyles!Q372,'_new names_lifestyles'!$C$2*INDEX('_hours per hh'!F$2:F$9,MATCH(_original_lifestyles!$B372,'_hours per hh'!$A$2:$A$9,1)))</f>
        <v>470725666.72445488</v>
      </c>
      <c r="R372">
        <f>IF(_original_lifestyles!R372&lt;&gt;0,_original_lifestyles!R372,'_new names_lifestyles'!$C$2*INDEX('_hours per hh'!G$2:G$9,MATCH(_original_lifestyles!$B372,'_hours per hh'!$A$2:$A$9,1)))</f>
        <v>101650122.84120461</v>
      </c>
      <c r="S372">
        <f>IF(_original_lifestyles!S372&lt;&gt;0,_original_lifestyles!S372,'_new names_lifestyles'!$C$2*INDEX('_hours per hh'!H$2:H$9,MATCH(_original_lifestyles!$B372,'_hours per hh'!$A$2:$A$9,1)))</f>
        <v>6357831810.074523</v>
      </c>
      <c r="T372">
        <f>IF(_original_lifestyles!T372&lt;&gt;0,_original_lifestyles!T372,'_new names_lifestyles'!$C$2*INDEX('_hours per hh'!I$2:I$9,MATCH(_original_lifestyles!$B372,'_hours per hh'!$A$2:$A$9,1)))</f>
        <v>24530624791.208794</v>
      </c>
      <c r="U372">
        <f>IF(_original_lifestyles!U372&lt;&gt;0,_original_lifestyles!U372,'_new names_lifestyles'!$C$2*INDEX('_hours per hh'!J$2:J$9,MATCH(_original_lifestyles!$B372,'_hours per hh'!$A$2:$A$9,1)))</f>
        <v>329272318.75469089</v>
      </c>
      <c r="V372">
        <v>19</v>
      </c>
      <c r="W372">
        <v>11</v>
      </c>
      <c r="X372">
        <v>474158.03574747231</v>
      </c>
      <c r="Y372">
        <f t="shared" ref="Y372:AG387" si="24">Y371</f>
        <v>15</v>
      </c>
      <c r="Z372">
        <f t="shared" si="24"/>
        <v>15</v>
      </c>
      <c r="AA372">
        <f t="shared" si="24"/>
        <v>15</v>
      </c>
      <c r="AB372">
        <f t="shared" si="24"/>
        <v>10</v>
      </c>
      <c r="AC372">
        <f t="shared" si="24"/>
        <v>10</v>
      </c>
      <c r="AD372">
        <f t="shared" si="24"/>
        <v>15</v>
      </c>
      <c r="AE372">
        <f t="shared" si="24"/>
        <v>5</v>
      </c>
      <c r="AF372">
        <f t="shared" si="24"/>
        <v>3</v>
      </c>
      <c r="AG372">
        <f t="shared" si="24"/>
        <v>3</v>
      </c>
    </row>
    <row r="373" spans="1:33" x14ac:dyDescent="0.25">
      <c r="A373" t="s">
        <v>47</v>
      </c>
      <c r="B373" t="s">
        <v>12</v>
      </c>
      <c r="C373">
        <v>3759933.192686358</v>
      </c>
      <c r="D373" s="6">
        <f>IF(_original_lifestyles!D373=0,_original_lifestyles!$C373,_original_lifestyles!D373)</f>
        <v>3759933.192686358</v>
      </c>
      <c r="E373" s="6">
        <f>IF(_original_lifestyles!E373=0,_original_lifestyles!$C373,_original_lifestyles!E373)</f>
        <v>3759933.192686358</v>
      </c>
      <c r="F373" s="6">
        <f>IF(_original_lifestyles!F373=0,_original_lifestyles!$C373,_original_lifestyles!F373)</f>
        <v>3591567.1442510551</v>
      </c>
      <c r="G373" s="6">
        <f>IF(_original_lifestyles!G373=0,_original_lifestyles!$C373/3,_original_lifestyles!G373)</f>
        <v>228194.10539732769</v>
      </c>
      <c r="H373" s="6">
        <f>IF(_original_lifestyles!H373=0,_original_lifestyles!$C373*3*2,_original_lifestyles!H373)</f>
        <v>1429913.8729782</v>
      </c>
      <c r="I373" s="6">
        <f>IF(_original_lifestyles!I373=0,_original_lifestyles!$C373/10,_original_lifestyles!I373)</f>
        <v>375993.31926863582</v>
      </c>
      <c r="J373" s="6">
        <f>IF(_original_lifestyles!J373=0,_original_lifestyles!$C373*1.2,_original_lifestyles!J373)</f>
        <v>3941586.8450246141</v>
      </c>
      <c r="K373" s="6">
        <f>IF(_original_lifestyles!K373=0,_original_lifestyles!$C373,_original_lifestyles!K373)</f>
        <v>3759933.192686358</v>
      </c>
      <c r="L373" s="6">
        <f>IF(_original_lifestyles!L373=0,_original_lifestyles!$C373/3*2,_original_lifestyles!L373)</f>
        <v>774279.24649926741</v>
      </c>
      <c r="M373">
        <f>IF(_original_lifestyles!M373&lt;&gt;0,_original_lifestyles!M373,'_new names_lifestyles'!$C$2*INDEX('_hours per hh'!B$2:B$9,MATCH(_original_lifestyles!$B373,'_hours per hh'!$A$2:$A$9,1)))</f>
        <v>24530624791.208794</v>
      </c>
      <c r="N373">
        <f>IF(_original_lifestyles!N373&lt;&gt;0,_original_lifestyles!N373,'_new names_lifestyles'!$C$2*INDEX('_hours per hh'!C$2:C$9,MATCH(_original_lifestyles!$B373,'_hours per hh'!$A$2:$A$9,1)))</f>
        <v>24530624791.208794</v>
      </c>
      <c r="O373">
        <f>IF(_original_lifestyles!O373&lt;&gt;0,_original_lifestyles!O373,'_new names_lifestyles'!$C$2*INDEX('_hours per hh'!D$2:D$9,MATCH(_original_lifestyles!$B373,'_hours per hh'!$A$2:$A$9,1)))</f>
        <v>550587243.2136867</v>
      </c>
      <c r="P373">
        <f>IF(_original_lifestyles!P373&lt;&gt;0,_original_lifestyles!P373,'_new names_lifestyles'!$C$2*INDEX('_hours per hh'!E$2:E$9,MATCH(_original_lifestyles!$B373,'_hours per hh'!$A$2:$A$9,1)))</f>
        <v>35598280.441983134</v>
      </c>
      <c r="Q373">
        <f>IF(_original_lifestyles!Q373&lt;&gt;0,_original_lifestyles!Q373,'_new names_lifestyles'!$C$2*INDEX('_hours per hh'!F$2:F$9,MATCH(_original_lifestyles!$B373,'_hours per hh'!$A$2:$A$9,1)))</f>
        <v>477555485.72789431</v>
      </c>
      <c r="R373">
        <f>IF(_original_lifestyles!R373&lt;&gt;0,_original_lifestyles!R373,'_new names_lifestyles'!$C$2*INDEX('_hours per hh'!G$2:G$9,MATCH(_original_lifestyles!$B373,'_hours per hh'!$A$2:$A$9,1)))</f>
        <v>101650122.84120461</v>
      </c>
      <c r="S373">
        <f>IF(_original_lifestyles!S373&lt;&gt;0,_original_lifestyles!S373,'_new names_lifestyles'!$C$2*INDEX('_hours per hh'!H$2:H$9,MATCH(_original_lifestyles!$B373,'_hours per hh'!$A$2:$A$9,1)))</f>
        <v>6450078406.3123617</v>
      </c>
      <c r="T373">
        <f>IF(_original_lifestyles!T373&lt;&gt;0,_original_lifestyles!T373,'_new names_lifestyles'!$C$2*INDEX('_hours per hh'!I$2:I$9,MATCH(_original_lifestyles!$B373,'_hours per hh'!$A$2:$A$9,1)))</f>
        <v>24530624791.208794</v>
      </c>
      <c r="U373">
        <f>IF(_original_lifestyles!U373&lt;&gt;0,_original_lifestyles!U373,'_new names_lifestyles'!$C$2*INDEX('_hours per hh'!J$2:J$9,MATCH(_original_lifestyles!$B373,'_hours per hh'!$A$2:$A$9,1)))</f>
        <v>340682868.45967758</v>
      </c>
      <c r="V373">
        <v>19</v>
      </c>
      <c r="W373">
        <v>11</v>
      </c>
      <c r="X373">
        <v>481468.64567613951</v>
      </c>
      <c r="Y373">
        <f t="shared" si="24"/>
        <v>15</v>
      </c>
      <c r="Z373">
        <f t="shared" si="24"/>
        <v>15</v>
      </c>
      <c r="AA373">
        <f t="shared" si="24"/>
        <v>15</v>
      </c>
      <c r="AB373">
        <f t="shared" si="24"/>
        <v>10</v>
      </c>
      <c r="AC373">
        <f t="shared" si="24"/>
        <v>10</v>
      </c>
      <c r="AD373">
        <f t="shared" si="24"/>
        <v>15</v>
      </c>
      <c r="AE373">
        <f t="shared" si="24"/>
        <v>5</v>
      </c>
      <c r="AF373">
        <f t="shared" si="24"/>
        <v>3</v>
      </c>
      <c r="AG373">
        <f t="shared" si="24"/>
        <v>3</v>
      </c>
    </row>
    <row r="374" spans="1:33" x14ac:dyDescent="0.25">
      <c r="A374" t="s">
        <v>47</v>
      </c>
      <c r="B374" t="s">
        <v>13</v>
      </c>
      <c r="C374">
        <v>3811265.2482269499</v>
      </c>
      <c r="D374" s="6">
        <f>IF(_original_lifestyles!D374=0,_original_lifestyles!$C374,_original_lifestyles!D374)</f>
        <v>3811265.2482269499</v>
      </c>
      <c r="E374" s="6">
        <f>IF(_original_lifestyles!E374=0,_original_lifestyles!$C374,_original_lifestyles!E374)</f>
        <v>3811265.2482269499</v>
      </c>
      <c r="F374" s="6">
        <f>IF(_original_lifestyles!F374=0,_original_lifestyles!$C374,_original_lifestyles!F374)</f>
        <v>3640600.6016765959</v>
      </c>
      <c r="G374" s="6">
        <f>IF(_original_lifestyles!G374=0,_original_lifestyles!$C374/3,_original_lifestyles!G374)</f>
        <v>231309.49918014181</v>
      </c>
      <c r="H374" s="6">
        <f>IF(_original_lifestyles!H374=0,_original_lifestyles!$C374*3*2,_original_lifestyles!H374)</f>
        <v>1449435.607696454</v>
      </c>
      <c r="I374" s="6">
        <f>IF(_original_lifestyles!I374=0,_original_lifestyles!$C374/10,_original_lifestyles!I374)</f>
        <v>381126.52482269501</v>
      </c>
      <c r="J374" s="6">
        <f>IF(_original_lifestyles!J374=0,_original_lifestyles!$C374*1.2,_original_lifestyles!J374)</f>
        <v>3995398.906164539</v>
      </c>
      <c r="K374" s="6">
        <f>IF(_original_lifestyles!K374=0,_original_lifestyles!$C374,_original_lifestyles!K374)</f>
        <v>3811265.2482269499</v>
      </c>
      <c r="L374" s="6">
        <f>IF(_original_lifestyles!L374=0,_original_lifestyles!$C374/3*2,_original_lifestyles!L374)</f>
        <v>795171.3287208511</v>
      </c>
      <c r="M374">
        <f>IF(_original_lifestyles!M374&lt;&gt;0,_original_lifestyles!M374,'_new names_lifestyles'!$C$2*INDEX('_hours per hh'!B$2:B$9,MATCH(_original_lifestyles!$B374,'_hours per hh'!$A$2:$A$9,1)))</f>
        <v>24530624791.208794</v>
      </c>
      <c r="N374">
        <f>IF(_original_lifestyles!N374&lt;&gt;0,_original_lifestyles!N374,'_new names_lifestyles'!$C$2*INDEX('_hours per hh'!C$2:C$9,MATCH(_original_lifestyles!$B374,'_hours per hh'!$A$2:$A$9,1)))</f>
        <v>24530624791.208794</v>
      </c>
      <c r="O374">
        <f>IF(_original_lifestyles!O374&lt;&gt;0,_original_lifestyles!O374,'_new names_lifestyles'!$C$2*INDEX('_hours per hh'!D$2:D$9,MATCH(_original_lifestyles!$B374,'_hours per hh'!$A$2:$A$9,1)))</f>
        <v>558104072.23702204</v>
      </c>
      <c r="P374">
        <f>IF(_original_lifestyles!P374&lt;&gt;0,_original_lifestyles!P374,'_new names_lifestyles'!$C$2*INDEX('_hours per hh'!E$2:E$9,MATCH(_original_lifestyles!$B374,'_hours per hh'!$A$2:$A$9,1)))</f>
        <v>36084281.872102126</v>
      </c>
      <c r="Q374">
        <f>IF(_original_lifestyles!Q374&lt;&gt;0,_original_lifestyles!Q374,'_new names_lifestyles'!$C$2*INDEX('_hours per hh'!F$2:F$9,MATCH(_original_lifestyles!$B374,'_hours per hh'!$A$2:$A$9,1)))</f>
        <v>484075257.08042318</v>
      </c>
      <c r="R374">
        <f>IF(_original_lifestyles!R374&lt;&gt;0,_original_lifestyles!R374,'_new names_lifestyles'!$C$2*INDEX('_hours per hh'!G$2:G$9,MATCH(_original_lifestyles!$B374,'_hours per hh'!$A$2:$A$9,1)))</f>
        <v>101650122.84120461</v>
      </c>
      <c r="S374">
        <f>IF(_original_lifestyles!S374&lt;&gt;0,_original_lifestyles!S374,'_new names_lifestyles'!$C$2*INDEX('_hours per hh'!H$2:H$9,MATCH(_original_lifestyles!$B374,'_hours per hh'!$A$2:$A$9,1)))</f>
        <v>6538137360.0294218</v>
      </c>
      <c r="T374">
        <f>IF(_original_lifestyles!T374&lt;&gt;0,_original_lifestyles!T374,'_new names_lifestyles'!$C$2*INDEX('_hours per hh'!I$2:I$9,MATCH(_original_lifestyles!$B374,'_hours per hh'!$A$2:$A$9,1)))</f>
        <v>24530624791.208794</v>
      </c>
      <c r="U374">
        <f>IF(_original_lifestyles!U374&lt;&gt;0,_original_lifestyles!U374,'_new names_lifestyles'!$C$2*INDEX('_hours per hh'!J$2:J$9,MATCH(_original_lifestyles!$B374,'_hours per hh'!$A$2:$A$9,1)))</f>
        <v>349875384.63717449</v>
      </c>
      <c r="V374">
        <v>19</v>
      </c>
      <c r="W374">
        <v>11</v>
      </c>
      <c r="X374">
        <v>488402.47476686159</v>
      </c>
      <c r="Y374">
        <f t="shared" si="24"/>
        <v>15</v>
      </c>
      <c r="Z374">
        <f t="shared" si="24"/>
        <v>15</v>
      </c>
      <c r="AA374">
        <f t="shared" si="24"/>
        <v>15</v>
      </c>
      <c r="AB374">
        <f t="shared" si="24"/>
        <v>10</v>
      </c>
      <c r="AC374">
        <f t="shared" si="24"/>
        <v>10</v>
      </c>
      <c r="AD374">
        <f t="shared" si="24"/>
        <v>15</v>
      </c>
      <c r="AE374">
        <f t="shared" si="24"/>
        <v>5</v>
      </c>
      <c r="AF374">
        <f t="shared" si="24"/>
        <v>3</v>
      </c>
      <c r="AG374">
        <f t="shared" si="24"/>
        <v>3</v>
      </c>
    </row>
    <row r="375" spans="1:33" x14ac:dyDescent="0.25">
      <c r="A375" t="s">
        <v>47</v>
      </c>
      <c r="B375" t="s">
        <v>14</v>
      </c>
      <c r="C375">
        <v>3841578.25311943</v>
      </c>
      <c r="D375" s="6">
        <f>IF(_original_lifestyles!D375=0,_original_lifestyles!$C375,_original_lifestyles!D375)</f>
        <v>3841578.25311943</v>
      </c>
      <c r="E375" s="6">
        <f>IF(_original_lifestyles!E375=0,_original_lifestyles!$C375,_original_lifestyles!E375)</f>
        <v>3841578.25311943</v>
      </c>
      <c r="F375" s="6">
        <f>IF(_original_lifestyles!F375=0,_original_lifestyles!$C375,_original_lifestyles!F375)</f>
        <v>3669556.2205229951</v>
      </c>
      <c r="G375" s="6">
        <f>IF(_original_lifestyles!G375=0,_original_lifestyles!$C375/3,_original_lifestyles!G375)</f>
        <v>233149.22576007131</v>
      </c>
      <c r="H375" s="6">
        <f>IF(_original_lifestyles!H375=0,_original_lifestyles!$C375*3*2,_original_lifestyles!H375)</f>
        <v>1460963.7343960779</v>
      </c>
      <c r="I375" s="6">
        <f>IF(_original_lifestyles!I375=0,_original_lifestyles!$C375/10,_original_lifestyles!I375)</f>
        <v>384157.82531194302</v>
      </c>
      <c r="J375" s="6">
        <f>IF(_original_lifestyles!J375=0,_original_lifestyles!$C375*1.2,_original_lifestyles!J375)</f>
        <v>4027176.4232623889</v>
      </c>
      <c r="K375" s="6">
        <f>IF(_original_lifestyles!K375=0,_original_lifestyles!$C375,_original_lifestyles!K375)</f>
        <v>3841578.25311943</v>
      </c>
      <c r="L375" s="6">
        <f>IF(_original_lifestyles!L375=0,_original_lifestyles!$C375/3*2,_original_lifestyles!L375)</f>
        <v>806731.43315508019</v>
      </c>
      <c r="M375">
        <f>IF(_original_lifestyles!M375&lt;&gt;0,_original_lifestyles!M375,'_new names_lifestyles'!$C$2*INDEX('_hours per hh'!B$2:B$9,MATCH(_original_lifestyles!$B375,'_hours per hh'!$A$2:$A$9,1)))</f>
        <v>24530624791.208794</v>
      </c>
      <c r="N375">
        <f>IF(_original_lifestyles!N375&lt;&gt;0,_original_lifestyles!N375,'_new names_lifestyles'!$C$2*INDEX('_hours per hh'!C$2:C$9,MATCH(_original_lifestyles!$B375,'_hours per hh'!$A$2:$A$9,1)))</f>
        <v>24530624791.208794</v>
      </c>
      <c r="O375">
        <f>IF(_original_lifestyles!O375&lt;&gt;0,_original_lifestyles!O375,'_new names_lifestyles'!$C$2*INDEX('_hours per hh'!D$2:D$9,MATCH(_original_lifestyles!$B375,'_hours per hh'!$A$2:$A$9,1)))</f>
        <v>562542968.60617507</v>
      </c>
      <c r="P375">
        <f>IF(_original_lifestyles!P375&lt;&gt;0,_original_lifestyles!P375,'_new names_lifestyles'!$C$2*INDEX('_hours per hh'!E$2:E$9,MATCH(_original_lifestyles!$B375,'_hours per hh'!$A$2:$A$9,1)))</f>
        <v>36371279.218571119</v>
      </c>
      <c r="Q375">
        <f>IF(_original_lifestyles!Q375&lt;&gt;0,_original_lifestyles!Q375,'_new names_lifestyles'!$C$2*INDEX('_hours per hh'!F$2:F$9,MATCH(_original_lifestyles!$B375,'_hours per hh'!$A$2:$A$9,1)))</f>
        <v>487925363.19493032</v>
      </c>
      <c r="R375">
        <f>IF(_original_lifestyles!R375&lt;&gt;0,_original_lifestyles!R375,'_new names_lifestyles'!$C$2*INDEX('_hours per hh'!G$2:G$9,MATCH(_original_lifestyles!$B375,'_hours per hh'!$A$2:$A$9,1)))</f>
        <v>101650122.84120461</v>
      </c>
      <c r="S375">
        <f>IF(_original_lifestyles!S375&lt;&gt;0,_original_lifestyles!S375,'_new names_lifestyles'!$C$2*INDEX('_hours per hh'!H$2:H$9,MATCH(_original_lifestyles!$B375,'_hours per hh'!$A$2:$A$9,1)))</f>
        <v>6590138618.6336279</v>
      </c>
      <c r="T375">
        <f>IF(_original_lifestyles!T375&lt;&gt;0,_original_lifestyles!T375,'_new names_lifestyles'!$C$2*INDEX('_hours per hh'!I$2:I$9,MATCH(_original_lifestyles!$B375,'_hours per hh'!$A$2:$A$9,1)))</f>
        <v>24530624791.208794</v>
      </c>
      <c r="U375">
        <f>IF(_original_lifestyles!U375&lt;&gt;0,_original_lifestyles!U375,'_new names_lifestyles'!$C$2*INDEX('_hours per hh'!J$2:J$9,MATCH(_original_lifestyles!$B375,'_hours per hh'!$A$2:$A$9,1)))</f>
        <v>354961830.58823532</v>
      </c>
      <c r="V375">
        <v>19</v>
      </c>
      <c r="W375">
        <v>11</v>
      </c>
      <c r="X375">
        <v>494159.19022278988</v>
      </c>
      <c r="Y375">
        <f t="shared" si="24"/>
        <v>15</v>
      </c>
      <c r="Z375">
        <f t="shared" si="24"/>
        <v>15</v>
      </c>
      <c r="AA375">
        <f t="shared" si="24"/>
        <v>15</v>
      </c>
      <c r="AB375">
        <f t="shared" si="24"/>
        <v>10</v>
      </c>
      <c r="AC375">
        <f t="shared" si="24"/>
        <v>10</v>
      </c>
      <c r="AD375">
        <f t="shared" si="24"/>
        <v>15</v>
      </c>
      <c r="AE375">
        <f t="shared" si="24"/>
        <v>5</v>
      </c>
      <c r="AF375">
        <f t="shared" si="24"/>
        <v>3</v>
      </c>
      <c r="AG375">
        <f t="shared" si="24"/>
        <v>3</v>
      </c>
    </row>
    <row r="376" spans="1:33" x14ac:dyDescent="0.25">
      <c r="A376" t="s">
        <v>47</v>
      </c>
      <c r="B376" t="s">
        <v>15</v>
      </c>
      <c r="C376">
        <v>3883867.0250896062</v>
      </c>
      <c r="D376" s="6">
        <f>IF(_original_lifestyles!D376=0,_original_lifestyles!$C376,_original_lifestyles!D376)</f>
        <v>3883867.0250896062</v>
      </c>
      <c r="E376" s="6">
        <f>IF(_original_lifestyles!E376=0,_original_lifestyles!$C376,_original_lifestyles!E376)</f>
        <v>3883867.0250896062</v>
      </c>
      <c r="F376" s="6">
        <f>IF(_original_lifestyles!F376=0,_original_lifestyles!$C376,_original_lifestyles!F376)</f>
        <v>3709951.3435731181</v>
      </c>
      <c r="G376" s="6">
        <f>IF(_original_lifestyles!G376=0,_original_lifestyles!$C376/3,_original_lifestyles!G376)</f>
        <v>235715.7736197132</v>
      </c>
      <c r="H376" s="6">
        <f>IF(_original_lifestyles!H376=0,_original_lifestyles!$C376*3*2,_original_lifestyles!H376)</f>
        <v>1477046.2812426521</v>
      </c>
      <c r="I376" s="6">
        <f>IF(_original_lifestyles!I376=0,_original_lifestyles!$C376/10,_original_lifestyles!I376)</f>
        <v>388386.70250896062</v>
      </c>
      <c r="J376" s="6">
        <f>IF(_original_lifestyles!J376=0,_original_lifestyles!$C376*1.2,_original_lifestyles!J376)</f>
        <v>4071508.2926727599</v>
      </c>
      <c r="K376" s="6">
        <f>IF(_original_lifestyles!K376=0,_original_lifestyles!$C376,_original_lifestyles!K376)</f>
        <v>3883867.0250896062</v>
      </c>
      <c r="L376" s="6">
        <f>IF(_original_lifestyles!L376=0,_original_lifestyles!$C376/3*2,_original_lifestyles!L376)</f>
        <v>893289.4157706094</v>
      </c>
      <c r="M376">
        <f>IF(_original_lifestyles!M376&lt;&gt;0,_original_lifestyles!M376,'_new names_lifestyles'!$C$2*INDEX('_hours per hh'!B$2:B$9,MATCH(_original_lifestyles!$B376,'_hours per hh'!$A$2:$A$9,1)))</f>
        <v>24530624791.208794</v>
      </c>
      <c r="N376">
        <f>IF(_original_lifestyles!N376&lt;&gt;0,_original_lifestyles!N376,'_new names_lifestyles'!$C$2*INDEX('_hours per hh'!C$2:C$9,MATCH(_original_lifestyles!$B376,'_hours per hh'!$A$2:$A$9,1)))</f>
        <v>24530624791.208794</v>
      </c>
      <c r="O376">
        <f>IF(_original_lifestyles!O376&lt;&gt;0,_original_lifestyles!O376,'_new names_lifestyles'!$C$2*INDEX('_hours per hh'!D$2:D$9,MATCH(_original_lifestyles!$B376,'_hours per hh'!$A$2:$A$9,1)))</f>
        <v>568735540.96975899</v>
      </c>
      <c r="P376">
        <f>IF(_original_lifestyles!P376&lt;&gt;0,_original_lifestyles!P376,'_new names_lifestyles'!$C$2*INDEX('_hours per hh'!E$2:E$9,MATCH(_original_lifestyles!$B376,'_hours per hh'!$A$2:$A$9,1)))</f>
        <v>36771660.684675261</v>
      </c>
      <c r="Q376">
        <f>IF(_original_lifestyles!Q376&lt;&gt;0,_original_lifestyles!Q376,'_new names_lifestyles'!$C$2*INDEX('_hours per hh'!F$2:F$9,MATCH(_original_lifestyles!$B376,'_hours per hh'!$A$2:$A$9,1)))</f>
        <v>493296531.77801478</v>
      </c>
      <c r="R376">
        <f>IF(_original_lifestyles!R376&lt;&gt;0,_original_lifestyles!R376,'_new names_lifestyles'!$C$2*INDEX('_hours per hh'!G$2:G$9,MATCH(_original_lifestyles!$B376,'_hours per hh'!$A$2:$A$9,1)))</f>
        <v>101650122.84120461</v>
      </c>
      <c r="S376">
        <f>IF(_original_lifestyles!S376&lt;&gt;0,_original_lifestyles!S376,'_new names_lifestyles'!$C$2*INDEX('_hours per hh'!H$2:H$9,MATCH(_original_lifestyles!$B376,'_hours per hh'!$A$2:$A$9,1)))</f>
        <v>6662684028.6012487</v>
      </c>
      <c r="T376">
        <f>IF(_original_lifestyles!T376&lt;&gt;0,_original_lifestyles!T376,'_new names_lifestyles'!$C$2*INDEX('_hours per hh'!I$2:I$9,MATCH(_original_lifestyles!$B376,'_hours per hh'!$A$2:$A$9,1)))</f>
        <v>24530624791.208794</v>
      </c>
      <c r="U376">
        <f>IF(_original_lifestyles!U376&lt;&gt;0,_original_lifestyles!U376,'_new names_lifestyles'!$C$2*INDEX('_hours per hh'!J$2:J$9,MATCH(_original_lifestyles!$B376,'_hours per hh'!$A$2:$A$9,1)))</f>
        <v>393047342.93906808</v>
      </c>
      <c r="V376">
        <v>19</v>
      </c>
      <c r="W376">
        <v>11</v>
      </c>
      <c r="X376">
        <v>501443.22597128112</v>
      </c>
      <c r="Y376">
        <f t="shared" si="24"/>
        <v>15</v>
      </c>
      <c r="Z376">
        <f t="shared" si="24"/>
        <v>15</v>
      </c>
      <c r="AA376">
        <f t="shared" si="24"/>
        <v>15</v>
      </c>
      <c r="AB376">
        <f t="shared" si="24"/>
        <v>10</v>
      </c>
      <c r="AC376">
        <f t="shared" si="24"/>
        <v>10</v>
      </c>
      <c r="AD376">
        <f t="shared" si="24"/>
        <v>15</v>
      </c>
      <c r="AE376">
        <f t="shared" si="24"/>
        <v>5</v>
      </c>
      <c r="AF376">
        <f t="shared" si="24"/>
        <v>3</v>
      </c>
      <c r="AG376">
        <f t="shared" si="24"/>
        <v>3</v>
      </c>
    </row>
    <row r="377" spans="1:33" x14ac:dyDescent="0.25">
      <c r="A377" t="s">
        <v>47</v>
      </c>
      <c r="B377" t="s">
        <v>16</v>
      </c>
      <c r="C377">
        <v>3923702.3423423418</v>
      </c>
      <c r="D377" s="6">
        <f>IF(_original_lifestyles!D377=0,_original_lifestyles!$C377,_original_lifestyles!D377)</f>
        <v>3923702.3423423418</v>
      </c>
      <c r="E377" s="6">
        <f>IF(_original_lifestyles!E377=0,_original_lifestyles!$C377,_original_lifestyles!E377)</f>
        <v>3923702.3423423418</v>
      </c>
      <c r="F377" s="6">
        <f>IF(_original_lifestyles!F377=0,_original_lifestyles!$C377,_original_lifestyles!F377)</f>
        <v>3748002.875154594</v>
      </c>
      <c r="G377" s="6">
        <f>IF(_original_lifestyles!G377=0,_original_lifestyles!$C377/3,_original_lifestyles!G377)</f>
        <v>238133.4188590991</v>
      </c>
      <c r="H377" s="6">
        <f>IF(_original_lifestyles!H377=0,_original_lifestyles!$C377*3*2,_original_lifestyles!H377)</f>
        <v>1492195.7718998201</v>
      </c>
      <c r="I377" s="6">
        <f>IF(_original_lifestyles!I377=0,_original_lifestyles!$C377/10,_original_lifestyles!I377)</f>
        <v>392370.2342342342</v>
      </c>
      <c r="J377" s="6">
        <f>IF(_original_lifestyles!J377=0,_original_lifestyles!$C377*1.2,_original_lifestyles!J377)</f>
        <v>4113268.1736079282</v>
      </c>
      <c r="K377" s="6">
        <f>IF(_original_lifestyles!K377=0,_original_lifestyles!$C377,_original_lifestyles!K377)</f>
        <v>3923702.3423423418</v>
      </c>
      <c r="L377" s="6">
        <f>IF(_original_lifestyles!L377=0,_original_lifestyles!$C377/3*2,_original_lifestyles!L377)</f>
        <v>980925.58558558556</v>
      </c>
      <c r="M377">
        <f>IF(_original_lifestyles!M377&lt;&gt;0,_original_lifestyles!M377,'_new names_lifestyles'!$C$2*INDEX('_hours per hh'!B$2:B$9,MATCH(_original_lifestyles!$B377,'_hours per hh'!$A$2:$A$9,1)))</f>
        <v>24530624791.208794</v>
      </c>
      <c r="N377">
        <f>IF(_original_lifestyles!N377&lt;&gt;0,_original_lifestyles!N377,'_new names_lifestyles'!$C$2*INDEX('_hours per hh'!C$2:C$9,MATCH(_original_lifestyles!$B377,'_hours per hh'!$A$2:$A$9,1)))</f>
        <v>24530624791.208794</v>
      </c>
      <c r="O377">
        <f>IF(_original_lifestyles!O377&lt;&gt;0,_original_lifestyles!O377,'_new names_lifestyles'!$C$2*INDEX('_hours per hh'!D$2:D$9,MATCH(_original_lifestyles!$B377,'_hours per hh'!$A$2:$A$9,1)))</f>
        <v>574568840.76119924</v>
      </c>
      <c r="P377">
        <f>IF(_original_lifestyles!P377&lt;&gt;0,_original_lifestyles!P377,'_new names_lifestyles'!$C$2*INDEX('_hours per hh'!E$2:E$9,MATCH(_original_lifestyles!$B377,'_hours per hh'!$A$2:$A$9,1)))</f>
        <v>37148813.342019454</v>
      </c>
      <c r="Q377">
        <f>IF(_original_lifestyles!Q377&lt;&gt;0,_original_lifestyles!Q377,'_new names_lifestyles'!$C$2*INDEX('_hours per hh'!F$2:F$9,MATCH(_original_lifestyles!$B377,'_hours per hh'!$A$2:$A$9,1)))</f>
        <v>498356082.92024231</v>
      </c>
      <c r="R377">
        <f>IF(_original_lifestyles!R377&lt;&gt;0,_original_lifestyles!R377,'_new names_lifestyles'!$C$2*INDEX('_hours per hh'!G$2:G$9,MATCH(_original_lifestyles!$B377,'_hours per hh'!$A$2:$A$9,1)))</f>
        <v>101650122.84120461</v>
      </c>
      <c r="S377">
        <f>IF(_original_lifestyles!S377&lt;&gt;0,_original_lifestyles!S377,'_new names_lifestyles'!$C$2*INDEX('_hours per hh'!H$2:H$9,MATCH(_original_lifestyles!$B377,'_hours per hh'!$A$2:$A$9,1)))</f>
        <v>6731020593.7615738</v>
      </c>
      <c r="T377">
        <f>IF(_original_lifestyles!T377&lt;&gt;0,_original_lifestyles!T377,'_new names_lifestyles'!$C$2*INDEX('_hours per hh'!I$2:I$9,MATCH(_original_lifestyles!$B377,'_hours per hh'!$A$2:$A$9,1)))</f>
        <v>24530624791.208794</v>
      </c>
      <c r="U377">
        <f>IF(_original_lifestyles!U377&lt;&gt;0,_original_lifestyles!U377,'_new names_lifestyles'!$C$2*INDEX('_hours per hh'!J$2:J$9,MATCH(_original_lifestyles!$B377,'_hours per hh'!$A$2:$A$9,1)))</f>
        <v>431607257.65765762</v>
      </c>
      <c r="V377">
        <v>19</v>
      </c>
      <c r="W377">
        <v>11</v>
      </c>
      <c r="X377">
        <v>508400.43832102738</v>
      </c>
      <c r="Y377">
        <f t="shared" si="24"/>
        <v>15</v>
      </c>
      <c r="Z377">
        <f t="shared" si="24"/>
        <v>15</v>
      </c>
      <c r="AA377">
        <f t="shared" si="24"/>
        <v>15</v>
      </c>
      <c r="AB377">
        <f t="shared" si="24"/>
        <v>10</v>
      </c>
      <c r="AC377">
        <f t="shared" si="24"/>
        <v>10</v>
      </c>
      <c r="AD377">
        <f t="shared" si="24"/>
        <v>15</v>
      </c>
      <c r="AE377">
        <f t="shared" si="24"/>
        <v>5</v>
      </c>
      <c r="AF377">
        <f t="shared" si="24"/>
        <v>3</v>
      </c>
      <c r="AG377">
        <f t="shared" si="24"/>
        <v>3</v>
      </c>
    </row>
    <row r="378" spans="1:33" x14ac:dyDescent="0.25">
      <c r="A378" t="s">
        <v>47</v>
      </c>
      <c r="B378" t="s">
        <v>17</v>
      </c>
      <c r="C378">
        <v>3954989.1304347818</v>
      </c>
      <c r="D378" s="6">
        <f>IF(_original_lifestyles!D378=0,_original_lifestyles!$C378,_original_lifestyles!D378)</f>
        <v>3954989.1304347818</v>
      </c>
      <c r="E378" s="6">
        <f>IF(_original_lifestyles!E378=0,_original_lifestyles!$C378,_original_lifestyles!E378)</f>
        <v>3954989.1304347818</v>
      </c>
      <c r="F378" s="6">
        <f>IF(_original_lifestyles!F378=0,_original_lifestyles!$C378,_original_lifestyles!F378)</f>
        <v>3777888.6721630432</v>
      </c>
      <c r="G378" s="6">
        <f>IF(_original_lifestyles!G378=0,_original_lifestyles!$C378/3,_original_lifestyles!G378)</f>
        <v>240032.24531521741</v>
      </c>
      <c r="H378" s="6">
        <f>IF(_original_lifestyles!H378=0,_original_lifestyles!$C378*3*2,_original_lifestyles!H378)</f>
        <v>1504094.2312717389</v>
      </c>
      <c r="I378" s="6">
        <f>IF(_original_lifestyles!I378=0,_original_lifestyles!$C378/10,_original_lifestyles!I378)</f>
        <v>395498.91304347815</v>
      </c>
      <c r="J378" s="6">
        <f>IF(_original_lifestyles!J378=0,_original_lifestyles!$C378*1.2,_original_lifestyles!J378)</f>
        <v>4146066.5202934779</v>
      </c>
      <c r="K378" s="6">
        <f>IF(_original_lifestyles!K378=0,_original_lifestyles!$C378,_original_lifestyles!K378)</f>
        <v>3954989.1304347818</v>
      </c>
      <c r="L378" s="6">
        <f>IF(_original_lifestyles!L378=0,_original_lifestyles!$C378/3*2,_original_lifestyles!L378)</f>
        <v>1028297.173913043</v>
      </c>
      <c r="M378">
        <f>IF(_original_lifestyles!M378&lt;&gt;0,_original_lifestyles!M378,'_new names_lifestyles'!$C$2*INDEX('_hours per hh'!B$2:B$9,MATCH(_original_lifestyles!$B378,'_hours per hh'!$A$2:$A$9,1)))</f>
        <v>24530624791.208794</v>
      </c>
      <c r="N378">
        <f>IF(_original_lifestyles!N378&lt;&gt;0,_original_lifestyles!N378,'_new names_lifestyles'!$C$2*INDEX('_hours per hh'!C$2:C$9,MATCH(_original_lifestyles!$B378,'_hours per hh'!$A$2:$A$9,1)))</f>
        <v>24530624791.208794</v>
      </c>
      <c r="O378">
        <f>IF(_original_lifestyles!O378&lt;&gt;0,_original_lifestyles!O378,'_new names_lifestyles'!$C$2*INDEX('_hours per hh'!D$2:D$9,MATCH(_original_lifestyles!$B378,'_hours per hh'!$A$2:$A$9,1)))</f>
        <v>579150333.44259441</v>
      </c>
      <c r="P378">
        <f>IF(_original_lifestyles!P378&lt;&gt;0,_original_lifestyles!P378,'_new names_lifestyles'!$C$2*INDEX('_hours per hh'!E$2:E$9,MATCH(_original_lifestyles!$B378,'_hours per hh'!$A$2:$A$9,1)))</f>
        <v>37445030.269173913</v>
      </c>
      <c r="Q378">
        <f>IF(_original_lifestyles!Q378&lt;&gt;0,_original_lifestyles!Q378,'_new names_lifestyles'!$C$2*INDEX('_hours per hh'!F$2:F$9,MATCH(_original_lifestyles!$B378,'_hours per hh'!$A$2:$A$9,1)))</f>
        <v>502329870.88897902</v>
      </c>
      <c r="R378">
        <f>IF(_original_lifestyles!R378&lt;&gt;0,_original_lifestyles!R378,'_new names_lifestyles'!$C$2*INDEX('_hours per hh'!G$2:G$9,MATCH(_original_lifestyles!$B378,'_hours per hh'!$A$2:$A$9,1)))</f>
        <v>101650122.84120461</v>
      </c>
      <c r="S378">
        <f>IF(_original_lifestyles!S378&lt;&gt;0,_original_lifestyles!S378,'_new names_lifestyles'!$C$2*INDEX('_hours per hh'!H$2:H$9,MATCH(_original_lifestyles!$B378,'_hours per hh'!$A$2:$A$9,1)))</f>
        <v>6784692354.9169188</v>
      </c>
      <c r="T378">
        <f>IF(_original_lifestyles!T378&lt;&gt;0,_original_lifestyles!T378,'_new names_lifestyles'!$C$2*INDEX('_hours per hh'!I$2:I$9,MATCH(_original_lifestyles!$B378,'_hours per hh'!$A$2:$A$9,1)))</f>
        <v>24530624791.208794</v>
      </c>
      <c r="U378">
        <f>IF(_original_lifestyles!U378&lt;&gt;0,_original_lifestyles!U378,'_new names_lifestyles'!$C$2*INDEX('_hours per hh'!J$2:J$9,MATCH(_original_lifestyles!$B378,'_hours per hh'!$A$2:$A$9,1)))</f>
        <v>452450756.52173913</v>
      </c>
      <c r="V378">
        <v>19</v>
      </c>
      <c r="W378">
        <v>11</v>
      </c>
      <c r="X378">
        <v>514233.43967780861</v>
      </c>
      <c r="Y378">
        <f t="shared" si="24"/>
        <v>15</v>
      </c>
      <c r="Z378">
        <f t="shared" si="24"/>
        <v>15</v>
      </c>
      <c r="AA378">
        <f t="shared" si="24"/>
        <v>15</v>
      </c>
      <c r="AB378">
        <f t="shared" si="24"/>
        <v>10</v>
      </c>
      <c r="AC378">
        <f t="shared" si="24"/>
        <v>10</v>
      </c>
      <c r="AD378">
        <f t="shared" si="24"/>
        <v>15</v>
      </c>
      <c r="AE378">
        <f t="shared" si="24"/>
        <v>5</v>
      </c>
      <c r="AF378">
        <f t="shared" si="24"/>
        <v>3</v>
      </c>
      <c r="AG378">
        <f t="shared" si="24"/>
        <v>3</v>
      </c>
    </row>
    <row r="379" spans="1:33" x14ac:dyDescent="0.25">
      <c r="A379" t="s">
        <v>47</v>
      </c>
      <c r="B379" t="s">
        <v>18</v>
      </c>
      <c r="C379">
        <v>3985562.4772313288</v>
      </c>
      <c r="D379" s="6">
        <f>IF(_original_lifestyles!D379=0,_original_lifestyles!$C379,_original_lifestyles!D379)</f>
        <v>3985562.4772313288</v>
      </c>
      <c r="E379" s="6">
        <f>IF(_original_lifestyles!E379=0,_original_lifestyles!$C379,_original_lifestyles!E379)</f>
        <v>3985562.4772313288</v>
      </c>
      <c r="F379" s="6">
        <f>IF(_original_lifestyles!F379=0,_original_lifestyles!$C379,_original_lifestyles!F379)</f>
        <v>3807092.9750633878</v>
      </c>
      <c r="G379" s="6">
        <f>IF(_original_lifestyles!G379=0,_original_lifestyles!$C379/3,_original_lifestyles!G379)</f>
        <v>241887.77230564659</v>
      </c>
      <c r="H379" s="6">
        <f>IF(_original_lifestyles!H379=0,_original_lifestyles!$C379*3*2,_original_lifestyles!H379)</f>
        <v>1515721.366778506</v>
      </c>
      <c r="I379" s="6">
        <f>IF(_original_lifestyles!I379=0,_original_lifestyles!$C379/10,_original_lifestyles!I379)</f>
        <v>398556.2477231329</v>
      </c>
      <c r="J379" s="6">
        <f>IF(_original_lifestyles!J379=0,_original_lifestyles!$C379*1.2,_original_lifestyles!J379)</f>
        <v>4178116.9571938068</v>
      </c>
      <c r="K379" s="6">
        <f>IF(_original_lifestyles!K379=0,_original_lifestyles!$C379,_original_lifestyles!K379)</f>
        <v>3985562.4772313288</v>
      </c>
      <c r="L379" s="6">
        <f>IF(_original_lifestyles!L379=0,_original_lifestyles!$C379/3*2,_original_lifestyles!L379)</f>
        <v>1076101.8688524589</v>
      </c>
      <c r="M379">
        <f>IF(_original_lifestyles!M379&lt;&gt;0,_original_lifestyles!M379,'_new names_lifestyles'!$C$2*INDEX('_hours per hh'!B$2:B$9,MATCH(_original_lifestyles!$B379,'_hours per hh'!$A$2:$A$9,1)))</f>
        <v>24530624791.208794</v>
      </c>
      <c r="N379">
        <f>IF(_original_lifestyles!N379&lt;&gt;0,_original_lifestyles!N379,'_new names_lifestyles'!$C$2*INDEX('_hours per hh'!C$2:C$9,MATCH(_original_lifestyles!$B379,'_hours per hh'!$A$2:$A$9,1)))</f>
        <v>24530624791.208794</v>
      </c>
      <c r="O379">
        <f>IF(_original_lifestyles!O379&lt;&gt;0,_original_lifestyles!O379,'_new names_lifestyles'!$C$2*INDEX('_hours per hh'!D$2:D$9,MATCH(_original_lifestyles!$B379,'_hours per hh'!$A$2:$A$9,1)))</f>
        <v>583627353.07721722</v>
      </c>
      <c r="P379">
        <f>IF(_original_lifestyles!P379&lt;&gt;0,_original_lifestyles!P379,'_new names_lifestyles'!$C$2*INDEX('_hours per hh'!E$2:E$9,MATCH(_original_lifestyles!$B379,'_hours per hh'!$A$2:$A$9,1)))</f>
        <v>37734492.479680873</v>
      </c>
      <c r="Q379">
        <f>IF(_original_lifestyles!Q379&lt;&gt;0,_original_lifestyles!Q379,'_new names_lifestyles'!$C$2*INDEX('_hours per hh'!F$2:F$9,MATCH(_original_lifestyles!$B379,'_hours per hh'!$A$2:$A$9,1)))</f>
        <v>506213043.46985161</v>
      </c>
      <c r="R379">
        <f>IF(_original_lifestyles!R379&lt;&gt;0,_original_lifestyles!R379,'_new names_lifestyles'!$C$2*INDEX('_hours per hh'!G$2:G$9,MATCH(_original_lifestyles!$B379,'_hours per hh'!$A$2:$A$9,1)))</f>
        <v>101650122.84120461</v>
      </c>
      <c r="S379">
        <f>IF(_original_lifestyles!S379&lt;&gt;0,_original_lifestyles!S379,'_new names_lifestyles'!$C$2*INDEX('_hours per hh'!H$2:H$9,MATCH(_original_lifestyles!$B379,'_hours per hh'!$A$2:$A$9,1)))</f>
        <v>6837140224.0345659</v>
      </c>
      <c r="T379">
        <f>IF(_original_lifestyles!T379&lt;&gt;0,_original_lifestyles!T379,'_new names_lifestyles'!$C$2*INDEX('_hours per hh'!I$2:I$9,MATCH(_original_lifestyles!$B379,'_hours per hh'!$A$2:$A$9,1)))</f>
        <v>24530624791.208794</v>
      </c>
      <c r="U379">
        <f>IF(_original_lifestyles!U379&lt;&gt;0,_original_lifestyles!U379,'_new names_lifestyles'!$C$2*INDEX('_hours per hh'!J$2:J$9,MATCH(_original_lifestyles!$B379,'_hours per hh'!$A$2:$A$9,1)))</f>
        <v>473484822.29508191</v>
      </c>
      <c r="V379">
        <v>19</v>
      </c>
      <c r="W379">
        <v>11</v>
      </c>
      <c r="X379">
        <v>519951.67619806668</v>
      </c>
      <c r="Y379">
        <f t="shared" si="24"/>
        <v>15</v>
      </c>
      <c r="Z379">
        <f t="shared" si="24"/>
        <v>15</v>
      </c>
      <c r="AA379">
        <f t="shared" si="24"/>
        <v>15</v>
      </c>
      <c r="AB379">
        <f t="shared" si="24"/>
        <v>10</v>
      </c>
      <c r="AC379">
        <f t="shared" si="24"/>
        <v>10</v>
      </c>
      <c r="AD379">
        <f t="shared" si="24"/>
        <v>15</v>
      </c>
      <c r="AE379">
        <f t="shared" si="24"/>
        <v>5</v>
      </c>
      <c r="AF379">
        <f t="shared" si="24"/>
        <v>3</v>
      </c>
      <c r="AG379">
        <f t="shared" si="24"/>
        <v>3</v>
      </c>
    </row>
    <row r="380" spans="1:33" x14ac:dyDescent="0.25">
      <c r="A380" t="s">
        <v>47</v>
      </c>
      <c r="B380" t="s">
        <v>19</v>
      </c>
      <c r="C380">
        <v>4018282.7838827842</v>
      </c>
      <c r="D380" s="6">
        <f>IF(_original_lifestyles!D380=0,_original_lifestyles!$C380,_original_lifestyles!D380)</f>
        <v>4018282.7838827842</v>
      </c>
      <c r="E380" s="6">
        <f>IF(_original_lifestyles!E380=0,_original_lifestyles!$C380,_original_lifestyles!E380)</f>
        <v>4018282.7838827842</v>
      </c>
      <c r="F380" s="6">
        <f>IF(_original_lifestyles!F380=0,_original_lifestyles!$C380,_original_lifestyles!F380)</f>
        <v>3838348.0991032971</v>
      </c>
      <c r="G380" s="6">
        <f>IF(_original_lifestyles!G380=0,_original_lifestyles!$C380/3,_original_lifestyles!G380)</f>
        <v>243873.60043662999</v>
      </c>
      <c r="H380" s="6">
        <f>IF(_original_lifestyles!H380=0,_original_lifestyles!$C380*3*2,_original_lifestyles!H380)</f>
        <v>1528164.997558974</v>
      </c>
      <c r="I380" s="6">
        <f>IF(_original_lifestyles!I380=0,_original_lifestyles!$C380/10,_original_lifestyles!I380)</f>
        <v>401828.27838827844</v>
      </c>
      <c r="J380" s="6">
        <f>IF(_original_lifestyles!J380=0,_original_lifestyles!$C380*1.2,_original_lifestyles!J380)</f>
        <v>4212418.0800205125</v>
      </c>
      <c r="K380" s="6">
        <f>IF(_original_lifestyles!K380=0,_original_lifestyles!$C380,_original_lifestyles!K380)</f>
        <v>4018282.7838827842</v>
      </c>
      <c r="L380" s="6">
        <f>IF(_original_lifestyles!L380=0,_original_lifestyles!$C380/3*2,_original_lifestyles!L380)</f>
        <v>1125119.179487179</v>
      </c>
      <c r="M380">
        <f>IF(_original_lifestyles!M380&lt;&gt;0,_original_lifestyles!M380,'_new names_lifestyles'!$C$2*INDEX('_hours per hh'!B$2:B$9,MATCH(_original_lifestyles!$B380,'_hours per hh'!$A$2:$A$9,1)))</f>
        <v>24530624791.208794</v>
      </c>
      <c r="N380">
        <f>IF(_original_lifestyles!N380&lt;&gt;0,_original_lifestyles!N380,'_new names_lifestyles'!$C$2*INDEX('_hours per hh'!C$2:C$9,MATCH(_original_lifestyles!$B380,'_hours per hh'!$A$2:$A$9,1)))</f>
        <v>24530624791.208794</v>
      </c>
      <c r="O380">
        <f>IF(_original_lifestyles!O380&lt;&gt;0,_original_lifestyles!O380,'_new names_lifestyles'!$C$2*INDEX('_hours per hh'!D$2:D$9,MATCH(_original_lifestyles!$B380,'_hours per hh'!$A$2:$A$9,1)))</f>
        <v>588418763.59253526</v>
      </c>
      <c r="P380">
        <f>IF(_original_lifestyles!P380&lt;&gt;0,_original_lifestyles!P380,'_new names_lifestyles'!$C$2*INDEX('_hours per hh'!E$2:E$9,MATCH(_original_lifestyles!$B380,'_hours per hh'!$A$2:$A$9,1)))</f>
        <v>38044281.668114282</v>
      </c>
      <c r="Q380">
        <f>IF(_original_lifestyles!Q380&lt;&gt;0,_original_lifestyles!Q380,'_new names_lifestyles'!$C$2*INDEX('_hours per hh'!F$2:F$9,MATCH(_original_lifestyles!$B380,'_hours per hh'!$A$2:$A$9,1)))</f>
        <v>510368905.05975842</v>
      </c>
      <c r="R380">
        <f>IF(_original_lifestyles!R380&lt;&gt;0,_original_lifestyles!R380,'_new names_lifestyles'!$C$2*INDEX('_hours per hh'!G$2:G$9,MATCH(_original_lifestyles!$B380,'_hours per hh'!$A$2:$A$9,1)))</f>
        <v>101650122.84120461</v>
      </c>
      <c r="S380">
        <f>IF(_original_lifestyles!S380&lt;&gt;0,_original_lifestyles!S380,'_new names_lifestyles'!$C$2*INDEX('_hours per hh'!H$2:H$9,MATCH(_original_lifestyles!$B380,'_hours per hh'!$A$2:$A$9,1)))</f>
        <v>6893271153.1135674</v>
      </c>
      <c r="T380">
        <f>IF(_original_lifestyles!T380&lt;&gt;0,_original_lifestyles!T380,'_new names_lifestyles'!$C$2*INDEX('_hours per hh'!I$2:I$9,MATCH(_original_lifestyles!$B380,'_hours per hh'!$A$2:$A$9,1)))</f>
        <v>24530624791.208794</v>
      </c>
      <c r="U380">
        <f>IF(_original_lifestyles!U380&lt;&gt;0,_original_lifestyles!U380,'_new names_lifestyles'!$C$2*INDEX('_hours per hh'!J$2:J$9,MATCH(_original_lifestyles!$B380,'_hours per hh'!$A$2:$A$9,1)))</f>
        <v>495052438.97435898</v>
      </c>
      <c r="V380">
        <v>19</v>
      </c>
      <c r="W380">
        <v>11</v>
      </c>
      <c r="X380">
        <v>525927.44479480607</v>
      </c>
      <c r="Y380">
        <f t="shared" si="24"/>
        <v>15</v>
      </c>
      <c r="Z380">
        <f t="shared" si="24"/>
        <v>15</v>
      </c>
      <c r="AA380">
        <f t="shared" si="24"/>
        <v>15</v>
      </c>
      <c r="AB380">
        <f t="shared" si="24"/>
        <v>10</v>
      </c>
      <c r="AC380">
        <f t="shared" si="24"/>
        <v>10</v>
      </c>
      <c r="AD380">
        <f t="shared" si="24"/>
        <v>15</v>
      </c>
      <c r="AE380">
        <f t="shared" si="24"/>
        <v>5</v>
      </c>
      <c r="AF380">
        <f t="shared" si="24"/>
        <v>3</v>
      </c>
      <c r="AG380">
        <f t="shared" si="24"/>
        <v>3</v>
      </c>
    </row>
    <row r="381" spans="1:33" x14ac:dyDescent="0.25">
      <c r="A381" t="s">
        <v>47</v>
      </c>
      <c r="B381" t="s">
        <v>20</v>
      </c>
      <c r="C381">
        <v>4054795.8732498158</v>
      </c>
      <c r="D381" s="6">
        <f>IF(_original_lifestyles!D381=0,_original_lifestyles!$C381,_original_lifestyles!D381)</f>
        <v>4054795.8732498158</v>
      </c>
      <c r="E381" s="6">
        <f>IF(_original_lifestyles!E381=0,_original_lifestyles!$C381,_original_lifestyles!E381)</f>
        <v>4054795.8732498158</v>
      </c>
      <c r="F381" s="6">
        <f>IF(_original_lifestyles!F381=0,_original_lifestyles!$C381,_original_lifestyles!F381)</f>
        <v>3873226.1688415618</v>
      </c>
      <c r="G381" s="6">
        <f>IF(_original_lifestyles!G381=0,_original_lifestyles!$C381/3,_original_lifestyles!G381)</f>
        <v>246089.61634340449</v>
      </c>
      <c r="H381" s="6">
        <f>IF(_original_lifestyles!H381=0,_original_lifestyles!$C381*3*2,_original_lifestyles!H381)</f>
        <v>1542051.0349845239</v>
      </c>
      <c r="I381" s="6">
        <f>IF(_original_lifestyles!I381=0,_original_lifestyles!$C381/10,_original_lifestyles!I381)</f>
        <v>405479.58732498158</v>
      </c>
      <c r="J381" s="6">
        <f>IF(_original_lifestyles!J381=0,_original_lifestyles!$C381*1.2,_original_lifestyles!J381)</f>
        <v>4250695.2262741346</v>
      </c>
      <c r="K381" s="6">
        <f>IF(_original_lifestyles!K381=0,_original_lifestyles!$C381,_original_lifestyles!K381)</f>
        <v>4054795.8732498158</v>
      </c>
      <c r="L381" s="6">
        <f>IF(_original_lifestyles!L381=0,_original_lifestyles!$C381/3*2,_original_lifestyles!L381)</f>
        <v>1135342.844509949</v>
      </c>
      <c r="M381">
        <f>IF(_original_lifestyles!M381&lt;&gt;0,_original_lifestyles!M381,'_new names_lifestyles'!$C$2*INDEX('_hours per hh'!B$2:B$9,MATCH(_original_lifestyles!$B381,'_hours per hh'!$A$2:$A$9,1)))</f>
        <v>24530624791.208794</v>
      </c>
      <c r="N381">
        <f>IF(_original_lifestyles!N381&lt;&gt;0,_original_lifestyles!N381,'_new names_lifestyles'!$C$2*INDEX('_hours per hh'!C$2:C$9,MATCH(_original_lifestyles!$B381,'_hours per hh'!$A$2:$A$9,1)))</f>
        <v>24530624791.208794</v>
      </c>
      <c r="O381">
        <f>IF(_original_lifestyles!O381&lt;&gt;0,_original_lifestyles!O381,'_new names_lifestyles'!$C$2*INDEX('_hours per hh'!D$2:D$9,MATCH(_original_lifestyles!$B381,'_hours per hh'!$A$2:$A$9,1)))</f>
        <v>593765571.68341148</v>
      </c>
      <c r="P381">
        <f>IF(_original_lifestyles!P381&lt;&gt;0,_original_lifestyles!P381,'_new names_lifestyles'!$C$2*INDEX('_hours per hh'!E$2:E$9,MATCH(_original_lifestyles!$B381,'_hours per hh'!$A$2:$A$9,1)))</f>
        <v>38389980.149571113</v>
      </c>
      <c r="Q381">
        <f>IF(_original_lifestyles!Q381&lt;&gt;0,_original_lifestyles!Q381,'_new names_lifestyles'!$C$2*INDEX('_hours per hh'!F$2:F$9,MATCH(_original_lifestyles!$B381,'_hours per hh'!$A$2:$A$9,1)))</f>
        <v>515006494.40895659</v>
      </c>
      <c r="R381">
        <f>IF(_original_lifestyles!R381&lt;&gt;0,_original_lifestyles!R381,'_new names_lifestyles'!$C$2*INDEX('_hours per hh'!G$2:G$9,MATCH(_original_lifestyles!$B381,'_hours per hh'!$A$2:$A$9,1)))</f>
        <v>101650122.84120461</v>
      </c>
      <c r="S381">
        <f>IF(_original_lifestyles!S381&lt;&gt;0,_original_lifestyles!S381,'_new names_lifestyles'!$C$2*INDEX('_hours per hh'!H$2:H$9,MATCH(_original_lifestyles!$B381,'_hours per hh'!$A$2:$A$9,1)))</f>
        <v>6955908513.1954317</v>
      </c>
      <c r="T381">
        <f>IF(_original_lifestyles!T381&lt;&gt;0,_original_lifestyles!T381,'_new names_lifestyles'!$C$2*INDEX('_hours per hh'!I$2:I$9,MATCH(_original_lifestyles!$B381,'_hours per hh'!$A$2:$A$9,1)))</f>
        <v>24530624791.208794</v>
      </c>
      <c r="U381">
        <f>IF(_original_lifestyles!U381&lt;&gt;0,_original_lifestyles!U381,'_new names_lifestyles'!$C$2*INDEX('_hours per hh'!J$2:J$9,MATCH(_original_lifestyles!$B381,'_hours per hh'!$A$2:$A$9,1)))</f>
        <v>499550851.58437729</v>
      </c>
      <c r="V381">
        <v>19</v>
      </c>
      <c r="W381">
        <v>11</v>
      </c>
      <c r="X381">
        <v>532182.25665393972</v>
      </c>
      <c r="Y381">
        <f t="shared" si="24"/>
        <v>15</v>
      </c>
      <c r="Z381">
        <f t="shared" si="24"/>
        <v>15</v>
      </c>
      <c r="AA381">
        <f t="shared" si="24"/>
        <v>15</v>
      </c>
      <c r="AB381">
        <f t="shared" si="24"/>
        <v>10</v>
      </c>
      <c r="AC381">
        <f t="shared" si="24"/>
        <v>10</v>
      </c>
      <c r="AD381">
        <f t="shared" si="24"/>
        <v>15</v>
      </c>
      <c r="AE381">
        <f t="shared" si="24"/>
        <v>5</v>
      </c>
      <c r="AF381">
        <f t="shared" si="24"/>
        <v>3</v>
      </c>
      <c r="AG381">
        <f t="shared" si="24"/>
        <v>3</v>
      </c>
    </row>
    <row r="382" spans="1:33" x14ac:dyDescent="0.25">
      <c r="A382" t="s">
        <v>47</v>
      </c>
      <c r="B382" t="s">
        <v>21</v>
      </c>
      <c r="C382">
        <v>4090440.3261675318</v>
      </c>
      <c r="D382" s="6">
        <f>IF(_original_lifestyles!D382=0,_original_lifestyles!$C382,_original_lifestyles!D382)</f>
        <v>4090440.3261675318</v>
      </c>
      <c r="E382" s="6">
        <f>IF(_original_lifestyles!E382=0,_original_lifestyles!$C382,_original_lifestyles!E382)</f>
        <v>4090440.3261675318</v>
      </c>
      <c r="F382" s="6">
        <f>IF(_original_lifestyles!F382=0,_original_lifestyles!$C382,_original_lifestyles!F382)</f>
        <v>3907274.4988020761</v>
      </c>
      <c r="G382" s="6">
        <f>IF(_original_lifestyles!G382=0,_original_lifestyles!$C382/3,_original_lifestyles!G382)</f>
        <v>248252.91383543369</v>
      </c>
      <c r="H382" s="6">
        <f>IF(_original_lifestyles!H382=0,_original_lifestyles!$C382*3*2,_original_lifestyles!H382)</f>
        <v>1555606.727362491</v>
      </c>
      <c r="I382" s="6">
        <f>IF(_original_lifestyles!I382=0,_original_lifestyles!$C382/10,_original_lifestyles!I382)</f>
        <v>409044.03261675319</v>
      </c>
      <c r="J382" s="6">
        <f>IF(_original_lifestyles!J382=0,_original_lifestyles!$C382*1.2,_original_lifestyles!J382)</f>
        <v>4288061.7696456639</v>
      </c>
      <c r="K382" s="6">
        <f>IF(_original_lifestyles!K382=0,_original_lifestyles!$C382,_original_lifestyles!K382)</f>
        <v>940943.59914335934</v>
      </c>
      <c r="L382" s="6">
        <f>IF(_original_lifestyles!L382=0,_original_lifestyles!$C382/3*2,_original_lifestyles!L382)</f>
        <v>1268036.5011119349</v>
      </c>
      <c r="M382">
        <f>IF(_original_lifestyles!M382&lt;&gt;0,_original_lifestyles!M382,'_new names_lifestyles'!$C$2*INDEX('_hours per hh'!B$2:B$9,MATCH(_original_lifestyles!$B382,'_hours per hh'!$A$2:$A$9,1)))</f>
        <v>24530624791.208794</v>
      </c>
      <c r="N382">
        <f>IF(_original_lifestyles!N382&lt;&gt;0,_original_lifestyles!N382,'_new names_lifestyles'!$C$2*INDEX('_hours per hh'!C$2:C$9,MATCH(_original_lifestyles!$B382,'_hours per hh'!$A$2:$A$9,1)))</f>
        <v>24530624791.208794</v>
      </c>
      <c r="O382">
        <f>IF(_original_lifestyles!O382&lt;&gt;0,_original_lifestyles!O382,'_new names_lifestyles'!$C$2*INDEX('_hours per hh'!D$2:D$9,MATCH(_original_lifestyles!$B382,'_hours per hh'!$A$2:$A$9,1)))</f>
        <v>598985180.66635811</v>
      </c>
      <c r="P382">
        <f>IF(_original_lifestyles!P382&lt;&gt;0,_original_lifestyles!P382,'_new names_lifestyles'!$C$2*INDEX('_hours per hh'!E$2:E$9,MATCH(_original_lifestyles!$B382,'_hours per hh'!$A$2:$A$9,1)))</f>
        <v>38727454.558327653</v>
      </c>
      <c r="Q382">
        <f>IF(_original_lifestyles!Q382&lt;&gt;0,_original_lifestyles!Q382,'_new names_lifestyles'!$C$2*INDEX('_hours per hh'!F$2:F$9,MATCH(_original_lifestyles!$B382,'_hours per hh'!$A$2:$A$9,1)))</f>
        <v>519533756.77088791</v>
      </c>
      <c r="R382">
        <f>IF(_original_lifestyles!R382&lt;&gt;0,_original_lifestyles!R382,'_new names_lifestyles'!$C$2*INDEX('_hours per hh'!G$2:G$9,MATCH(_original_lifestyles!$B382,'_hours per hh'!$A$2:$A$9,1)))</f>
        <v>101650122.84120461</v>
      </c>
      <c r="S382">
        <f>IF(_original_lifestyles!S382&lt;&gt;0,_original_lifestyles!S382,'_new names_lifestyles'!$C$2*INDEX('_hours per hh'!H$2:H$9,MATCH(_original_lifestyles!$B382,'_hours per hh'!$A$2:$A$9,1)))</f>
        <v>7017055747.5443258</v>
      </c>
      <c r="T382">
        <f>IF(_original_lifestyles!T382&lt;&gt;0,_original_lifestyles!T382,'_new names_lifestyles'!$C$2*INDEX('_hours per hh'!I$2:I$9,MATCH(_original_lifestyles!$B382,'_hours per hh'!$A$2:$A$9,1)))</f>
        <v>8242665928.4958277</v>
      </c>
      <c r="U382">
        <f>IF(_original_lifestyles!U382&lt;&gt;0,_original_lifestyles!U382,'_new names_lifestyles'!$C$2*INDEX('_hours per hh'!J$2:J$9,MATCH(_original_lifestyles!$B382,'_hours per hh'!$A$2:$A$9,1)))</f>
        <v>557936060.48925138</v>
      </c>
      <c r="V382">
        <v>19</v>
      </c>
      <c r="W382">
        <v>11</v>
      </c>
      <c r="X382">
        <v>538294.775542708</v>
      </c>
      <c r="Y382">
        <f t="shared" si="24"/>
        <v>15</v>
      </c>
      <c r="Z382">
        <f t="shared" si="24"/>
        <v>15</v>
      </c>
      <c r="AA382">
        <f t="shared" si="24"/>
        <v>15</v>
      </c>
      <c r="AB382">
        <f t="shared" si="24"/>
        <v>10</v>
      </c>
      <c r="AC382">
        <f t="shared" si="24"/>
        <v>10</v>
      </c>
      <c r="AD382">
        <f t="shared" si="24"/>
        <v>15</v>
      </c>
      <c r="AE382">
        <f t="shared" si="24"/>
        <v>5</v>
      </c>
      <c r="AF382">
        <f t="shared" si="24"/>
        <v>3</v>
      </c>
      <c r="AG382">
        <f t="shared" si="24"/>
        <v>3</v>
      </c>
    </row>
    <row r="383" spans="1:33" x14ac:dyDescent="0.25">
      <c r="A383" t="s">
        <v>47</v>
      </c>
      <c r="B383" t="s">
        <v>22</v>
      </c>
      <c r="C383">
        <v>4124137.5838926169</v>
      </c>
      <c r="D383" s="6">
        <f>IF(_original_lifestyles!D383=0,_original_lifestyles!$C383,_original_lifestyles!D383)</f>
        <v>4124137.5838926169</v>
      </c>
      <c r="E383" s="6">
        <f>IF(_original_lifestyles!E383=0,_original_lifestyles!$C383,_original_lifestyles!E383)</f>
        <v>4124137.5838926169</v>
      </c>
      <c r="F383" s="6">
        <f>IF(_original_lifestyles!F383=0,_original_lifestyles!$C383,_original_lifestyles!F383)</f>
        <v>3939462.8270234899</v>
      </c>
      <c r="G383" s="6">
        <f>IF(_original_lifestyles!G383=0,_original_lifestyles!$C383/3,_original_lifestyles!G383)</f>
        <v>250298.0341040268</v>
      </c>
      <c r="H383" s="6">
        <f>IF(_original_lifestyles!H383=0,_original_lifestyles!$C383*3*2,_original_lifestyles!H383)</f>
        <v>1568421.895567114</v>
      </c>
      <c r="I383" s="6">
        <f>IF(_original_lifestyles!I383=0,_original_lifestyles!$C383/10,_original_lifestyles!I383)</f>
        <v>412413.75838926167</v>
      </c>
      <c r="J383" s="6">
        <f>IF(_original_lifestyles!J383=0,_original_lifestyles!$C383*1.2,_original_lifestyles!J383)</f>
        <v>4323387.0429832218</v>
      </c>
      <c r="K383" s="6">
        <f>IF(_original_lifestyles!K383=0,_original_lifestyles!$C383,_original_lifestyles!K383)</f>
        <v>1177619.8954120311</v>
      </c>
      <c r="L383" s="6">
        <f>IF(_original_lifestyles!L383=0,_original_lifestyles!$C383/3*2,_original_lifestyles!L383)</f>
        <v>1360965.402684564</v>
      </c>
      <c r="M383">
        <f>IF(_original_lifestyles!M383&lt;&gt;0,_original_lifestyles!M383,'_new names_lifestyles'!$C$2*INDEX('_hours per hh'!B$2:B$9,MATCH(_original_lifestyles!$B383,'_hours per hh'!$A$2:$A$9,1)))</f>
        <v>24530624791.208794</v>
      </c>
      <c r="N383">
        <f>IF(_original_lifestyles!N383&lt;&gt;0,_original_lifestyles!N383,'_new names_lifestyles'!$C$2*INDEX('_hours per hh'!C$2:C$9,MATCH(_original_lifestyles!$B383,'_hours per hh'!$A$2:$A$9,1)))</f>
        <v>24530624791.208794</v>
      </c>
      <c r="O383">
        <f>IF(_original_lifestyles!O383&lt;&gt;0,_original_lifestyles!O383,'_new names_lifestyles'!$C$2*INDEX('_hours per hh'!D$2:D$9,MATCH(_original_lifestyles!$B383,'_hours per hh'!$A$2:$A$9,1)))</f>
        <v>603919651.38270092</v>
      </c>
      <c r="P383">
        <f>IF(_original_lifestyles!P383&lt;&gt;0,_original_lifestyles!P383,'_new names_lifestyles'!$C$2*INDEX('_hours per hh'!E$2:E$9,MATCH(_original_lifestyles!$B383,'_hours per hh'!$A$2:$A$9,1)))</f>
        <v>39046493.320228182</v>
      </c>
      <c r="Q383">
        <f>IF(_original_lifestyles!Q383&lt;&gt;0,_original_lifestyles!Q383,'_new names_lifestyles'!$C$2*INDEX('_hours per hh'!F$2:F$9,MATCH(_original_lifestyles!$B383,'_hours per hh'!$A$2:$A$9,1)))</f>
        <v>523813702.57202679</v>
      </c>
      <c r="R383">
        <f>IF(_original_lifestyles!R383&lt;&gt;0,_original_lifestyles!R383,'_new names_lifestyles'!$C$2*INDEX('_hours per hh'!G$2:G$9,MATCH(_original_lifestyles!$B383,'_hours per hh'!$A$2:$A$9,1)))</f>
        <v>101650122.84120461</v>
      </c>
      <c r="S383">
        <f>IF(_original_lifestyles!S383&lt;&gt;0,_original_lifestyles!S383,'_new names_lifestyles'!$C$2*INDEX('_hours per hh'!H$2:H$9,MATCH(_original_lifestyles!$B383,'_hours per hh'!$A$2:$A$9,1)))</f>
        <v>7074862613.5884609</v>
      </c>
      <c r="T383">
        <f>IF(_original_lifestyles!T383&lt;&gt;0,_original_lifestyles!T383,'_new names_lifestyles'!$C$2*INDEX('_hours per hh'!I$2:I$9,MATCH(_original_lifestyles!$B383,'_hours per hh'!$A$2:$A$9,1)))</f>
        <v>10315950283.809389</v>
      </c>
      <c r="U383">
        <f>IF(_original_lifestyles!U383&lt;&gt;0,_original_lifestyles!U383,'_new names_lifestyles'!$C$2*INDEX('_hours per hh'!J$2:J$9,MATCH(_original_lifestyles!$B383,'_hours per hh'!$A$2:$A$9,1)))</f>
        <v>598824777.18120801</v>
      </c>
      <c r="V383">
        <v>19</v>
      </c>
      <c r="W383">
        <v>11</v>
      </c>
      <c r="X383">
        <v>544120.36142259231</v>
      </c>
      <c r="Y383">
        <f t="shared" si="24"/>
        <v>15</v>
      </c>
      <c r="Z383">
        <f t="shared" si="24"/>
        <v>15</v>
      </c>
      <c r="AA383">
        <f t="shared" si="24"/>
        <v>15</v>
      </c>
      <c r="AB383">
        <f t="shared" si="24"/>
        <v>10</v>
      </c>
      <c r="AC383">
        <f t="shared" si="24"/>
        <v>10</v>
      </c>
      <c r="AD383">
        <f t="shared" si="24"/>
        <v>15</v>
      </c>
      <c r="AE383">
        <f t="shared" si="24"/>
        <v>5</v>
      </c>
      <c r="AF383">
        <f t="shared" si="24"/>
        <v>3</v>
      </c>
      <c r="AG383">
        <f t="shared" si="24"/>
        <v>3</v>
      </c>
    </row>
    <row r="384" spans="1:33" x14ac:dyDescent="0.25">
      <c r="A384" t="s">
        <v>47</v>
      </c>
      <c r="B384" t="s">
        <v>23</v>
      </c>
      <c r="C384">
        <v>4161569.7674418599</v>
      </c>
      <c r="D384" s="6">
        <f>IF(_original_lifestyles!D384=0,_original_lifestyles!$C384,_original_lifestyles!D384)</f>
        <v>4161569.7674418599</v>
      </c>
      <c r="E384" s="6">
        <f>IF(_original_lifestyles!E384=0,_original_lifestyles!$C384,_original_lifestyles!E384)</f>
        <v>4161569.7674418599</v>
      </c>
      <c r="F384" s="6">
        <f>IF(_original_lifestyles!F384=0,_original_lifestyles!$C384,_original_lifestyles!F384)</f>
        <v>3975218.8348255809</v>
      </c>
      <c r="G384" s="6">
        <f>IF(_original_lifestyles!G384=0,_original_lifestyles!$C384/3,_original_lifestyles!G384)</f>
        <v>252569.83075581389</v>
      </c>
      <c r="H384" s="6">
        <f>IF(_original_lifestyles!H384=0,_original_lifestyles!$C384*3*2,_original_lifestyles!H384)</f>
        <v>1582657.467267442</v>
      </c>
      <c r="I384" s="6">
        <f>IF(_original_lifestyles!I384=0,_original_lifestyles!$C384/10,_original_lifestyles!I384)</f>
        <v>416156.97674418602</v>
      </c>
      <c r="J384" s="6">
        <f>IF(_original_lifestyles!J384=0,_original_lifestyles!$C384*1.2,_original_lifestyles!J384)</f>
        <v>4362627.6876162793</v>
      </c>
      <c r="K384" s="6">
        <f>IF(_original_lifestyles!K384=0,_original_lifestyles!$C384,_original_lifestyles!K384)</f>
        <v>1475000.509802117</v>
      </c>
      <c r="L384" s="6">
        <f>IF(_original_lifestyles!L384=0,_original_lifestyles!$C384/3*2,_original_lifestyles!L384)</f>
        <v>1456549.418604651</v>
      </c>
      <c r="M384">
        <f>IF(_original_lifestyles!M384&lt;&gt;0,_original_lifestyles!M384,'_new names_lifestyles'!$C$2*INDEX('_hours per hh'!B$2:B$9,MATCH(_original_lifestyles!$B384,'_hours per hh'!$A$2:$A$9,1)))</f>
        <v>24530624791.208794</v>
      </c>
      <c r="N384">
        <f>IF(_original_lifestyles!N384&lt;&gt;0,_original_lifestyles!N384,'_new names_lifestyles'!$C$2*INDEX('_hours per hh'!C$2:C$9,MATCH(_original_lifestyles!$B384,'_hours per hh'!$A$2:$A$9,1)))</f>
        <v>24530624791.208794</v>
      </c>
      <c r="O384">
        <f>IF(_original_lifestyles!O384&lt;&gt;0,_original_lifestyles!O384,'_new names_lifestyles'!$C$2*INDEX('_hours per hh'!D$2:D$9,MATCH(_original_lifestyles!$B384,'_hours per hh'!$A$2:$A$9,1)))</f>
        <v>609401047.37876153</v>
      </c>
      <c r="P384">
        <f>IF(_original_lifestyles!P384&lt;&gt;0,_original_lifestyles!P384,'_new names_lifestyles'!$C$2*INDEX('_hours per hh'!E$2:E$9,MATCH(_original_lifestyles!$B384,'_hours per hh'!$A$2:$A$9,1)))</f>
        <v>39400893.597906969</v>
      </c>
      <c r="Q384">
        <f>IF(_original_lifestyles!Q384&lt;&gt;0,_original_lifestyles!Q384,'_new names_lifestyles'!$C$2*INDEX('_hours per hh'!F$2:F$9,MATCH(_original_lifestyles!$B384,'_hours per hh'!$A$2:$A$9,1)))</f>
        <v>528568027.63064378</v>
      </c>
      <c r="R384">
        <f>IF(_original_lifestyles!R384&lt;&gt;0,_original_lifestyles!R384,'_new names_lifestyles'!$C$2*INDEX('_hours per hh'!G$2:G$9,MATCH(_original_lifestyles!$B384,'_hours per hh'!$A$2:$A$9,1)))</f>
        <v>101650122.84120461</v>
      </c>
      <c r="S384">
        <f>IF(_original_lifestyles!S384&lt;&gt;0,_original_lifestyles!S384,'_new names_lifestyles'!$C$2*INDEX('_hours per hh'!H$2:H$9,MATCH(_original_lifestyles!$B384,'_hours per hh'!$A$2:$A$9,1)))</f>
        <v>7139076658.4767399</v>
      </c>
      <c r="T384">
        <f>IF(_original_lifestyles!T384&lt;&gt;0,_original_lifestyles!T384,'_new names_lifestyles'!$C$2*INDEX('_hours per hh'!I$2:I$9,MATCH(_original_lifestyles!$B384,'_hours per hh'!$A$2:$A$9,1)))</f>
        <v>12921004465.866541</v>
      </c>
      <c r="U384">
        <f>IF(_original_lifestyles!U384&lt;&gt;0,_original_lifestyles!U384,'_new names_lifestyles'!$C$2*INDEX('_hours per hh'!J$2:J$9,MATCH(_original_lifestyles!$B384,'_hours per hh'!$A$2:$A$9,1)))</f>
        <v>640881744.18604648</v>
      </c>
      <c r="V384">
        <v>19</v>
      </c>
      <c r="W384">
        <v>11</v>
      </c>
      <c r="X384">
        <v>550407.21033254266</v>
      </c>
      <c r="Y384">
        <f t="shared" si="24"/>
        <v>15</v>
      </c>
      <c r="Z384">
        <f t="shared" si="24"/>
        <v>15</v>
      </c>
      <c r="AA384">
        <f t="shared" si="24"/>
        <v>15</v>
      </c>
      <c r="AB384">
        <f t="shared" si="24"/>
        <v>10</v>
      </c>
      <c r="AC384">
        <f t="shared" si="24"/>
        <v>10</v>
      </c>
      <c r="AD384">
        <f t="shared" si="24"/>
        <v>15</v>
      </c>
      <c r="AE384">
        <f t="shared" si="24"/>
        <v>5</v>
      </c>
      <c r="AF384">
        <f t="shared" si="24"/>
        <v>3</v>
      </c>
      <c r="AG384">
        <f t="shared" si="24"/>
        <v>3</v>
      </c>
    </row>
    <row r="385" spans="1:33" x14ac:dyDescent="0.25">
      <c r="A385" t="s">
        <v>47</v>
      </c>
      <c r="B385" t="s">
        <v>24</v>
      </c>
      <c r="C385">
        <v>4195958.113207547</v>
      </c>
      <c r="D385" s="6">
        <f>IF(_original_lifestyles!D385=0,_original_lifestyles!$C385,_original_lifestyles!D385)</f>
        <v>4195958.113207547</v>
      </c>
      <c r="E385" s="6">
        <f>IF(_original_lifestyles!E385=0,_original_lifestyles!$C385,_original_lifestyles!E385)</f>
        <v>4195958.113207547</v>
      </c>
      <c r="F385" s="6">
        <f>IF(_original_lifestyles!F385=0,_original_lifestyles!$C385,_original_lifestyles!F385)</f>
        <v>4008067.3048562258</v>
      </c>
      <c r="G385" s="6">
        <f>IF(_original_lifestyles!G385=0,_original_lifestyles!$C385/3,_original_lifestyles!G385)</f>
        <v>254656.8938486792</v>
      </c>
      <c r="H385" s="6">
        <f>IF(_original_lifestyles!H385=0,_original_lifestyles!$C385*3*2,_original_lifestyles!H385)</f>
        <v>1595735.45832717</v>
      </c>
      <c r="I385" s="6">
        <f>IF(_original_lifestyles!I385=0,_original_lifestyles!$C385/10,_original_lifestyles!I385)</f>
        <v>419595.8113207547</v>
      </c>
      <c r="J385" s="6">
        <f>IF(_original_lifestyles!J385=0,_original_lifestyles!$C385*1.2,_original_lifestyles!J385)</f>
        <v>4398677.4375309432</v>
      </c>
      <c r="K385" s="6">
        <f>IF(_original_lifestyles!K385=0,_original_lifestyles!$C385,_original_lifestyles!K385)</f>
        <v>1845922.627612269</v>
      </c>
      <c r="L385" s="6">
        <f>IF(_original_lifestyles!L385=0,_original_lifestyles!$C385/3*2,_original_lifestyles!L385)</f>
        <v>1510544.920754717</v>
      </c>
      <c r="M385">
        <f>IF(_original_lifestyles!M385&lt;&gt;0,_original_lifestyles!M385,'_new names_lifestyles'!$C$2*INDEX('_hours per hh'!B$2:B$9,MATCH(_original_lifestyles!$B385,'_hours per hh'!$A$2:$A$9,1)))</f>
        <v>24530624791.208794</v>
      </c>
      <c r="N385">
        <f>IF(_original_lifestyles!N385&lt;&gt;0,_original_lifestyles!N385,'_new names_lifestyles'!$C$2*INDEX('_hours per hh'!C$2:C$9,MATCH(_original_lifestyles!$B385,'_hours per hh'!$A$2:$A$9,1)))</f>
        <v>24530624791.208794</v>
      </c>
      <c r="O385">
        <f>IF(_original_lifestyles!O385&lt;&gt;0,_original_lifestyles!O385,'_new names_lifestyles'!$C$2*INDEX('_hours per hh'!D$2:D$9,MATCH(_original_lifestyles!$B385,'_hours per hh'!$A$2:$A$9,1)))</f>
        <v>614436717.83445942</v>
      </c>
      <c r="P385">
        <f>IF(_original_lifestyles!P385&lt;&gt;0,_original_lifestyles!P385,'_new names_lifestyles'!$C$2*INDEX('_hours per hh'!E$2:E$9,MATCH(_original_lifestyles!$B385,'_hours per hh'!$A$2:$A$9,1)))</f>
        <v>39726475.440393947</v>
      </c>
      <c r="Q385">
        <f>IF(_original_lifestyles!Q385&lt;&gt;0,_original_lifestyles!Q385,'_new names_lifestyles'!$C$2*INDEX('_hours per hh'!F$2:F$9,MATCH(_original_lifestyles!$B385,'_hours per hh'!$A$2:$A$9,1)))</f>
        <v>532935749.69481653</v>
      </c>
      <c r="R385">
        <f>IF(_original_lifestyles!R385&lt;&gt;0,_original_lifestyles!R385,'_new names_lifestyles'!$C$2*INDEX('_hours per hh'!G$2:G$9,MATCH(_original_lifestyles!$B385,'_hours per hh'!$A$2:$A$9,1)))</f>
        <v>101650122.84120461</v>
      </c>
      <c r="S385">
        <f>IF(_original_lifestyles!S385&lt;&gt;0,_original_lifestyles!S385,'_new names_lifestyles'!$C$2*INDEX('_hours per hh'!H$2:H$9,MATCH(_original_lifestyles!$B385,'_hours per hh'!$A$2:$A$9,1)))</f>
        <v>7198069070.0662613</v>
      </c>
      <c r="T385">
        <f>IF(_original_lifestyles!T385&lt;&gt;0,_original_lifestyles!T385,'_new names_lifestyles'!$C$2*INDEX('_hours per hh'!I$2:I$9,MATCH(_original_lifestyles!$B385,'_hours per hh'!$A$2:$A$9,1)))</f>
        <v>16170282217.88348</v>
      </c>
      <c r="U385">
        <f>IF(_original_lifestyles!U385&lt;&gt;0,_original_lifestyles!U385,'_new names_lifestyles'!$C$2*INDEX('_hours per hh'!J$2:J$9,MATCH(_original_lifestyles!$B385,'_hours per hh'!$A$2:$A$9,1)))</f>
        <v>664639765.13207543</v>
      </c>
      <c r="V385">
        <v>19</v>
      </c>
      <c r="W385">
        <v>11</v>
      </c>
      <c r="X385">
        <v>556258.79296705162</v>
      </c>
      <c r="Y385">
        <f t="shared" si="24"/>
        <v>15</v>
      </c>
      <c r="Z385">
        <f t="shared" si="24"/>
        <v>15</v>
      </c>
      <c r="AA385">
        <f t="shared" si="24"/>
        <v>15</v>
      </c>
      <c r="AB385">
        <f t="shared" si="24"/>
        <v>10</v>
      </c>
      <c r="AC385">
        <f t="shared" si="24"/>
        <v>10</v>
      </c>
      <c r="AD385">
        <f t="shared" si="24"/>
        <v>15</v>
      </c>
      <c r="AE385">
        <f t="shared" si="24"/>
        <v>5</v>
      </c>
      <c r="AF385">
        <f t="shared" si="24"/>
        <v>3</v>
      </c>
      <c r="AG385">
        <f t="shared" si="24"/>
        <v>3</v>
      </c>
    </row>
    <row r="386" spans="1:33" x14ac:dyDescent="0.25">
      <c r="A386" t="s">
        <v>47</v>
      </c>
      <c r="B386" t="s">
        <v>25</v>
      </c>
      <c r="C386">
        <v>4207031.7700453857</v>
      </c>
      <c r="D386" s="6">
        <f>IF(_original_lifestyles!D386=0,_original_lifestyles!$C386,_original_lifestyles!D386)</f>
        <v>4207031.7700453857</v>
      </c>
      <c r="E386" s="6">
        <f>IF(_original_lifestyles!E386=0,_original_lifestyles!$C386,_original_lifestyles!E386)</f>
        <v>4207031.7700453857</v>
      </c>
      <c r="F386" s="6">
        <f>IF(_original_lifestyles!F386=0,_original_lifestyles!$C386,_original_lifestyles!F386)</f>
        <v>4045448.0938214832</v>
      </c>
      <c r="G386" s="6">
        <f>IF(_original_lifestyles!G386=0,_original_lifestyles!$C386/3,_original_lifestyles!G386)</f>
        <v>257882.63344024209</v>
      </c>
      <c r="H386" s="6">
        <f>IF(_original_lifestyles!H386=0,_original_lifestyles!$C386*3*2,_original_lifestyles!H386)</f>
        <v>1592630.7749954611</v>
      </c>
      <c r="I386" s="6">
        <f>IF(_original_lifestyles!I386=0,_original_lifestyles!$C386/10,_original_lifestyles!I386)</f>
        <v>420703.17700453859</v>
      </c>
      <c r="J386" s="6">
        <f>IF(_original_lifestyles!J386=0,_original_lifestyles!$C386*1.2,_original_lifestyles!J386)</f>
        <v>4454388.4099969743</v>
      </c>
      <c r="K386" s="6">
        <f>IF(_original_lifestyles!K386=0,_original_lifestyles!$C386,_original_lifestyles!K386)</f>
        <v>2305872.8075011321</v>
      </c>
      <c r="L386" s="6">
        <f>IF(_original_lifestyles!L386=0,_original_lifestyles!$C386/3*2,_original_lifestyles!L386)</f>
        <v>1556601.754916793</v>
      </c>
      <c r="M386">
        <f>IF(_original_lifestyles!M386&lt;&gt;0,_original_lifestyles!M386,'_new names_lifestyles'!$C$2*INDEX('_hours per hh'!B$2:B$9,MATCH(_original_lifestyles!$B386,'_hours per hh'!$A$2:$A$9,1)))</f>
        <v>24530624791.208794</v>
      </c>
      <c r="N386">
        <f>IF(_original_lifestyles!N386&lt;&gt;0,_original_lifestyles!N386,'_new names_lifestyles'!$C$2*INDEX('_hours per hh'!C$2:C$9,MATCH(_original_lifestyles!$B386,'_hours per hh'!$A$2:$A$9,1)))</f>
        <v>24530624791.208794</v>
      </c>
      <c r="O386">
        <f>IF(_original_lifestyles!O386&lt;&gt;0,_original_lifestyles!O386,'_new names_lifestyles'!$C$2*INDEX('_hours per hh'!D$2:D$9,MATCH(_original_lifestyles!$B386,'_hours per hh'!$A$2:$A$9,1)))</f>
        <v>620167192.78283322</v>
      </c>
      <c r="P386">
        <f>IF(_original_lifestyles!P386&lt;&gt;0,_original_lifestyles!P386,'_new names_lifestyles'!$C$2*INDEX('_hours per hh'!E$2:E$9,MATCH(_original_lifestyles!$B386,'_hours per hh'!$A$2:$A$9,1)))</f>
        <v>40229690.816677757</v>
      </c>
      <c r="Q386">
        <f>IF(_original_lifestyles!Q386&lt;&gt;0,_original_lifestyles!Q386,'_new names_lifestyles'!$C$2*INDEX('_hours per hh'!F$2:F$9,MATCH(_original_lifestyles!$B386,'_hours per hh'!$A$2:$A$9,1)))</f>
        <v>531898863.07910931</v>
      </c>
      <c r="R386">
        <f>IF(_original_lifestyles!R386&lt;&gt;0,_original_lifestyles!R386,'_new names_lifestyles'!$C$2*INDEX('_hours per hh'!G$2:G$9,MATCH(_original_lifestyles!$B386,'_hours per hh'!$A$2:$A$9,1)))</f>
        <v>101650122.84120461</v>
      </c>
      <c r="S386">
        <f>IF(_original_lifestyles!S386&lt;&gt;0,_original_lifestyles!S386,'_new names_lifestyles'!$C$2*INDEX('_hours per hh'!H$2:H$9,MATCH(_original_lifestyles!$B386,'_hours per hh'!$A$2:$A$9,1)))</f>
        <v>7289235433.9258823</v>
      </c>
      <c r="T386">
        <f>IF(_original_lifestyles!T386&lt;&gt;0,_original_lifestyles!T386,'_new names_lifestyles'!$C$2*INDEX('_hours per hh'!I$2:I$9,MATCH(_original_lifestyles!$B386,'_hours per hh'!$A$2:$A$9,1)))</f>
        <v>20199445793.709919</v>
      </c>
      <c r="U386">
        <f>IF(_original_lifestyles!U386&lt;&gt;0,_original_lifestyles!U386,'_new names_lifestyles'!$C$2*INDEX('_hours per hh'!J$2:J$9,MATCH(_original_lifestyles!$B386,'_hours per hh'!$A$2:$A$9,1)))</f>
        <v>684904772.16338885</v>
      </c>
      <c r="V386">
        <v>19</v>
      </c>
      <c r="W386">
        <v>11</v>
      </c>
      <c r="X386">
        <v>561099.72313194012</v>
      </c>
      <c r="Y386">
        <f t="shared" si="24"/>
        <v>15</v>
      </c>
      <c r="Z386">
        <f t="shared" si="24"/>
        <v>15</v>
      </c>
      <c r="AA386">
        <f t="shared" si="24"/>
        <v>15</v>
      </c>
      <c r="AB386">
        <f t="shared" si="24"/>
        <v>10</v>
      </c>
      <c r="AC386">
        <f t="shared" si="24"/>
        <v>10</v>
      </c>
      <c r="AD386">
        <f t="shared" si="24"/>
        <v>15</v>
      </c>
      <c r="AE386">
        <f t="shared" si="24"/>
        <v>5</v>
      </c>
      <c r="AF386">
        <f t="shared" si="24"/>
        <v>3</v>
      </c>
      <c r="AG386">
        <f t="shared" si="24"/>
        <v>3</v>
      </c>
    </row>
    <row r="387" spans="1:33" x14ac:dyDescent="0.25">
      <c r="A387" t="s">
        <v>47</v>
      </c>
      <c r="B387" t="s">
        <v>26</v>
      </c>
      <c r="C387">
        <v>4202579.9848369975</v>
      </c>
      <c r="D387" s="6">
        <f>IF(_original_lifestyles!D387=0,_original_lifestyles!$C387,_original_lifestyles!D387)</f>
        <v>4202579.9848369975</v>
      </c>
      <c r="E387" s="6">
        <f>IF(_original_lifestyles!E387=0,_original_lifestyles!$C387,_original_lifestyles!E387)</f>
        <v>4202579.9848369975</v>
      </c>
      <c r="F387" s="6">
        <f>IF(_original_lifestyles!F387=0,_original_lifestyles!$C387,_original_lifestyles!F387)</f>
        <v>4041688.4126974982</v>
      </c>
      <c r="G387" s="6">
        <f>IF(_original_lifestyles!G387=0,_original_lifestyles!$C387/3,_original_lifestyles!G387)</f>
        <v>263136.14059059892</v>
      </c>
      <c r="H387" s="6">
        <f>IF(_original_lifestyles!H387=0,_original_lifestyles!$C387*3*2,_original_lifestyles!H387)</f>
        <v>1569722.460456406</v>
      </c>
      <c r="I387" s="6">
        <f>IF(_original_lifestyles!I387=0,_original_lifestyles!$C387/10,_original_lifestyles!I387)</f>
        <v>420257.99848369975</v>
      </c>
      <c r="J387" s="6">
        <f>IF(_original_lifestyles!J387=0,_original_lifestyles!$C387*1.2,_original_lifestyles!J387)</f>
        <v>4491301.4323752839</v>
      </c>
      <c r="K387" s="6">
        <f>IF(_original_lifestyles!K387=0,_original_lifestyles!$C387,_original_lifestyles!K387)</f>
        <v>2869792.619231991</v>
      </c>
      <c r="L387" s="6">
        <f>IF(_original_lifestyles!L387=0,_original_lifestyles!$C387/3*2,_original_lifestyles!L387)</f>
        <v>1639006.194086429</v>
      </c>
      <c r="M387">
        <f>IF(_original_lifestyles!M387&lt;&gt;0,_original_lifestyles!M387,'_new names_lifestyles'!$C$2*INDEX('_hours per hh'!B$2:B$9,MATCH(_original_lifestyles!$B387,'_hours per hh'!$A$2:$A$9,1)))</f>
        <v>24530624791.208794</v>
      </c>
      <c r="N387">
        <f>IF(_original_lifestyles!N387&lt;&gt;0,_original_lifestyles!N387,'_new names_lifestyles'!$C$2*INDEX('_hours per hh'!C$2:C$9,MATCH(_original_lifestyles!$B387,'_hours per hh'!$A$2:$A$9,1)))</f>
        <v>24530624791.208794</v>
      </c>
      <c r="O387">
        <f>IF(_original_lifestyles!O387&lt;&gt;0,_original_lifestyles!O387,'_new names_lifestyles'!$C$2*INDEX('_hours per hh'!D$2:D$9,MATCH(_original_lifestyles!$B387,'_hours per hh'!$A$2:$A$9,1)))</f>
        <v>619590833.66652632</v>
      </c>
      <c r="P387">
        <f>IF(_original_lifestyles!P387&lt;&gt;0,_original_lifestyles!P387,'_new names_lifestyles'!$C$2*INDEX('_hours per hh'!E$2:E$9,MATCH(_original_lifestyles!$B387,'_hours per hh'!$A$2:$A$9,1)))</f>
        <v>41049237.932133429</v>
      </c>
      <c r="Q387">
        <f>IF(_original_lifestyles!Q387&lt;&gt;0,_original_lifestyles!Q387,'_new names_lifestyles'!$C$2*INDEX('_hours per hh'!F$2:F$9,MATCH(_original_lifestyles!$B387,'_hours per hh'!$A$2:$A$9,1)))</f>
        <v>524248058.73092818</v>
      </c>
      <c r="R387">
        <f>IF(_original_lifestyles!R387&lt;&gt;0,_original_lifestyles!R387,'_new names_lifestyles'!$C$2*INDEX('_hours per hh'!G$2:G$9,MATCH(_original_lifestyles!$B387,'_hours per hh'!$A$2:$A$9,1)))</f>
        <v>101650122.84120461</v>
      </c>
      <c r="S387">
        <f>IF(_original_lifestyles!S387&lt;&gt;0,_original_lifestyles!S387,'_new names_lifestyles'!$C$2*INDEX('_hours per hh'!H$2:H$9,MATCH(_original_lifestyles!$B387,'_hours per hh'!$A$2:$A$9,1)))</f>
        <v>7349640518.9627876</v>
      </c>
      <c r="T387">
        <f>IF(_original_lifestyles!T387&lt;&gt;0,_original_lifestyles!T387,'_new names_lifestyles'!$C$2*INDEX('_hours per hh'!I$2:I$9,MATCH(_original_lifestyles!$B387,'_hours per hh'!$A$2:$A$9,1)))</f>
        <v>25139383344.47224</v>
      </c>
      <c r="U387">
        <f>IF(_original_lifestyles!U387&lt;&gt;0,_original_lifestyles!U387,'_new names_lifestyles'!$C$2*INDEX('_hours per hh'!J$2:J$9,MATCH(_original_lifestyles!$B387,'_hours per hh'!$A$2:$A$9,1)))</f>
        <v>721162725.39802873</v>
      </c>
      <c r="V387">
        <v>19</v>
      </c>
      <c r="W387">
        <v>11</v>
      </c>
      <c r="X387">
        <v>563854.28779685893</v>
      </c>
      <c r="Y387">
        <f t="shared" si="24"/>
        <v>15</v>
      </c>
      <c r="Z387">
        <f t="shared" si="24"/>
        <v>15</v>
      </c>
      <c r="AA387">
        <f t="shared" si="24"/>
        <v>15</v>
      </c>
      <c r="AB387">
        <f t="shared" si="24"/>
        <v>10</v>
      </c>
      <c r="AC387">
        <f t="shared" si="24"/>
        <v>10</v>
      </c>
      <c r="AD387">
        <f t="shared" si="24"/>
        <v>15</v>
      </c>
      <c r="AE387">
        <f t="shared" si="24"/>
        <v>5</v>
      </c>
      <c r="AF387">
        <f t="shared" si="24"/>
        <v>3</v>
      </c>
      <c r="AG387">
        <f t="shared" si="24"/>
        <v>3</v>
      </c>
    </row>
    <row r="388" spans="1:33" x14ac:dyDescent="0.25">
      <c r="A388" t="s">
        <v>47</v>
      </c>
      <c r="B388" t="s">
        <v>27</v>
      </c>
      <c r="C388">
        <v>4180704.7872340418</v>
      </c>
      <c r="D388" s="6">
        <f>IF(_original_lifestyles!D388=0,_original_lifestyles!$C388,_original_lifestyles!D388)</f>
        <v>4180704.7872340418</v>
      </c>
      <c r="E388" s="6">
        <f>IF(_original_lifestyles!E388=0,_original_lifestyles!$C388,_original_lifestyles!E388)</f>
        <v>4180704.7872340418</v>
      </c>
      <c r="F388" s="6">
        <f>IF(_original_lifestyles!F388=0,_original_lifestyles!$C388,_original_lifestyles!F388)</f>
        <v>4019517.7141622328</v>
      </c>
      <c r="G388" s="6">
        <f>IF(_original_lifestyles!G388=0,_original_lifestyles!$C388/3,_original_lifestyles!G388)</f>
        <v>268213.11562499998</v>
      </c>
      <c r="H388" s="6">
        <f>IF(_original_lifestyles!H388=0,_original_lifestyles!$C388*3*2,_original_lifestyles!H388)</f>
        <v>1523921.2441090429</v>
      </c>
      <c r="I388" s="6">
        <f>IF(_original_lifestyles!I388=0,_original_lifestyles!$C388/10,_original_lifestyles!I388)</f>
        <v>418070.47872340417</v>
      </c>
      <c r="J388" s="6">
        <f>IF(_original_lifestyles!J388=0,_original_lifestyles!$C388*1.2,_original_lifestyles!J388)</f>
        <v>4490298.5188430846</v>
      </c>
      <c r="K388" s="6">
        <f>IF(_original_lifestyles!K388=0,_original_lifestyles!$C388,_original_lifestyles!K388)</f>
        <v>3556777.9408489331</v>
      </c>
      <c r="L388" s="6">
        <f>IF(_original_lifestyles!L388=0,_original_lifestyles!$C388/3*2,_original_lifestyles!L388)</f>
        <v>1630474.8670212771</v>
      </c>
      <c r="M388">
        <f>IF(_original_lifestyles!M388&lt;&gt;0,_original_lifestyles!M388,'_new names_lifestyles'!$C$2*INDEX('_hours per hh'!B$2:B$9,MATCH(_original_lifestyles!$B388,'_hours per hh'!$A$2:$A$9,1)))</f>
        <v>24530624791.208794</v>
      </c>
      <c r="N388">
        <f>IF(_original_lifestyles!N388&lt;&gt;0,_original_lifestyles!N388,'_new names_lifestyles'!$C$2*INDEX('_hours per hh'!C$2:C$9,MATCH(_original_lifestyles!$B388,'_hours per hh'!$A$2:$A$9,1)))</f>
        <v>24530624791.208794</v>
      </c>
      <c r="O388">
        <f>IF(_original_lifestyles!O388&lt;&gt;0,_original_lifestyles!O388,'_new names_lifestyles'!$C$2*INDEX('_hours per hh'!D$2:D$9,MATCH(_original_lifestyles!$B388,'_hours per hh'!$A$2:$A$9,1)))</f>
        <v>616192065.5810703</v>
      </c>
      <c r="P388">
        <f>IF(_original_lifestyles!P388&lt;&gt;0,_original_lifestyles!P388,'_new names_lifestyles'!$C$2*INDEX('_hours per hh'!E$2:E$9,MATCH(_original_lifestyles!$B388,'_hours per hh'!$A$2:$A$9,1)))</f>
        <v>41841246.037499987</v>
      </c>
      <c r="Q388">
        <f>IF(_original_lifestyles!Q388&lt;&gt;0,_original_lifestyles!Q388,'_new names_lifestyles'!$C$2*INDEX('_hours per hh'!F$2:F$9,MATCH(_original_lifestyles!$B388,'_hours per hh'!$A$2:$A$9,1)))</f>
        <v>508951597.50131762</v>
      </c>
      <c r="R388">
        <f>IF(_original_lifestyles!R388&lt;&gt;0,_original_lifestyles!R388,'_new names_lifestyles'!$C$2*INDEX('_hours per hh'!G$2:G$9,MATCH(_original_lifestyles!$B388,'_hours per hh'!$A$2:$A$9,1)))</f>
        <v>101650122.84120461</v>
      </c>
      <c r="S388">
        <f>IF(_original_lifestyles!S388&lt;&gt;0,_original_lifestyles!S388,'_new names_lifestyles'!$C$2*INDEX('_hours per hh'!H$2:H$9,MATCH(_original_lifestyles!$B388,'_hours per hh'!$A$2:$A$9,1)))</f>
        <v>7347999334.5434713</v>
      </c>
      <c r="T388">
        <f>IF(_original_lifestyles!T388&lt;&gt;0,_original_lifestyles!T388,'_new names_lifestyles'!$C$2*INDEX('_hours per hh'!I$2:I$9,MATCH(_original_lifestyles!$B388,'_hours per hh'!$A$2:$A$9,1)))</f>
        <v>31157374761.836651</v>
      </c>
      <c r="U388">
        <f>IF(_original_lifestyles!U388&lt;&gt;0,_original_lifestyles!U388,'_new names_lifestyles'!$C$2*INDEX('_hours per hh'!J$2:J$9,MATCH(_original_lifestyles!$B388,'_hours per hh'!$A$2:$A$9,1)))</f>
        <v>717408941.48936176</v>
      </c>
      <c r="V388">
        <v>19</v>
      </c>
      <c r="W388">
        <v>11</v>
      </c>
      <c r="X388">
        <v>564229.29444700014</v>
      </c>
      <c r="Y388">
        <f t="shared" ref="Y388:AG403" si="25">Y387</f>
        <v>15</v>
      </c>
      <c r="Z388">
        <f t="shared" si="25"/>
        <v>15</v>
      </c>
      <c r="AA388">
        <f t="shared" si="25"/>
        <v>15</v>
      </c>
      <c r="AB388">
        <f t="shared" si="25"/>
        <v>10</v>
      </c>
      <c r="AC388">
        <f t="shared" si="25"/>
        <v>10</v>
      </c>
      <c r="AD388">
        <f t="shared" si="25"/>
        <v>15</v>
      </c>
      <c r="AE388">
        <f t="shared" si="25"/>
        <v>5</v>
      </c>
      <c r="AF388">
        <f t="shared" si="25"/>
        <v>3</v>
      </c>
      <c r="AG388">
        <f t="shared" si="25"/>
        <v>3</v>
      </c>
    </row>
    <row r="389" spans="1:33" x14ac:dyDescent="0.25">
      <c r="A389" t="s">
        <v>47</v>
      </c>
      <c r="B389" t="s">
        <v>28</v>
      </c>
      <c r="C389">
        <v>4161007.9969535419</v>
      </c>
      <c r="D389" s="6">
        <f>IF(_original_lifestyles!D389=0,_original_lifestyles!$C389,_original_lifestyles!D389)</f>
        <v>4161007.9969535419</v>
      </c>
      <c r="E389" s="6">
        <f>IF(_original_lifestyles!E389=0,_original_lifestyles!$C389,_original_lifestyles!E389)</f>
        <v>4161007.9969535419</v>
      </c>
      <c r="F389" s="6">
        <f>IF(_original_lifestyles!F389=0,_original_lifestyles!$C389,_original_lifestyles!F389)</f>
        <v>3997559.4418252101</v>
      </c>
      <c r="G389" s="6">
        <f>IF(_original_lifestyles!G389=0,_original_lifestyles!$C389/3,_original_lifestyles!G389)</f>
        <v>269620.8351785987</v>
      </c>
      <c r="H389" s="6">
        <f>IF(_original_lifestyles!H389=0,_original_lifestyles!$C389*3*2,_original_lifestyles!H389)</f>
        <v>1509372.362830922</v>
      </c>
      <c r="I389" s="6">
        <f>IF(_original_lifestyles!I389=0,_original_lifestyles!$C389/10,_original_lifestyles!I389)</f>
        <v>416100.79969535419</v>
      </c>
      <c r="J389" s="6">
        <f>IF(_original_lifestyles!J389=0,_original_lifestyles!$C389*1.2,_original_lifestyles!J389)</f>
        <v>6202644.01973077</v>
      </c>
      <c r="K389" s="6">
        <f>IF(_original_lifestyles!K389=0,_original_lifestyles!$C389,_original_lifestyles!K389)</f>
        <v>4410382.6126940725</v>
      </c>
      <c r="L389" s="6">
        <f>IF(_original_lifestyles!L389=0,_original_lifestyles!$C389/3*2,_original_lifestyles!L389)</f>
        <v>1622793.1188118809</v>
      </c>
      <c r="M389">
        <f>IF(_original_lifestyles!M389&lt;&gt;0,_original_lifestyles!M389,'_new names_lifestyles'!$C$2*INDEX('_hours per hh'!B$2:B$9,MATCH(_original_lifestyles!$B389,'_hours per hh'!$A$2:$A$9,1)))</f>
        <v>24530624791.208794</v>
      </c>
      <c r="N389">
        <f>IF(_original_lifestyles!N389&lt;&gt;0,_original_lifestyles!N389,'_new names_lifestyles'!$C$2*INDEX('_hours per hh'!C$2:C$9,MATCH(_original_lifestyles!$B389,'_hours per hh'!$A$2:$A$9,1)))</f>
        <v>24530624791.208794</v>
      </c>
      <c r="O389">
        <f>IF(_original_lifestyles!O389&lt;&gt;0,_original_lifestyles!O389,'_new names_lifestyles'!$C$2*INDEX('_hours per hh'!D$2:D$9,MATCH(_original_lifestyles!$B389,'_hours per hh'!$A$2:$A$9,1)))</f>
        <v>612825862.43180454</v>
      </c>
      <c r="P389">
        <f>IF(_original_lifestyles!P389&lt;&gt;0,_original_lifestyles!P389,'_new names_lifestyles'!$C$2*INDEX('_hours per hh'!E$2:E$9,MATCH(_original_lifestyles!$B389,'_hours per hh'!$A$2:$A$9,1)))</f>
        <v>42060850.287861399</v>
      </c>
      <c r="Q389">
        <f>IF(_original_lifestyles!Q389&lt;&gt;0,_original_lifestyles!Q389,'_new names_lifestyles'!$C$2*INDEX('_hours per hh'!F$2:F$9,MATCH(_original_lifestyles!$B389,'_hours per hh'!$A$2:$A$9,1)))</f>
        <v>504092634.87645721</v>
      </c>
      <c r="R389">
        <f>IF(_original_lifestyles!R389&lt;&gt;0,_original_lifestyles!R389,'_new names_lifestyles'!$C$2*INDEX('_hours per hh'!G$2:G$9,MATCH(_original_lifestyles!$B389,'_hours per hh'!$A$2:$A$9,1)))</f>
        <v>101650122.84120461</v>
      </c>
      <c r="S389">
        <f>IF(_original_lifestyles!S389&lt;&gt;0,_original_lifestyles!S389,'_new names_lifestyles'!$C$2*INDEX('_hours per hh'!H$2:H$9,MATCH(_original_lifestyles!$B389,'_hours per hh'!$A$2:$A$9,1)))</f>
        <v>10150110051.28776</v>
      </c>
      <c r="T389">
        <f>IF(_original_lifestyles!T389&lt;&gt;0,_original_lifestyles!T389,'_new names_lifestyles'!$C$2*INDEX('_hours per hh'!I$2:I$9,MATCH(_original_lifestyles!$B389,'_hours per hh'!$A$2:$A$9,1)))</f>
        <v>38634951687.200081</v>
      </c>
      <c r="U389">
        <f>IF(_original_lifestyles!U389&lt;&gt;0,_original_lifestyles!U389,'_new names_lifestyles'!$C$2*INDEX('_hours per hh'!J$2:J$9,MATCH(_original_lifestyles!$B389,'_hours per hh'!$A$2:$A$9,1)))</f>
        <v>714028972.27722776</v>
      </c>
      <c r="V389">
        <v>19</v>
      </c>
      <c r="W389">
        <v>11</v>
      </c>
      <c r="X389">
        <v>564844.57686420425</v>
      </c>
      <c r="Y389">
        <f t="shared" si="25"/>
        <v>15</v>
      </c>
      <c r="Z389">
        <f t="shared" si="25"/>
        <v>15</v>
      </c>
      <c r="AA389">
        <f t="shared" si="25"/>
        <v>15</v>
      </c>
      <c r="AB389">
        <f t="shared" si="25"/>
        <v>10</v>
      </c>
      <c r="AC389">
        <f t="shared" si="25"/>
        <v>10</v>
      </c>
      <c r="AD389">
        <f t="shared" si="25"/>
        <v>15</v>
      </c>
      <c r="AE389">
        <f t="shared" si="25"/>
        <v>5</v>
      </c>
      <c r="AF389">
        <f t="shared" si="25"/>
        <v>3</v>
      </c>
      <c r="AG389">
        <f t="shared" si="25"/>
        <v>3</v>
      </c>
    </row>
    <row r="390" spans="1:33" x14ac:dyDescent="0.25">
      <c r="A390" t="s">
        <v>47</v>
      </c>
      <c r="B390" t="s">
        <v>29</v>
      </c>
      <c r="C390">
        <v>4144281.6793893129</v>
      </c>
      <c r="D390" s="6">
        <f>IF(_original_lifestyles!D390=0,_original_lifestyles!$C390,_original_lifestyles!D390)</f>
        <v>4144281.6793893129</v>
      </c>
      <c r="E390" s="6">
        <f>IF(_original_lifestyles!E390=0,_original_lifestyles!$C390,_original_lifestyles!E390)</f>
        <v>4144281.6793893129</v>
      </c>
      <c r="F390" s="6">
        <f>IF(_original_lifestyles!F390=0,_original_lifestyles!$C390,_original_lifestyles!F390)</f>
        <v>3981490.1507412209</v>
      </c>
      <c r="G390" s="6">
        <f>IF(_original_lifestyles!G390=0,_original_lifestyles!$C390/3,_original_lifestyles!G390)</f>
        <v>271222.51450763358</v>
      </c>
      <c r="H390" s="6">
        <f>IF(_original_lifestyles!H390=0,_original_lifestyles!$C390*3*2,_original_lifestyles!H390)</f>
        <v>1503305.0249450379</v>
      </c>
      <c r="I390" s="6">
        <f>IF(_original_lifestyles!I390=0,_original_lifestyles!$C390/10,_original_lifestyles!I390)</f>
        <v>414428.16793893126</v>
      </c>
      <c r="J390" s="6">
        <f>IF(_original_lifestyles!J390=0,_original_lifestyles!$C390*1.2,_original_lifestyles!J390)</f>
        <v>6477259.463703054</v>
      </c>
      <c r="K390" s="6">
        <f>IF(_original_lifestyles!K390=0,_original_lifestyles!$C390,_original_lifestyles!K390)</f>
        <v>5472618.6019793591</v>
      </c>
      <c r="L390" s="6">
        <f>IF(_original_lifestyles!L390=0,_original_lifestyles!$C390/3*2,_original_lifestyles!L390)</f>
        <v>1616269.8549618321</v>
      </c>
      <c r="M390">
        <f>IF(_original_lifestyles!M390&lt;&gt;0,_original_lifestyles!M390,'_new names_lifestyles'!$C$2*INDEX('_hours per hh'!B$2:B$9,MATCH(_original_lifestyles!$B390,'_hours per hh'!$A$2:$A$9,1)))</f>
        <v>24530624791.208794</v>
      </c>
      <c r="N390">
        <f>IF(_original_lifestyles!N390&lt;&gt;0,_original_lifestyles!N390,'_new names_lifestyles'!$C$2*INDEX('_hours per hh'!C$2:C$9,MATCH(_original_lifestyles!$B390,'_hours per hh'!$A$2:$A$9,1)))</f>
        <v>24530624791.208794</v>
      </c>
      <c r="O390">
        <f>IF(_original_lifestyles!O390&lt;&gt;0,_original_lifestyles!O390,'_new names_lifestyles'!$C$2*INDEX('_hours per hh'!D$2:D$9,MATCH(_original_lifestyles!$B390,'_hours per hh'!$A$2:$A$9,1)))</f>
        <v>610362440.10862923</v>
      </c>
      <c r="P390">
        <f>IF(_original_lifestyles!P390&lt;&gt;0,_original_lifestyles!P390,'_new names_lifestyles'!$C$2*INDEX('_hours per hh'!E$2:E$9,MATCH(_original_lifestyles!$B390,'_hours per hh'!$A$2:$A$9,1)))</f>
        <v>42310712.263190843</v>
      </c>
      <c r="Q390">
        <f>IF(_original_lifestyles!Q390&lt;&gt;0,_original_lifestyles!Q390,'_new names_lifestyles'!$C$2*INDEX('_hours per hh'!F$2:F$9,MATCH(_original_lifestyles!$B390,'_hours per hh'!$A$2:$A$9,1)))</f>
        <v>502066295.70601922</v>
      </c>
      <c r="R390">
        <f>IF(_original_lifestyles!R390&lt;&gt;0,_original_lifestyles!R390,'_new names_lifestyles'!$C$2*INDEX('_hours per hh'!G$2:G$9,MATCH(_original_lifestyles!$B390,'_hours per hh'!$A$2:$A$9,1)))</f>
        <v>101650122.84120461</v>
      </c>
      <c r="S390">
        <f>IF(_original_lifestyles!S390&lt;&gt;0,_original_lifestyles!S390,'_new names_lifestyles'!$C$2*INDEX('_hours per hh'!H$2:H$9,MATCH(_original_lifestyles!$B390,'_hours per hh'!$A$2:$A$9,1)))</f>
        <v>10599495340.728069</v>
      </c>
      <c r="T390">
        <f>IF(_original_lifestyles!T390&lt;&gt;0,_original_lifestyles!T390,'_new names_lifestyles'!$C$2*INDEX('_hours per hh'!I$2:I$9,MATCH(_original_lifestyles!$B390,'_hours per hh'!$A$2:$A$9,1)))</f>
        <v>47940138953.339188</v>
      </c>
      <c r="U390">
        <f>IF(_original_lifestyles!U390&lt;&gt;0,_original_lifestyles!U390,'_new names_lifestyles'!$C$2*INDEX('_hours per hh'!J$2:J$9,MATCH(_original_lifestyles!$B390,'_hours per hh'!$A$2:$A$9,1)))</f>
        <v>711158736.18320608</v>
      </c>
      <c r="V390">
        <v>19</v>
      </c>
      <c r="W390">
        <v>11</v>
      </c>
      <c r="X390">
        <v>565813.71169974166</v>
      </c>
      <c r="Y390">
        <f t="shared" si="25"/>
        <v>15</v>
      </c>
      <c r="Z390">
        <f t="shared" si="25"/>
        <v>15</v>
      </c>
      <c r="AA390">
        <f t="shared" si="25"/>
        <v>15</v>
      </c>
      <c r="AB390">
        <f t="shared" si="25"/>
        <v>10</v>
      </c>
      <c r="AC390">
        <f t="shared" si="25"/>
        <v>10</v>
      </c>
      <c r="AD390">
        <f t="shared" si="25"/>
        <v>15</v>
      </c>
      <c r="AE390">
        <f t="shared" si="25"/>
        <v>5</v>
      </c>
      <c r="AF390">
        <f t="shared" si="25"/>
        <v>3</v>
      </c>
      <c r="AG390">
        <f t="shared" si="25"/>
        <v>3</v>
      </c>
    </row>
    <row r="391" spans="1:33" x14ac:dyDescent="0.25">
      <c r="A391" t="s">
        <v>47</v>
      </c>
      <c r="B391" t="s">
        <v>30</v>
      </c>
      <c r="C391">
        <v>4310603.4351145038</v>
      </c>
      <c r="D391" s="6">
        <f>IF(_original_lifestyles!D391=0,_original_lifestyles!$C391,_original_lifestyles!D391)</f>
        <v>4310603.4351145038</v>
      </c>
      <c r="E391" s="6">
        <f>IF(_original_lifestyles!E391=0,_original_lifestyles!$C391,_original_lifestyles!E391)</f>
        <v>4310603.4351145038</v>
      </c>
      <c r="F391" s="6">
        <f>IF(_original_lifestyles!F391=0,_original_lifestyles!$C391,_original_lifestyles!F391)</f>
        <v>4141278.6215797709</v>
      </c>
      <c r="G391" s="6">
        <f>IF(_original_lifestyles!G391=0,_original_lifestyles!$C391/3,_original_lifestyles!G391)</f>
        <v>282107.44181106868</v>
      </c>
      <c r="H391" s="6">
        <f>IF(_original_lifestyles!H391=0,_original_lifestyles!$C391*3*2,_original_lifestyles!H391)</f>
        <v>1563636.911260305</v>
      </c>
      <c r="I391" s="6">
        <f>IF(_original_lifestyles!I391=0,_original_lifestyles!$C391/10,_original_lifestyles!I391)</f>
        <v>431060.3435114504</v>
      </c>
      <c r="J391" s="6">
        <f>IF(_original_lifestyles!J391=0,_original_lifestyles!$C391*1.2,_original_lifestyles!J391)</f>
        <v>6737210.2222744282</v>
      </c>
      <c r="K391" s="6">
        <f>IF(_original_lifestyles!K391=0,_original_lifestyles!$C391,_original_lifestyles!K391)</f>
        <v>5692250.2787599964</v>
      </c>
      <c r="L391" s="6">
        <f>IF(_original_lifestyles!L391=0,_original_lifestyles!$C391/3*2,_original_lifestyles!L391)</f>
        <v>1681135.3396946569</v>
      </c>
      <c r="M391">
        <f>IF(_original_lifestyles!M391&lt;&gt;0,_original_lifestyles!M391,'_new names_lifestyles'!$C$2*INDEX('_hours per hh'!B$2:B$9,MATCH(_original_lifestyles!$B391,'_hours per hh'!$A$2:$A$9,1)))</f>
        <v>24530624791.208794</v>
      </c>
      <c r="N391">
        <f>IF(_original_lifestyles!N391&lt;&gt;0,_original_lifestyles!N391,'_new names_lifestyles'!$C$2*INDEX('_hours per hh'!C$2:C$9,MATCH(_original_lifestyles!$B391,'_hours per hh'!$A$2:$A$9,1)))</f>
        <v>24530624791.208794</v>
      </c>
      <c r="O391">
        <f>IF(_original_lifestyles!O391&lt;&gt;0,_original_lifestyles!O391,'_new names_lifestyles'!$C$2*INDEX('_hours per hh'!D$2:D$9,MATCH(_original_lifestyles!$B391,'_hours per hh'!$A$2:$A$9,1)))</f>
        <v>634858012.68817866</v>
      </c>
      <c r="P391">
        <f>IF(_original_lifestyles!P391&lt;&gt;0,_original_lifestyles!P391,'_new names_lifestyles'!$C$2*INDEX('_hours per hh'!E$2:E$9,MATCH(_original_lifestyles!$B391,'_hours per hh'!$A$2:$A$9,1)))</f>
        <v>44008760.922526717</v>
      </c>
      <c r="Q391">
        <f>IF(_original_lifestyles!Q391&lt;&gt;0,_original_lifestyles!Q391,'_new names_lifestyles'!$C$2*INDEX('_hours per hh'!F$2:F$9,MATCH(_original_lifestyles!$B391,'_hours per hh'!$A$2:$A$9,1)))</f>
        <v>522215637.43816048</v>
      </c>
      <c r="R391">
        <f>IF(_original_lifestyles!R391&lt;&gt;0,_original_lifestyles!R391,'_new names_lifestyles'!$C$2*INDEX('_hours per hh'!G$2:G$9,MATCH(_original_lifestyles!$B391,'_hours per hh'!$A$2:$A$9,1)))</f>
        <v>101650122.84120461</v>
      </c>
      <c r="S391">
        <f>IF(_original_lifestyles!S391&lt;&gt;0,_original_lifestyles!S391,'_new names_lifestyles'!$C$2*INDEX('_hours per hh'!H$2:H$9,MATCH(_original_lifestyles!$B391,'_hours per hh'!$A$2:$A$9,1)))</f>
        <v>10574051443.85972</v>
      </c>
      <c r="T391">
        <f>IF(_original_lifestyles!T391&lt;&gt;0,_original_lifestyles!T391,'_new names_lifestyles'!$C$2*INDEX('_hours per hh'!I$2:I$9,MATCH(_original_lifestyles!$B391,'_hours per hh'!$A$2:$A$9,1)))</f>
        <v>49864112441.937569</v>
      </c>
      <c r="U391">
        <f>IF(_original_lifestyles!U391&lt;&gt;0,_original_lifestyles!U391,'_new names_lifestyles'!$C$2*INDEX('_hours per hh'!J$2:J$9,MATCH(_original_lifestyles!$B391,'_hours per hh'!$A$2:$A$9,1)))</f>
        <v>739699549.46564889</v>
      </c>
      <c r="V391">
        <v>19</v>
      </c>
      <c r="W391">
        <v>11</v>
      </c>
      <c r="X391">
        <v>679566.79035542253</v>
      </c>
      <c r="Y391">
        <f t="shared" si="25"/>
        <v>15</v>
      </c>
      <c r="Z391">
        <f t="shared" si="25"/>
        <v>15</v>
      </c>
      <c r="AA391">
        <f t="shared" si="25"/>
        <v>15</v>
      </c>
      <c r="AB391">
        <f t="shared" si="25"/>
        <v>10</v>
      </c>
      <c r="AC391">
        <f t="shared" si="25"/>
        <v>10</v>
      </c>
      <c r="AD391">
        <f t="shared" si="25"/>
        <v>15</v>
      </c>
      <c r="AE391">
        <f t="shared" si="25"/>
        <v>5</v>
      </c>
      <c r="AF391">
        <f t="shared" si="25"/>
        <v>3</v>
      </c>
      <c r="AG391">
        <f t="shared" si="25"/>
        <v>3</v>
      </c>
    </row>
    <row r="392" spans="1:33" x14ac:dyDescent="0.25">
      <c r="A392" t="s">
        <v>47</v>
      </c>
      <c r="B392" t="s">
        <v>31</v>
      </c>
      <c r="C392">
        <v>4262561.0687022898</v>
      </c>
      <c r="D392" s="6">
        <f>IF(_original_lifestyles!D392=0,_original_lifestyles!$C392,_original_lifestyles!D392)</f>
        <v>4262561.0687022898</v>
      </c>
      <c r="E392" s="6">
        <f>IF(_original_lifestyles!E392=0,_original_lifestyles!$C392,_original_lifestyles!E392)</f>
        <v>4262561.0687022898</v>
      </c>
      <c r="F392" s="6">
        <f>IF(_original_lifestyles!F392=0,_original_lifestyles!$C392,_original_lifestyles!F392)</f>
        <v>3958619.2937838421</v>
      </c>
      <c r="G392" s="6">
        <f>IF(_original_lifestyles!G392=0,_original_lifestyles!$C392/3,_original_lifestyles!G392)</f>
        <v>269664.53216984728</v>
      </c>
      <c r="H392" s="6">
        <f>IF(_original_lifestyles!H392=0,_original_lifestyles!$C392*3*2,_original_lifestyles!H392)</f>
        <v>1494669.5962770991</v>
      </c>
      <c r="I392" s="6">
        <f>IF(_original_lifestyles!I392=0,_original_lifestyles!$C392/10,_original_lifestyles!I392)</f>
        <v>426256.10687022901</v>
      </c>
      <c r="J392" s="6">
        <f>IF(_original_lifestyles!J392=0,_original_lifestyles!$C392*1.2,_original_lifestyles!J392)</f>
        <v>6440052.1696846038</v>
      </c>
      <c r="K392" s="6">
        <f>IF(_original_lifestyles!K392=0,_original_lifestyles!$C392,_original_lifestyles!K392)</f>
        <v>5441182.262194653</v>
      </c>
      <c r="L392" s="6">
        <f>IF(_original_lifestyles!L392=0,_original_lifestyles!$C392/3*2,_original_lifestyles!L392)</f>
        <v>1606985.522900763</v>
      </c>
      <c r="M392">
        <f>IF(_original_lifestyles!M392&lt;&gt;0,_original_lifestyles!M392,'_new names_lifestyles'!$C$2*INDEX('_hours per hh'!B$2:B$9,MATCH(_original_lifestyles!$B392,'_hours per hh'!$A$2:$A$9,1)))</f>
        <v>24530624791.208794</v>
      </c>
      <c r="N392">
        <f>IF(_original_lifestyles!N392&lt;&gt;0,_original_lifestyles!N392,'_new names_lifestyles'!$C$2*INDEX('_hours per hh'!C$2:C$9,MATCH(_original_lifestyles!$B392,'_hours per hh'!$A$2:$A$9,1)))</f>
        <v>24530624791.208794</v>
      </c>
      <c r="O392">
        <f>IF(_original_lifestyles!O392&lt;&gt;0,_original_lifestyles!O392,'_new names_lifestyles'!$C$2*INDEX('_hours per hh'!D$2:D$9,MATCH(_original_lifestyles!$B392,'_hours per hh'!$A$2:$A$9,1)))</f>
        <v>586627793.14582729</v>
      </c>
      <c r="P392">
        <f>IF(_original_lifestyles!P392&lt;&gt;0,_original_lifestyles!P392,'_new names_lifestyles'!$C$2*INDEX('_hours per hh'!E$2:E$9,MATCH(_original_lifestyles!$B392,'_hours per hh'!$A$2:$A$9,1)))</f>
        <v>40665411.45121298</v>
      </c>
      <c r="Q392">
        <f>IF(_original_lifestyles!Q392&lt;&gt;0,_original_lifestyles!Q392,'_new names_lifestyles'!$C$2*INDEX('_hours per hh'!F$2:F$9,MATCH(_original_lifestyles!$B392,'_hours per hh'!$A$2:$A$9,1)))</f>
        <v>482542869.13608932</v>
      </c>
      <c r="R392">
        <f>IF(_original_lifestyles!R392&lt;&gt;0,_original_lifestyles!R392,'_new names_lifestyles'!$C$2*INDEX('_hours per hh'!G$2:G$9,MATCH(_original_lifestyles!$B392,'_hours per hh'!$A$2:$A$9,1)))</f>
        <v>105038460.26924476</v>
      </c>
      <c r="S392">
        <f>IF(_original_lifestyles!S392&lt;&gt;0,_original_lifestyles!S392,'_new names_lifestyles'!$C$2*INDEX('_hours per hh'!H$2:H$9,MATCH(_original_lifestyles!$B392,'_hours per hh'!$A$2:$A$9,1)))</f>
        <v>9770739817.6426563</v>
      </c>
      <c r="T392">
        <f>IF(_original_lifestyles!T392&lt;&gt;0,_original_lifestyles!T392,'_new names_lifestyles'!$C$2*INDEX('_hours per hh'!I$2:I$9,MATCH(_original_lifestyles!$B392,'_hours per hh'!$A$2:$A$9,1)))</f>
        <v>45281518785.983902</v>
      </c>
      <c r="U392">
        <f>IF(_original_lifestyles!U392&lt;&gt;0,_original_lifestyles!U392,'_new names_lifestyles'!$C$2*INDEX('_hours per hh'!J$2:J$9,MATCH(_original_lifestyles!$B392,'_hours per hh'!$A$2:$A$9,1)))</f>
        <v>683504509.07379138</v>
      </c>
      <c r="V392">
        <v>18.524999999999999</v>
      </c>
      <c r="W392">
        <v>10.63333333333334</v>
      </c>
      <c r="X392">
        <v>673911.93928421498</v>
      </c>
      <c r="Y392">
        <f t="shared" si="25"/>
        <v>15</v>
      </c>
      <c r="Z392">
        <f t="shared" si="25"/>
        <v>15</v>
      </c>
      <c r="AA392">
        <f t="shared" si="25"/>
        <v>15</v>
      </c>
      <c r="AB392">
        <f t="shared" si="25"/>
        <v>10</v>
      </c>
      <c r="AC392">
        <f t="shared" si="25"/>
        <v>10</v>
      </c>
      <c r="AD392">
        <f t="shared" si="25"/>
        <v>15</v>
      </c>
      <c r="AE392">
        <f t="shared" si="25"/>
        <v>5</v>
      </c>
      <c r="AF392">
        <f t="shared" si="25"/>
        <v>3</v>
      </c>
      <c r="AG392">
        <f t="shared" si="25"/>
        <v>3</v>
      </c>
    </row>
    <row r="393" spans="1:33" x14ac:dyDescent="0.25">
      <c r="A393" t="s">
        <v>47</v>
      </c>
      <c r="B393" t="s">
        <v>32</v>
      </c>
      <c r="C393">
        <v>4201213.7404580154</v>
      </c>
      <c r="D393" s="6">
        <f>IF(_original_lifestyles!D393=0,_original_lifestyles!$C393,_original_lifestyles!D393)</f>
        <v>4201213.7404580154</v>
      </c>
      <c r="E393" s="6">
        <f>IF(_original_lifestyles!E393=0,_original_lifestyles!$C393,_original_lifestyles!E393)</f>
        <v>4201213.7404580154</v>
      </c>
      <c r="F393" s="6">
        <f>IF(_original_lifestyles!F393=0,_original_lifestyles!$C393,_original_lifestyles!F393)</f>
        <v>3767106.805951145</v>
      </c>
      <c r="G393" s="6">
        <f>IF(_original_lifestyles!G393=0,_original_lifestyles!$C393/3,_original_lifestyles!G393)</f>
        <v>256618.53769465661</v>
      </c>
      <c r="H393" s="6">
        <f>IF(_original_lifestyles!H393=0,_original_lifestyles!$C393*3*2,_original_lifestyles!H393)</f>
        <v>1422359.5629984729</v>
      </c>
      <c r="I393" s="6">
        <f>IF(_original_lifestyles!I393=0,_original_lifestyles!$C393/10,_original_lifestyles!I393)</f>
        <v>420121.37404580152</v>
      </c>
      <c r="J393" s="6">
        <f>IF(_original_lifestyles!J393=0,_original_lifestyles!$C393*1.2,_original_lifestyles!J393)</f>
        <v>6128491.4154778626</v>
      </c>
      <c r="K393" s="6">
        <f>IF(_original_lifestyles!K393=0,_original_lifestyles!$C393,_original_lifestyles!K393)</f>
        <v>5177945.4428772815</v>
      </c>
      <c r="L393" s="6">
        <f>IF(_original_lifestyles!L393=0,_original_lifestyles!$C393/3*2,_original_lifestyles!L393)</f>
        <v>1529241.8015267181</v>
      </c>
      <c r="M393">
        <f>IF(_original_lifestyles!M393&lt;&gt;0,_original_lifestyles!M393,'_new names_lifestyles'!$C$2*INDEX('_hours per hh'!B$2:B$9,MATCH(_original_lifestyles!$B393,'_hours per hh'!$A$2:$A$9,1)))</f>
        <v>24530624791.208794</v>
      </c>
      <c r="N393">
        <f>IF(_original_lifestyles!N393&lt;&gt;0,_original_lifestyles!N393,'_new names_lifestyles'!$C$2*INDEX('_hours per hh'!C$2:C$9,MATCH(_original_lifestyles!$B393,'_hours per hh'!$A$2:$A$9,1)))</f>
        <v>24530624791.208794</v>
      </c>
      <c r="O393">
        <f>IF(_original_lifestyles!O393&lt;&gt;0,_original_lifestyles!O393,'_new names_lifestyles'!$C$2*INDEX('_hours per hh'!D$2:D$9,MATCH(_original_lifestyles!$B393,'_hours per hh'!$A$2:$A$9,1)))</f>
        <v>538997641.79548979</v>
      </c>
      <c r="P393">
        <f>IF(_original_lifestyles!P393&lt;&gt;0,_original_lifestyles!P393,'_new names_lifestyles'!$C$2*INDEX('_hours per hh'!E$2:E$9,MATCH(_original_lifestyles!$B393,'_hours per hh'!$A$2:$A$9,1)))</f>
        <v>37363659.088341989</v>
      </c>
      <c r="Q393">
        <f>IF(_original_lifestyles!Q393&lt;&gt;0,_original_lifestyles!Q393,'_new names_lifestyles'!$C$2*INDEX('_hours per hh'!F$2:F$9,MATCH(_original_lifestyles!$B393,'_hours per hh'!$A$2:$A$9,1)))</f>
        <v>443363699.38225389</v>
      </c>
      <c r="R393">
        <f>IF(_original_lifestyles!R393&lt;&gt;0,_original_lifestyles!R393,'_new names_lifestyles'!$C$2*INDEX('_hours per hh'!G$2:G$9,MATCH(_original_lifestyles!$B393,'_hours per hh'!$A$2:$A$9,1)))</f>
        <v>108426797.69728494</v>
      </c>
      <c r="S393">
        <f>IF(_original_lifestyles!S393&lt;&gt;0,_original_lifestyles!S393,'_new names_lifestyles'!$C$2*INDEX('_hours per hh'!H$2:H$9,MATCH(_original_lifestyles!$B393,'_hours per hh'!$A$2:$A$9,1)))</f>
        <v>8977422791.4863396</v>
      </c>
      <c r="T393">
        <f>IF(_original_lifestyles!T393&lt;&gt;0,_original_lifestyles!T393,'_new names_lifestyles'!$C$2*INDEX('_hours per hh'!I$2:I$9,MATCH(_original_lifestyles!$B393,'_hours per hh'!$A$2:$A$9,1)))</f>
        <v>40822921871.644478</v>
      </c>
      <c r="U393">
        <f>IF(_original_lifestyles!U393&lt;&gt;0,_original_lifestyles!U393,'_new names_lifestyles'!$C$2*INDEX('_hours per hh'!J$2:J$9,MATCH(_original_lifestyles!$B393,'_hours per hh'!$A$2:$A$9,1)))</f>
        <v>628008633.16030538</v>
      </c>
      <c r="V393">
        <v>18.05</v>
      </c>
      <c r="W393">
        <v>10.266666666666669</v>
      </c>
      <c r="X393">
        <v>667860.06420570682</v>
      </c>
      <c r="Y393">
        <f t="shared" si="25"/>
        <v>15</v>
      </c>
      <c r="Z393">
        <f t="shared" si="25"/>
        <v>15</v>
      </c>
      <c r="AA393">
        <f t="shared" si="25"/>
        <v>15</v>
      </c>
      <c r="AB393">
        <f t="shared" si="25"/>
        <v>10</v>
      </c>
      <c r="AC393">
        <f t="shared" si="25"/>
        <v>10</v>
      </c>
      <c r="AD393">
        <f t="shared" si="25"/>
        <v>15</v>
      </c>
      <c r="AE393">
        <f t="shared" si="25"/>
        <v>5</v>
      </c>
      <c r="AF393">
        <f t="shared" si="25"/>
        <v>3</v>
      </c>
      <c r="AG393">
        <f t="shared" si="25"/>
        <v>3</v>
      </c>
    </row>
    <row r="394" spans="1:33" x14ac:dyDescent="0.25">
      <c r="A394" t="s">
        <v>47</v>
      </c>
      <c r="B394" t="s">
        <v>33</v>
      </c>
      <c r="C394">
        <v>4138919.083969465</v>
      </c>
      <c r="D394" s="6">
        <f>IF(_original_lifestyles!D394=0,_original_lifestyles!$C394,_original_lifestyles!D394)</f>
        <v>4138919.083969465</v>
      </c>
      <c r="E394" s="6">
        <f>IF(_original_lifestyles!E394=0,_original_lifestyles!$C394,_original_lifestyles!E394)</f>
        <v>4138919.083969465</v>
      </c>
      <c r="F394" s="6">
        <f>IF(_original_lifestyles!F394=0,_original_lifestyles!$C394,_original_lifestyles!F394)</f>
        <v>3578704.3830888541</v>
      </c>
      <c r="G394" s="6">
        <f>IF(_original_lifestyles!G394=0,_original_lifestyles!$C394/3,_original_lifestyles!G394)</f>
        <v>243784.40350534351</v>
      </c>
      <c r="H394" s="6">
        <f>IF(_original_lifestyles!H394=0,_original_lifestyles!$C394*3*2,_original_lifestyles!H394)</f>
        <v>1351223.8077215259</v>
      </c>
      <c r="I394" s="6">
        <f>IF(_original_lifestyles!I394=0,_original_lifestyles!$C394/10,_original_lifestyles!I394)</f>
        <v>413891.9083969465</v>
      </c>
      <c r="J394" s="6">
        <f>IF(_original_lifestyles!J394=0,_original_lifestyles!$C394*1.2,_original_lifestyles!J394)</f>
        <v>5821990.2487621373</v>
      </c>
      <c r="K394" s="6">
        <f>IF(_original_lifestyles!K394=0,_original_lifestyles!$C394,_original_lifestyles!K394)</f>
        <v>4918983.4550340604</v>
      </c>
      <c r="L394" s="6">
        <f>IF(_original_lifestyles!L394=0,_original_lifestyles!$C394/3*2,_original_lifestyles!L394)</f>
        <v>1452760.598473283</v>
      </c>
      <c r="M394">
        <f>IF(_original_lifestyles!M394&lt;&gt;0,_original_lifestyles!M394,'_new names_lifestyles'!$C$2*INDEX('_hours per hh'!B$2:B$9,MATCH(_original_lifestyles!$B394,'_hours per hh'!$A$2:$A$9,1)))</f>
        <v>24530624791.208794</v>
      </c>
      <c r="N394">
        <f>IF(_original_lifestyles!N394&lt;&gt;0,_original_lifestyles!N394,'_new names_lifestyles'!$C$2*INDEX('_hours per hh'!C$2:C$9,MATCH(_original_lifestyles!$B394,'_hours per hh'!$A$2:$A$9,1)))</f>
        <v>24530624791.208794</v>
      </c>
      <c r="O394">
        <f>IF(_original_lifestyles!O394&lt;&gt;0,_original_lifestyles!O394,'_new names_lifestyles'!$C$2*INDEX('_hours per hh'!D$2:D$9,MATCH(_original_lifestyles!$B394,'_hours per hh'!$A$2:$A$9,1)))</f>
        <v>493753843.73476911</v>
      </c>
      <c r="P394">
        <f>IF(_original_lifestyles!P394&lt;&gt;0,_original_lifestyles!P394,'_new names_lifestyles'!$C$2*INDEX('_hours per hh'!E$2:E$9,MATCH(_original_lifestyles!$B394,'_hours per hh'!$A$2:$A$9,1)))</f>
        <v>34227330.252150238</v>
      </c>
      <c r="Q394">
        <f>IF(_original_lifestyles!Q394&lt;&gt;0,_original_lifestyles!Q394,'_new names_lifestyles'!$C$2*INDEX('_hours per hh'!F$2:F$9,MATCH(_original_lifestyles!$B394,'_hours per hh'!$A$2:$A$9,1)))</f>
        <v>406147474.06541699</v>
      </c>
      <c r="R394">
        <f>IF(_original_lifestyles!R394&lt;&gt;0,_original_lifestyles!R394,'_new names_lifestyles'!$C$2*INDEX('_hours per hh'!G$2:G$9,MATCH(_original_lifestyles!$B394,'_hours per hh'!$A$2:$A$9,1)))</f>
        <v>111815135.12532508</v>
      </c>
      <c r="S394">
        <f>IF(_original_lifestyles!S394&lt;&gt;0,_original_lifestyles!S394,'_new names_lifestyles'!$C$2*INDEX('_hours per hh'!H$2:H$9,MATCH(_original_lifestyles!$B394,'_hours per hh'!$A$2:$A$9,1)))</f>
        <v>8223852325.8889589</v>
      </c>
      <c r="T394">
        <f>IF(_original_lifestyles!T394&lt;&gt;0,_original_lifestyles!T394,'_new names_lifestyles'!$C$2*INDEX('_hours per hh'!I$2:I$9,MATCH(_original_lifestyles!$B394,'_hours per hh'!$A$2:$A$9,1)))</f>
        <v>36626750806.183609</v>
      </c>
      <c r="U394">
        <f>IF(_original_lifestyles!U394&lt;&gt;0,_original_lifestyles!U394,'_new names_lifestyles'!$C$2*INDEX('_hours per hh'!J$2:J$9,MATCH(_original_lifestyles!$B394,'_hours per hh'!$A$2:$A$9,1)))</f>
        <v>575293196.99541986</v>
      </c>
      <c r="V394">
        <v>17.574999999999999</v>
      </c>
      <c r="W394">
        <v>9.9</v>
      </c>
      <c r="X394">
        <v>663511.63555616466</v>
      </c>
      <c r="Y394">
        <f t="shared" si="25"/>
        <v>15</v>
      </c>
      <c r="Z394">
        <f t="shared" si="25"/>
        <v>15</v>
      </c>
      <c r="AA394">
        <f t="shared" si="25"/>
        <v>15</v>
      </c>
      <c r="AB394">
        <f t="shared" si="25"/>
        <v>10</v>
      </c>
      <c r="AC394">
        <f t="shared" si="25"/>
        <v>10</v>
      </c>
      <c r="AD394">
        <f t="shared" si="25"/>
        <v>15</v>
      </c>
      <c r="AE394">
        <f t="shared" si="25"/>
        <v>5</v>
      </c>
      <c r="AF394">
        <f t="shared" si="25"/>
        <v>3</v>
      </c>
      <c r="AG394">
        <f t="shared" si="25"/>
        <v>3</v>
      </c>
    </row>
    <row r="395" spans="1:33" x14ac:dyDescent="0.25">
      <c r="A395" t="s">
        <v>47</v>
      </c>
      <c r="B395" t="s">
        <v>34</v>
      </c>
      <c r="C395">
        <v>4070722.900763358</v>
      </c>
      <c r="D395" s="6">
        <f>IF(_original_lifestyles!D395=0,_original_lifestyles!$C395,_original_lifestyles!D395)</f>
        <v>4070722.900763358</v>
      </c>
      <c r="E395" s="6">
        <f>IF(_original_lifestyles!E395=0,_original_lifestyles!$C395,_original_lifestyles!E395)</f>
        <v>4070722.900763358</v>
      </c>
      <c r="F395" s="6">
        <f>IF(_original_lifestyles!F395=0,_original_lifestyles!$C395,_original_lifestyles!F395)</f>
        <v>3389378.0565653429</v>
      </c>
      <c r="G395" s="6">
        <f>IF(_original_lifestyles!G395=0,_original_lifestyles!$C395/3,_original_lifestyles!G395)</f>
        <v>230887.3322083969</v>
      </c>
      <c r="H395" s="6">
        <f>IF(_original_lifestyles!H395=0,_original_lifestyles!$C395*3*2,_original_lifestyles!H395)</f>
        <v>1279739.2109395419</v>
      </c>
      <c r="I395" s="6">
        <f>IF(_original_lifestyles!I395=0,_original_lifestyles!$C395/10,_original_lifestyles!I395)</f>
        <v>407072.29007633578</v>
      </c>
      <c r="J395" s="6">
        <f>IF(_original_lifestyles!J395=0,_original_lifestyles!$C395*1.2,_original_lifestyles!J395)</f>
        <v>5513986.0358233573</v>
      </c>
      <c r="K395" s="6">
        <f>IF(_original_lifestyles!K395=0,_original_lifestyles!$C395,_original_lifestyles!K395)</f>
        <v>4658751.5475950586</v>
      </c>
      <c r="L395" s="6">
        <f>IF(_original_lifestyles!L395=0,_original_lifestyles!$C395/3*2,_original_lifestyles!L395)</f>
        <v>1375904.340458015</v>
      </c>
      <c r="M395">
        <f>IF(_original_lifestyles!M395&lt;&gt;0,_original_lifestyles!M395,'_new names_lifestyles'!$C$2*INDEX('_hours per hh'!B$2:B$9,MATCH(_original_lifestyles!$B395,'_hours per hh'!$A$2:$A$9,1)))</f>
        <v>24530624791.208794</v>
      </c>
      <c r="N395">
        <f>IF(_original_lifestyles!N395&lt;&gt;0,_original_lifestyles!N395,'_new names_lifestyles'!$C$2*INDEX('_hours per hh'!C$2:C$9,MATCH(_original_lifestyles!$B395,'_hours per hh'!$A$2:$A$9,1)))</f>
        <v>24530624791.208794</v>
      </c>
      <c r="O395">
        <f>IF(_original_lifestyles!O395&lt;&gt;0,_original_lifestyles!O395,'_new names_lifestyles'!$C$2*INDEX('_hours per hh'!D$2:D$9,MATCH(_original_lifestyles!$B395,'_hours per hh'!$A$2:$A$9,1)))</f>
        <v>450312768.59527129</v>
      </c>
      <c r="P395">
        <f>IF(_original_lifestyles!P395&lt;&gt;0,_original_lifestyles!P395,'_new names_lifestyles'!$C$2*INDEX('_hours per hh'!E$2:E$9,MATCH(_original_lifestyles!$B395,'_hours per hh'!$A$2:$A$9,1)))</f>
        <v>31215967.314575259</v>
      </c>
      <c r="Q395">
        <f>IF(_original_lifestyles!Q395&lt;&gt;0,_original_lifestyles!Q395,'_new names_lifestyles'!$C$2*INDEX('_hours per hh'!F$2:F$9,MATCH(_original_lifestyles!$B395,'_hours per hh'!$A$2:$A$9,1)))</f>
        <v>370414115.91039562</v>
      </c>
      <c r="R395">
        <f>IF(_original_lifestyles!R395&lt;&gt;0,_original_lifestyles!R395,'_new names_lifestyles'!$C$2*INDEX('_hours per hh'!G$2:G$9,MATCH(_original_lifestyles!$B395,'_hours per hh'!$A$2:$A$9,1)))</f>
        <v>115203472.55336523</v>
      </c>
      <c r="S395">
        <f>IF(_original_lifestyles!S395&lt;&gt;0,_original_lifestyles!S395,'_new names_lifestyles'!$C$2*INDEX('_hours per hh'!H$2:H$9,MATCH(_original_lifestyles!$B395,'_hours per hh'!$A$2:$A$9,1)))</f>
        <v>7500307605.4614592</v>
      </c>
      <c r="T395">
        <f>IF(_original_lifestyles!T395&lt;&gt;0,_original_lifestyles!T395,'_new names_lifestyles'!$C$2*INDEX('_hours per hh'!I$2:I$9,MATCH(_original_lifestyles!$B395,'_hours per hh'!$A$2:$A$9,1)))</f>
        <v>32648530845.546169</v>
      </c>
      <c r="U395">
        <f>IF(_original_lifestyles!U395&lt;&gt;0,_original_lifestyles!U395,'_new names_lifestyles'!$C$2*INDEX('_hours per hh'!J$2:J$9,MATCH(_original_lifestyles!$B395,'_hours per hh'!$A$2:$A$9,1)))</f>
        <v>524678188.49465638</v>
      </c>
      <c r="V395">
        <v>17.100000000000001</v>
      </c>
      <c r="W395">
        <v>9.5333333333333314</v>
      </c>
      <c r="X395">
        <v>656706.47711493156</v>
      </c>
      <c r="Y395">
        <f t="shared" si="25"/>
        <v>15</v>
      </c>
      <c r="Z395">
        <f t="shared" si="25"/>
        <v>15</v>
      </c>
      <c r="AA395">
        <f t="shared" si="25"/>
        <v>15</v>
      </c>
      <c r="AB395">
        <f t="shared" si="25"/>
        <v>10</v>
      </c>
      <c r="AC395">
        <f t="shared" si="25"/>
        <v>10</v>
      </c>
      <c r="AD395">
        <f t="shared" si="25"/>
        <v>15</v>
      </c>
      <c r="AE395">
        <f t="shared" si="25"/>
        <v>5</v>
      </c>
      <c r="AF395">
        <f t="shared" si="25"/>
        <v>3</v>
      </c>
      <c r="AG395">
        <f t="shared" si="25"/>
        <v>3</v>
      </c>
    </row>
    <row r="396" spans="1:33" x14ac:dyDescent="0.25">
      <c r="A396" t="s">
        <v>47</v>
      </c>
      <c r="B396" t="s">
        <v>35</v>
      </c>
      <c r="C396">
        <v>3990129.7709923661</v>
      </c>
      <c r="D396" s="6">
        <f>IF(_original_lifestyles!D396=0,_original_lifestyles!$C396,_original_lifestyles!D396)</f>
        <v>3990129.7709923661</v>
      </c>
      <c r="E396" s="6">
        <f>IF(_original_lifestyles!E396=0,_original_lifestyles!$C396,_original_lifestyles!E396)</f>
        <v>3990129.7709923661</v>
      </c>
      <c r="F396" s="6">
        <f>IF(_original_lifestyles!F396=0,_original_lifestyles!$C396,_original_lifestyles!F396)</f>
        <v>3194494.5695483461</v>
      </c>
      <c r="G396" s="6">
        <f>IF(_original_lifestyles!G396=0,_original_lifestyles!$C396/3,_original_lifestyles!G396)</f>
        <v>217611.7023854962</v>
      </c>
      <c r="H396" s="6">
        <f>IF(_original_lifestyles!H396=0,_original_lifestyles!$C396*3*2,_original_lifestyles!H396)</f>
        <v>1206156.3778244271</v>
      </c>
      <c r="I396" s="6">
        <f>IF(_original_lifestyles!I396=0,_original_lifestyles!$C396/10,_original_lifestyles!I396)</f>
        <v>399012.97709923662</v>
      </c>
      <c r="J396" s="6">
        <f>IF(_original_lifestyles!J396=0,_original_lifestyles!$C396*1.2,_original_lifestyles!J396)</f>
        <v>5196941.1951208645</v>
      </c>
      <c r="K396" s="6">
        <f>IF(_original_lifestyles!K396=0,_original_lifestyles!$C396,_original_lifestyles!K396)</f>
        <v>4390881.2387687834</v>
      </c>
      <c r="L396" s="6">
        <f>IF(_original_lifestyles!L396=0,_original_lifestyles!$C396/3*2,_original_lifestyles!L396)</f>
        <v>1296792.175572519</v>
      </c>
      <c r="M396">
        <f>IF(_original_lifestyles!M396&lt;&gt;0,_original_lifestyles!M396,'_new names_lifestyles'!$C$2*INDEX('_hours per hh'!B$2:B$9,MATCH(_original_lifestyles!$B396,'_hours per hh'!$A$2:$A$9,1)))</f>
        <v>24530624791.208794</v>
      </c>
      <c r="N396">
        <f>IF(_original_lifestyles!N396&lt;&gt;0,_original_lifestyles!N396,'_new names_lifestyles'!$C$2*INDEX('_hours per hh'!C$2:C$9,MATCH(_original_lifestyles!$B396,'_hours per hh'!$A$2:$A$9,1)))</f>
        <v>24530624791.208794</v>
      </c>
      <c r="O396">
        <f>IF(_original_lifestyles!O396&lt;&gt;0,_original_lifestyles!O396,'_new names_lifestyles'!$C$2*INDEX('_hours per hh'!D$2:D$9,MATCH(_original_lifestyles!$B396,'_hours per hh'!$A$2:$A$9,1)))</f>
        <v>408096681.25980109</v>
      </c>
      <c r="P396">
        <f>IF(_original_lifestyles!P396&lt;&gt;0,_original_lifestyles!P396,'_new names_lifestyles'!$C$2*INDEX('_hours per hh'!E$2:E$9,MATCH(_original_lifestyles!$B396,'_hours per hh'!$A$2:$A$9,1)))</f>
        <v>28289521.31011451</v>
      </c>
      <c r="Q396">
        <f>IF(_original_lifestyles!Q396&lt;&gt;0,_original_lifestyles!Q396,'_new names_lifestyles'!$C$2*INDEX('_hours per hh'!F$2:F$9,MATCH(_original_lifestyles!$B396,'_hours per hh'!$A$2:$A$9,1)))</f>
        <v>335688396.90326089</v>
      </c>
      <c r="R396">
        <f>IF(_original_lifestyles!R396&lt;&gt;0,_original_lifestyles!R396,'_new names_lifestyles'!$C$2*INDEX('_hours per hh'!G$2:G$9,MATCH(_original_lifestyles!$B396,'_hours per hh'!$A$2:$A$9,1)))</f>
        <v>118591809.98140538</v>
      </c>
      <c r="S396">
        <f>IF(_original_lifestyles!S396&lt;&gt;0,_original_lifestyles!S396,'_new names_lifestyles'!$C$2*INDEX('_hours per hh'!H$2:H$9,MATCH(_original_lifestyles!$B396,'_hours per hh'!$A$2:$A$9,1)))</f>
        <v>6797166004.7851667</v>
      </c>
      <c r="T396">
        <f>IF(_original_lifestyles!T396&lt;&gt;0,_original_lifestyles!T396,'_new names_lifestyles'!$C$2*INDEX('_hours per hh'!I$2:I$9,MATCH(_original_lifestyles!$B396,'_hours per hh'!$A$2:$A$9,1)))</f>
        <v>28848089738.710911</v>
      </c>
      <c r="U396">
        <f>IF(_original_lifestyles!U396&lt;&gt;0,_original_lifestyles!U396,'_new names_lifestyles'!$C$2*INDEX('_hours per hh'!J$2:J$9,MATCH(_original_lifestyles!$B396,'_hours per hh'!$A$2:$A$9,1)))</f>
        <v>475490464.37659031</v>
      </c>
      <c r="V396">
        <v>16.625</v>
      </c>
      <c r="W396">
        <v>9.1666666666666679</v>
      </c>
      <c r="X396">
        <v>645393.40309157374</v>
      </c>
      <c r="Y396">
        <f t="shared" si="25"/>
        <v>15</v>
      </c>
      <c r="Z396">
        <f t="shared" si="25"/>
        <v>15</v>
      </c>
      <c r="AA396">
        <f t="shared" si="25"/>
        <v>15</v>
      </c>
      <c r="AB396">
        <f t="shared" si="25"/>
        <v>10</v>
      </c>
      <c r="AC396">
        <f t="shared" si="25"/>
        <v>10</v>
      </c>
      <c r="AD396">
        <f t="shared" si="25"/>
        <v>15</v>
      </c>
      <c r="AE396">
        <f t="shared" si="25"/>
        <v>5</v>
      </c>
      <c r="AF396">
        <f t="shared" si="25"/>
        <v>3</v>
      </c>
      <c r="AG396">
        <f t="shared" si="25"/>
        <v>3</v>
      </c>
    </row>
    <row r="397" spans="1:33" x14ac:dyDescent="0.25">
      <c r="A397" t="s">
        <v>47</v>
      </c>
      <c r="B397" t="s">
        <v>36</v>
      </c>
      <c r="C397">
        <v>3886698.4732824429</v>
      </c>
      <c r="D397" s="6">
        <f>IF(_original_lifestyles!D397=0,_original_lifestyles!$C397,_original_lifestyles!D397)</f>
        <v>3886698.4732824429</v>
      </c>
      <c r="E397" s="6">
        <f>IF(_original_lifestyles!E397=0,_original_lifestyles!$C397,_original_lifestyles!E397)</f>
        <v>3886698.4732824429</v>
      </c>
      <c r="F397" s="6">
        <f>IF(_original_lifestyles!F397=0,_original_lifestyles!$C397,_original_lifestyles!F397)</f>
        <v>2987220.0564427478</v>
      </c>
      <c r="G397" s="6">
        <f>IF(_original_lifestyles!G397=0,_original_lifestyles!$C397/3,_original_lifestyles!G397)</f>
        <v>203491.98526717571</v>
      </c>
      <c r="H397" s="6">
        <f>IF(_original_lifestyles!H397=0,_original_lifestyles!$C397*3*2,_original_lifestyles!H397)</f>
        <v>1127895.022076336</v>
      </c>
      <c r="I397" s="6">
        <f>IF(_original_lifestyles!I397=0,_original_lifestyles!$C397/10,_original_lifestyles!I397)</f>
        <v>388669.8473282443</v>
      </c>
      <c r="J397" s="6">
        <f>IF(_original_lifestyles!J397=0,_original_lifestyles!$C397*1.2,_original_lifestyles!J397)</f>
        <v>4859738.1001068698</v>
      </c>
      <c r="K397" s="6">
        <f>IF(_original_lifestyles!K397=0,_original_lifestyles!$C397,_original_lifestyles!K397)</f>
        <v>4105979.2766411789</v>
      </c>
      <c r="L397" s="6">
        <f>IF(_original_lifestyles!L397=0,_original_lifestyles!$C397/3*2,_original_lifestyles!L397)</f>
        <v>1212649.9236641231</v>
      </c>
      <c r="M397">
        <f>IF(_original_lifestyles!M397&lt;&gt;0,_original_lifestyles!M397,'_new names_lifestyles'!$C$2*INDEX('_hours per hh'!B$2:B$9,MATCH(_original_lifestyles!$B397,'_hours per hh'!$A$2:$A$9,1)))</f>
        <v>24530624791.208794</v>
      </c>
      <c r="N397">
        <f>IF(_original_lifestyles!N397&lt;&gt;0,_original_lifestyles!N397,'_new names_lifestyles'!$C$2*INDEX('_hours per hh'!C$2:C$9,MATCH(_original_lifestyles!$B397,'_hours per hh'!$A$2:$A$9,1)))</f>
        <v>24530624791.208794</v>
      </c>
      <c r="O397">
        <f>IF(_original_lifestyles!O397&lt;&gt;0,_original_lifestyles!O397,'_new names_lifestyles'!$C$2*INDEX('_hours per hh'!D$2:D$9,MATCH(_original_lifestyles!$B397,'_hours per hh'!$A$2:$A$9,1)))</f>
        <v>366352667.72213858</v>
      </c>
      <c r="P397">
        <f>IF(_original_lifestyles!P397&lt;&gt;0,_original_lifestyles!P397,'_new names_lifestyles'!$C$2*INDEX('_hours per hh'!E$2:E$9,MATCH(_original_lifestyles!$B397,'_hours per hh'!$A$2:$A$9,1)))</f>
        <v>25395799.76134352</v>
      </c>
      <c r="Q397">
        <f>IF(_original_lifestyles!Q397&lt;&gt;0,_original_lifestyles!Q397,'_new names_lifestyles'!$C$2*INDEX('_hours per hh'!F$2:F$9,MATCH(_original_lifestyles!$B397,'_hours per hh'!$A$2:$A$9,1)))</f>
        <v>301350991.99835533</v>
      </c>
      <c r="R397">
        <f>IF(_original_lifestyles!R397&lt;&gt;0,_original_lifestyles!R397,'_new names_lifestyles'!$C$2*INDEX('_hours per hh'!G$2:G$9,MATCH(_original_lifestyles!$B397,'_hours per hh'!$A$2:$A$9,1)))</f>
        <v>121980147.40944552</v>
      </c>
      <c r="S397">
        <f>IF(_original_lifestyles!S397&lt;&gt;0,_original_lifestyles!S397,'_new names_lifestyles'!$C$2*INDEX('_hours per hh'!H$2:H$9,MATCH(_original_lifestyles!$B397,'_hours per hh'!$A$2:$A$9,1)))</f>
        <v>6101887158.4941874</v>
      </c>
      <c r="T397">
        <f>IF(_original_lifestyles!T397&lt;&gt;0,_original_lifestyles!T397,'_new names_lifestyles'!$C$2*INDEX('_hours per hh'!I$2:I$9,MATCH(_original_lifestyles!$B397,'_hours per hh'!$A$2:$A$9,1)))</f>
        <v>25177864924.363701</v>
      </c>
      <c r="U397">
        <f>IF(_original_lifestyles!U397&lt;&gt;0,_original_lifestyles!U397,'_new names_lifestyles'!$C$2*INDEX('_hours per hh'!J$2:J$9,MATCH(_original_lifestyles!$B397,'_hours per hh'!$A$2:$A$9,1)))</f>
        <v>426852773.12977111</v>
      </c>
      <c r="V397">
        <v>16.149999999999999</v>
      </c>
      <c r="W397">
        <v>8.8000000000000007</v>
      </c>
      <c r="X397">
        <v>629893.44730840344</v>
      </c>
      <c r="Y397">
        <f t="shared" si="25"/>
        <v>15</v>
      </c>
      <c r="Z397">
        <f t="shared" si="25"/>
        <v>15</v>
      </c>
      <c r="AA397">
        <f t="shared" si="25"/>
        <v>15</v>
      </c>
      <c r="AB397">
        <f t="shared" si="25"/>
        <v>10</v>
      </c>
      <c r="AC397">
        <f t="shared" si="25"/>
        <v>10</v>
      </c>
      <c r="AD397">
        <f t="shared" si="25"/>
        <v>15</v>
      </c>
      <c r="AE397">
        <f t="shared" si="25"/>
        <v>5</v>
      </c>
      <c r="AF397">
        <f t="shared" si="25"/>
        <v>3</v>
      </c>
      <c r="AG397">
        <f t="shared" si="25"/>
        <v>3</v>
      </c>
    </row>
    <row r="398" spans="1:33" x14ac:dyDescent="0.25">
      <c r="A398" t="s">
        <v>48</v>
      </c>
      <c r="B398" t="s">
        <v>4</v>
      </c>
      <c r="C398">
        <v>3900309.3984962399</v>
      </c>
      <c r="D398" s="6">
        <f>IF(_original_lifestyles!D398=0,_original_lifestyles!$C398,_original_lifestyles!D398)</f>
        <v>3900309.3984962399</v>
      </c>
      <c r="E398" s="6">
        <f>IF(_original_lifestyles!E398=0,_original_lifestyles!$C398,_original_lifestyles!E398)</f>
        <v>3900309.3984962399</v>
      </c>
      <c r="F398" s="6">
        <f>IF(_original_lifestyles!F398=0,_original_lifestyles!$C398,_original_lifestyles!F398)</f>
        <v>3900309.3984962399</v>
      </c>
      <c r="G398" s="6">
        <f>IF(_original_lifestyles!G398=0,_original_lifestyles!$C398/3,_original_lifestyles!G398)</f>
        <v>1300103.1328320799</v>
      </c>
      <c r="H398" s="6">
        <f>IF(_original_lifestyles!H398=0,_original_lifestyles!$C398*3*2,_original_lifestyles!H398)</f>
        <v>23401856.390977439</v>
      </c>
      <c r="I398" s="6">
        <f>IF(_original_lifestyles!I398=0,_original_lifestyles!$C398/10,_original_lifestyles!I398)</f>
        <v>390030.939849624</v>
      </c>
      <c r="J398" s="6">
        <f>IF(_original_lifestyles!J398=0,_original_lifestyles!$C398*1.2,_original_lifestyles!J398)</f>
        <v>5699327.108552631</v>
      </c>
      <c r="K398" s="6">
        <f>IF(_original_lifestyles!K398=0,_original_lifestyles!$C398,_original_lifestyles!K398)</f>
        <v>3900309.3984962399</v>
      </c>
      <c r="L398" s="6">
        <f>IF(_original_lifestyles!L398=0,_original_lifestyles!$C398/3*2,_original_lifestyles!L398)</f>
        <v>703728.04861531546</v>
      </c>
      <c r="M398">
        <f>IF(_original_lifestyles!M398&lt;&gt;0,_original_lifestyles!M398,'_new names_lifestyles'!$C$2*INDEX('_hours per hh'!B$2:B$9,MATCH(_original_lifestyles!$B398,'_hours per hh'!$A$2:$A$9,1)))</f>
        <v>24530624791.208794</v>
      </c>
      <c r="N398">
        <f>IF(_original_lifestyles!N398&lt;&gt;0,_original_lifestyles!N398,'_new names_lifestyles'!$C$2*INDEX('_hours per hh'!C$2:C$9,MATCH(_original_lifestyles!$B398,'_hours per hh'!$A$2:$A$9,1)))</f>
        <v>24530624791.208794</v>
      </c>
      <c r="O398">
        <f>IF(_original_lifestyles!O398&lt;&gt;0,_original_lifestyles!O398,'_new names_lifestyles'!$C$2*INDEX('_hours per hh'!D$2:D$9,MATCH(_original_lifestyles!$B398,'_hours per hh'!$A$2:$A$9,1)))</f>
        <v>398622652.85714293</v>
      </c>
      <c r="P398">
        <f>IF(_original_lifestyles!P398&lt;&gt;0,_original_lifestyles!P398,'_new names_lifestyles'!$C$2*INDEX('_hours per hh'!E$2:E$9,MATCH(_original_lifestyles!$B398,'_hours per hh'!$A$2:$A$9,1)))</f>
        <v>436846742.85714293</v>
      </c>
      <c r="Q398">
        <f>IF(_original_lifestyles!Q398&lt;&gt;0,_original_lifestyles!Q398,'_new names_lifestyles'!$C$2*INDEX('_hours per hh'!F$2:F$9,MATCH(_original_lifestyles!$B398,'_hours per hh'!$A$2:$A$9,1)))</f>
        <v>889235148.68131864</v>
      </c>
      <c r="R398">
        <f>IF(_original_lifestyles!R398&lt;&gt;0,_original_lifestyles!R398,'_new names_lifestyles'!$C$2*INDEX('_hours per hh'!G$2:G$9,MATCH(_original_lifestyles!$B398,'_hours per hh'!$A$2:$A$9,1)))</f>
        <v>101650122.84120461</v>
      </c>
      <c r="S398">
        <f>IF(_original_lifestyles!S398&lt;&gt;0,_original_lifestyles!S398,'_new names_lifestyles'!$C$2*INDEX('_hours per hh'!H$2:H$9,MATCH(_original_lifestyles!$B398,'_hours per hh'!$A$2:$A$9,1)))</f>
        <v>9915879281.0301514</v>
      </c>
      <c r="T398">
        <f>IF(_original_lifestyles!T398&lt;&gt;0,_original_lifestyles!T398,'_new names_lifestyles'!$C$2*INDEX('_hours per hh'!I$2:I$9,MATCH(_original_lifestyles!$B398,'_hours per hh'!$A$2:$A$9,1)))</f>
        <v>24530624791.208794</v>
      </c>
      <c r="U398">
        <f>IF(_original_lifestyles!U398&lt;&gt;0,_original_lifestyles!U398,'_new names_lifestyles'!$C$2*INDEX('_hours per hh'!J$2:J$9,MATCH(_original_lifestyles!$B398,'_hours per hh'!$A$2:$A$9,1)))</f>
        <v>309640341.39073879</v>
      </c>
      <c r="V398">
        <v>19</v>
      </c>
      <c r="W398">
        <v>11</v>
      </c>
      <c r="X398">
        <v>399071.60633301712</v>
      </c>
      <c r="Y398">
        <f t="shared" si="25"/>
        <v>15</v>
      </c>
      <c r="Z398">
        <f t="shared" si="25"/>
        <v>15</v>
      </c>
      <c r="AA398">
        <f t="shared" si="25"/>
        <v>15</v>
      </c>
      <c r="AB398">
        <f t="shared" si="25"/>
        <v>10</v>
      </c>
      <c r="AC398">
        <f t="shared" si="25"/>
        <v>10</v>
      </c>
      <c r="AD398">
        <f t="shared" si="25"/>
        <v>15</v>
      </c>
      <c r="AE398">
        <f t="shared" si="25"/>
        <v>5</v>
      </c>
      <c r="AF398">
        <f t="shared" si="25"/>
        <v>3</v>
      </c>
      <c r="AG398">
        <f t="shared" si="25"/>
        <v>3</v>
      </c>
    </row>
    <row r="399" spans="1:33" x14ac:dyDescent="0.25">
      <c r="A399" t="s">
        <v>48</v>
      </c>
      <c r="B399" t="s">
        <v>5</v>
      </c>
      <c r="C399">
        <v>3899681.5789473681</v>
      </c>
      <c r="D399" s="6">
        <f>IF(_original_lifestyles!D399=0,_original_lifestyles!$C399,_original_lifestyles!D399)</f>
        <v>3899681.5789473681</v>
      </c>
      <c r="E399" s="6">
        <f>IF(_original_lifestyles!E399=0,_original_lifestyles!$C399,_original_lifestyles!E399)</f>
        <v>3899681.5789473681</v>
      </c>
      <c r="F399" s="6">
        <f>IF(_original_lifestyles!F399=0,_original_lifestyles!$C399,_original_lifestyles!F399)</f>
        <v>3899681.5789473681</v>
      </c>
      <c r="G399" s="6">
        <f>IF(_original_lifestyles!G399=0,_original_lifestyles!$C399/3,_original_lifestyles!G399)</f>
        <v>1299893.8596491227</v>
      </c>
      <c r="H399" s="6">
        <f>IF(_original_lifestyles!H399=0,_original_lifestyles!$C399*3*2,_original_lifestyles!H399)</f>
        <v>23398089.473684207</v>
      </c>
      <c r="I399" s="6">
        <f>IF(_original_lifestyles!I399=0,_original_lifestyles!$C399/10,_original_lifestyles!I399)</f>
        <v>389968.1578947368</v>
      </c>
      <c r="J399" s="6">
        <f>IF(_original_lifestyles!J399=0,_original_lifestyles!$C399*1.2,_original_lifestyles!J399)</f>
        <v>5698409.7072368413</v>
      </c>
      <c r="K399" s="6">
        <f>IF(_original_lifestyles!K399=0,_original_lifestyles!$C399,_original_lifestyles!K399)</f>
        <v>3899681.5789473681</v>
      </c>
      <c r="L399" s="6">
        <f>IF(_original_lifestyles!L399=0,_original_lifestyles!$C399/3*2,_original_lifestyles!L399)</f>
        <v>752448.69201466569</v>
      </c>
      <c r="M399">
        <f>IF(_original_lifestyles!M399&lt;&gt;0,_original_lifestyles!M399,'_new names_lifestyles'!$C$2*INDEX('_hours per hh'!B$2:B$9,MATCH(_original_lifestyles!$B399,'_hours per hh'!$A$2:$A$9,1)))</f>
        <v>24530624791.208794</v>
      </c>
      <c r="N399">
        <f>IF(_original_lifestyles!N399&lt;&gt;0,_original_lifestyles!N399,'_new names_lifestyles'!$C$2*INDEX('_hours per hh'!C$2:C$9,MATCH(_original_lifestyles!$B399,'_hours per hh'!$A$2:$A$9,1)))</f>
        <v>24530624791.208794</v>
      </c>
      <c r="O399">
        <f>IF(_original_lifestyles!O399&lt;&gt;0,_original_lifestyles!O399,'_new names_lifestyles'!$C$2*INDEX('_hours per hh'!D$2:D$9,MATCH(_original_lifestyles!$B399,'_hours per hh'!$A$2:$A$9,1)))</f>
        <v>398622652.85714293</v>
      </c>
      <c r="P399">
        <f>IF(_original_lifestyles!P399&lt;&gt;0,_original_lifestyles!P399,'_new names_lifestyles'!$C$2*INDEX('_hours per hh'!E$2:E$9,MATCH(_original_lifestyles!$B399,'_hours per hh'!$A$2:$A$9,1)))</f>
        <v>436846742.85714293</v>
      </c>
      <c r="Q399">
        <f>IF(_original_lifestyles!Q399&lt;&gt;0,_original_lifestyles!Q399,'_new names_lifestyles'!$C$2*INDEX('_hours per hh'!F$2:F$9,MATCH(_original_lifestyles!$B399,'_hours per hh'!$A$2:$A$9,1)))</f>
        <v>889235148.68131864</v>
      </c>
      <c r="R399">
        <f>IF(_original_lifestyles!R399&lt;&gt;0,_original_lifestyles!R399,'_new names_lifestyles'!$C$2*INDEX('_hours per hh'!G$2:G$9,MATCH(_original_lifestyles!$B399,'_hours per hh'!$A$2:$A$9,1)))</f>
        <v>101650122.84120461</v>
      </c>
      <c r="S399">
        <f>IF(_original_lifestyles!S399&lt;&gt;0,_original_lifestyles!S399,'_new names_lifestyles'!$C$2*INDEX('_hours per hh'!H$2:H$9,MATCH(_original_lifestyles!$B399,'_hours per hh'!$A$2:$A$9,1)))</f>
        <v>9914283155.6408978</v>
      </c>
      <c r="T399">
        <f>IF(_original_lifestyles!T399&lt;&gt;0,_original_lifestyles!T399,'_new names_lifestyles'!$C$2*INDEX('_hours per hh'!I$2:I$9,MATCH(_original_lifestyles!$B399,'_hours per hh'!$A$2:$A$9,1)))</f>
        <v>24530624791.208794</v>
      </c>
      <c r="U399">
        <f>IF(_original_lifestyles!U399&lt;&gt;0,_original_lifestyles!U399,'_new names_lifestyles'!$C$2*INDEX('_hours per hh'!J$2:J$9,MATCH(_original_lifestyles!$B399,'_hours per hh'!$A$2:$A$9,1)))</f>
        <v>331077424.48645288</v>
      </c>
      <c r="V399">
        <v>19</v>
      </c>
      <c r="W399">
        <v>11</v>
      </c>
      <c r="X399">
        <v>399369.6917095774</v>
      </c>
      <c r="Y399">
        <f t="shared" si="25"/>
        <v>15</v>
      </c>
      <c r="Z399">
        <f t="shared" si="25"/>
        <v>15</v>
      </c>
      <c r="AA399">
        <f t="shared" si="25"/>
        <v>15</v>
      </c>
      <c r="AB399">
        <f t="shared" si="25"/>
        <v>10</v>
      </c>
      <c r="AC399">
        <f t="shared" si="25"/>
        <v>10</v>
      </c>
      <c r="AD399">
        <f t="shared" si="25"/>
        <v>15</v>
      </c>
      <c r="AE399">
        <f t="shared" si="25"/>
        <v>5</v>
      </c>
      <c r="AF399">
        <f t="shared" si="25"/>
        <v>3</v>
      </c>
      <c r="AG399">
        <f t="shared" si="25"/>
        <v>3</v>
      </c>
    </row>
    <row r="400" spans="1:33" x14ac:dyDescent="0.25">
      <c r="A400" t="s">
        <v>48</v>
      </c>
      <c r="B400" t="s">
        <v>6</v>
      </c>
      <c r="C400">
        <v>3899867.2932330831</v>
      </c>
      <c r="D400" s="6">
        <f>IF(_original_lifestyles!D400=0,_original_lifestyles!$C400,_original_lifestyles!D400)</f>
        <v>3899867.2932330831</v>
      </c>
      <c r="E400" s="6">
        <f>IF(_original_lifestyles!E400=0,_original_lifestyles!$C400,_original_lifestyles!E400)</f>
        <v>3899867.2932330831</v>
      </c>
      <c r="F400" s="6">
        <f>IF(_original_lifestyles!F400=0,_original_lifestyles!$C400,_original_lifestyles!F400)</f>
        <v>3899867.2932330831</v>
      </c>
      <c r="G400" s="6">
        <f>IF(_original_lifestyles!G400=0,_original_lifestyles!$C400/3,_original_lifestyles!G400)</f>
        <v>1299955.7644110278</v>
      </c>
      <c r="H400" s="6">
        <f>IF(_original_lifestyles!H400=0,_original_lifestyles!$C400*3*2,_original_lifestyles!H400)</f>
        <v>23399203.759398498</v>
      </c>
      <c r="I400" s="6">
        <f>IF(_original_lifestyles!I400=0,_original_lifestyles!$C400/10,_original_lifestyles!I400)</f>
        <v>389986.72932330833</v>
      </c>
      <c r="J400" s="6">
        <f>IF(_original_lifestyles!J400=0,_original_lifestyles!$C400*1.2,_original_lifestyles!J400)</f>
        <v>5698681.0822368413</v>
      </c>
      <c r="K400" s="6">
        <f>IF(_original_lifestyles!K400=0,_original_lifestyles!$C400,_original_lifestyles!K400)</f>
        <v>3899867.2932330831</v>
      </c>
      <c r="L400" s="6">
        <f>IF(_original_lifestyles!L400=0,_original_lifestyles!$C400/3*2,_original_lifestyles!L400)</f>
        <v>799163.6761546582</v>
      </c>
      <c r="M400">
        <f>IF(_original_lifestyles!M400&lt;&gt;0,_original_lifestyles!M400,'_new names_lifestyles'!$C$2*INDEX('_hours per hh'!B$2:B$9,MATCH(_original_lifestyles!$B400,'_hours per hh'!$A$2:$A$9,1)))</f>
        <v>24530624791.208794</v>
      </c>
      <c r="N400">
        <f>IF(_original_lifestyles!N400&lt;&gt;0,_original_lifestyles!N400,'_new names_lifestyles'!$C$2*INDEX('_hours per hh'!C$2:C$9,MATCH(_original_lifestyles!$B400,'_hours per hh'!$A$2:$A$9,1)))</f>
        <v>24530624791.208794</v>
      </c>
      <c r="O400">
        <f>IF(_original_lifestyles!O400&lt;&gt;0,_original_lifestyles!O400,'_new names_lifestyles'!$C$2*INDEX('_hours per hh'!D$2:D$9,MATCH(_original_lifestyles!$B400,'_hours per hh'!$A$2:$A$9,1)))</f>
        <v>398622652.85714293</v>
      </c>
      <c r="P400">
        <f>IF(_original_lifestyles!P400&lt;&gt;0,_original_lifestyles!P400,'_new names_lifestyles'!$C$2*INDEX('_hours per hh'!E$2:E$9,MATCH(_original_lifestyles!$B400,'_hours per hh'!$A$2:$A$9,1)))</f>
        <v>436846742.85714293</v>
      </c>
      <c r="Q400">
        <f>IF(_original_lifestyles!Q400&lt;&gt;0,_original_lifestyles!Q400,'_new names_lifestyles'!$C$2*INDEX('_hours per hh'!F$2:F$9,MATCH(_original_lifestyles!$B400,'_hours per hh'!$A$2:$A$9,1)))</f>
        <v>889235148.68131864</v>
      </c>
      <c r="R400">
        <f>IF(_original_lifestyles!R400&lt;&gt;0,_original_lifestyles!R400,'_new names_lifestyles'!$C$2*INDEX('_hours per hh'!G$2:G$9,MATCH(_original_lifestyles!$B400,'_hours per hh'!$A$2:$A$9,1)))</f>
        <v>101650122.84120461</v>
      </c>
      <c r="S400">
        <f>IF(_original_lifestyles!S400&lt;&gt;0,_original_lifestyles!S400,'_new names_lifestyles'!$C$2*INDEX('_hours per hh'!H$2:H$9,MATCH(_original_lifestyles!$B400,'_hours per hh'!$A$2:$A$9,1)))</f>
        <v>9914755302.9117298</v>
      </c>
      <c r="T400">
        <f>IF(_original_lifestyles!T400&lt;&gt;0,_original_lifestyles!T400,'_new names_lifestyles'!$C$2*INDEX('_hours per hh'!I$2:I$9,MATCH(_original_lifestyles!$B400,'_hours per hh'!$A$2:$A$9,1)))</f>
        <v>24530624791.208794</v>
      </c>
      <c r="U400">
        <f>IF(_original_lifestyles!U400&lt;&gt;0,_original_lifestyles!U400,'_new names_lifestyles'!$C$2*INDEX('_hours per hh'!J$2:J$9,MATCH(_original_lifestyles!$B400,'_hours per hh'!$A$2:$A$9,1)))</f>
        <v>351632017.50804961</v>
      </c>
      <c r="V400">
        <v>19</v>
      </c>
      <c r="W400">
        <v>11</v>
      </c>
      <c r="X400">
        <v>399751.05069846258</v>
      </c>
      <c r="Y400">
        <f t="shared" si="25"/>
        <v>15</v>
      </c>
      <c r="Z400">
        <f t="shared" si="25"/>
        <v>15</v>
      </c>
      <c r="AA400">
        <f t="shared" si="25"/>
        <v>15</v>
      </c>
      <c r="AB400">
        <f t="shared" si="25"/>
        <v>10</v>
      </c>
      <c r="AC400">
        <f t="shared" si="25"/>
        <v>10</v>
      </c>
      <c r="AD400">
        <f t="shared" si="25"/>
        <v>15</v>
      </c>
      <c r="AE400">
        <f t="shared" si="25"/>
        <v>5</v>
      </c>
      <c r="AF400">
        <f t="shared" si="25"/>
        <v>3</v>
      </c>
      <c r="AG400">
        <f t="shared" si="25"/>
        <v>3</v>
      </c>
    </row>
    <row r="401" spans="1:33" x14ac:dyDescent="0.25">
      <c r="A401" t="s">
        <v>48</v>
      </c>
      <c r="B401" t="s">
        <v>7</v>
      </c>
      <c r="C401">
        <v>3896629.6992481202</v>
      </c>
      <c r="D401" s="6">
        <f>IF(_original_lifestyles!D401=0,_original_lifestyles!$C401,_original_lifestyles!D401)</f>
        <v>3896629.6992481202</v>
      </c>
      <c r="E401" s="6">
        <f>IF(_original_lifestyles!E401=0,_original_lifestyles!$C401,_original_lifestyles!E401)</f>
        <v>3896629.6992481202</v>
      </c>
      <c r="F401" s="6">
        <f>IF(_original_lifestyles!F401=0,_original_lifestyles!$C401,_original_lifestyles!F401)</f>
        <v>3896629.6992481202</v>
      </c>
      <c r="G401" s="6">
        <f>IF(_original_lifestyles!G401=0,_original_lifestyles!$C401/3,_original_lifestyles!G401)</f>
        <v>1298876.5664160401</v>
      </c>
      <c r="H401" s="6">
        <f>IF(_original_lifestyles!H401=0,_original_lifestyles!$C401*3*2,_original_lifestyles!H401)</f>
        <v>23379778.195488721</v>
      </c>
      <c r="I401" s="6">
        <f>IF(_original_lifestyles!I401=0,_original_lifestyles!$C401/10,_original_lifestyles!I401)</f>
        <v>389662.96992481203</v>
      </c>
      <c r="J401" s="6">
        <f>IF(_original_lifestyles!J401=0,_original_lifestyles!$C401*1.2,_original_lifestyles!J401)</f>
        <v>5693950.1480263146</v>
      </c>
      <c r="K401" s="6">
        <f>IF(_original_lifestyles!K401=0,_original_lifestyles!$C401,_original_lifestyles!K401)</f>
        <v>3896629.6992481202</v>
      </c>
      <c r="L401" s="6">
        <f>IF(_original_lifestyles!L401=0,_original_lifestyles!$C401/3*2,_original_lifestyles!L401)</f>
        <v>842228.7423131892</v>
      </c>
      <c r="M401">
        <f>IF(_original_lifestyles!M401&lt;&gt;0,_original_lifestyles!M401,'_new names_lifestyles'!$C$2*INDEX('_hours per hh'!B$2:B$9,MATCH(_original_lifestyles!$B401,'_hours per hh'!$A$2:$A$9,1)))</f>
        <v>24530624791.208794</v>
      </c>
      <c r="N401">
        <f>IF(_original_lifestyles!N401&lt;&gt;0,_original_lifestyles!N401,'_new names_lifestyles'!$C$2*INDEX('_hours per hh'!C$2:C$9,MATCH(_original_lifestyles!$B401,'_hours per hh'!$A$2:$A$9,1)))</f>
        <v>24530624791.208794</v>
      </c>
      <c r="O401">
        <f>IF(_original_lifestyles!O401&lt;&gt;0,_original_lifestyles!O401,'_new names_lifestyles'!$C$2*INDEX('_hours per hh'!D$2:D$9,MATCH(_original_lifestyles!$B401,'_hours per hh'!$A$2:$A$9,1)))</f>
        <v>398622652.85714293</v>
      </c>
      <c r="P401">
        <f>IF(_original_lifestyles!P401&lt;&gt;0,_original_lifestyles!P401,'_new names_lifestyles'!$C$2*INDEX('_hours per hh'!E$2:E$9,MATCH(_original_lifestyles!$B401,'_hours per hh'!$A$2:$A$9,1)))</f>
        <v>436846742.85714293</v>
      </c>
      <c r="Q401">
        <f>IF(_original_lifestyles!Q401&lt;&gt;0,_original_lifestyles!Q401,'_new names_lifestyles'!$C$2*INDEX('_hours per hh'!F$2:F$9,MATCH(_original_lifestyles!$B401,'_hours per hh'!$A$2:$A$9,1)))</f>
        <v>889235148.68131864</v>
      </c>
      <c r="R401">
        <f>IF(_original_lifestyles!R401&lt;&gt;0,_original_lifestyles!R401,'_new names_lifestyles'!$C$2*INDEX('_hours per hh'!G$2:G$9,MATCH(_original_lifestyles!$B401,'_hours per hh'!$A$2:$A$9,1)))</f>
        <v>101650122.84120461</v>
      </c>
      <c r="S401">
        <f>IF(_original_lifestyles!S401&lt;&gt;0,_original_lifestyles!S401,'_new names_lifestyles'!$C$2*INDEX('_hours per hh'!H$2:H$9,MATCH(_original_lifestyles!$B401,'_hours per hh'!$A$2:$A$9,1)))</f>
        <v>9906524265.8744507</v>
      </c>
      <c r="T401">
        <f>IF(_original_lifestyles!T401&lt;&gt;0,_original_lifestyles!T401,'_new names_lifestyles'!$C$2*INDEX('_hours per hh'!I$2:I$9,MATCH(_original_lifestyles!$B401,'_hours per hh'!$A$2:$A$9,1)))</f>
        <v>24530624791.208794</v>
      </c>
      <c r="U401">
        <f>IF(_original_lifestyles!U401&lt;&gt;0,_original_lifestyles!U401,'_new names_lifestyles'!$C$2*INDEX('_hours per hh'!J$2:J$9,MATCH(_original_lifestyles!$B401,'_hours per hh'!$A$2:$A$9,1)))</f>
        <v>370580646.61780328</v>
      </c>
      <c r="V401">
        <v>19</v>
      </c>
      <c r="W401">
        <v>11</v>
      </c>
      <c r="X401">
        <v>399781.22417444061</v>
      </c>
      <c r="Y401">
        <f t="shared" si="25"/>
        <v>15</v>
      </c>
      <c r="Z401">
        <f t="shared" si="25"/>
        <v>15</v>
      </c>
      <c r="AA401">
        <f t="shared" si="25"/>
        <v>15</v>
      </c>
      <c r="AB401">
        <f t="shared" si="25"/>
        <v>10</v>
      </c>
      <c r="AC401">
        <f t="shared" si="25"/>
        <v>10</v>
      </c>
      <c r="AD401">
        <f t="shared" si="25"/>
        <v>15</v>
      </c>
      <c r="AE401">
        <f t="shared" si="25"/>
        <v>5</v>
      </c>
      <c r="AF401">
        <f t="shared" si="25"/>
        <v>3</v>
      </c>
      <c r="AG401">
        <f t="shared" si="25"/>
        <v>3</v>
      </c>
    </row>
    <row r="402" spans="1:33" x14ac:dyDescent="0.25">
      <c r="A402" t="s">
        <v>48</v>
      </c>
      <c r="B402" t="s">
        <v>8</v>
      </c>
      <c r="C402">
        <v>3890981.2030075188</v>
      </c>
      <c r="D402" s="6">
        <f>IF(_original_lifestyles!D402=0,_original_lifestyles!$C402,_original_lifestyles!D402)</f>
        <v>3890981.2030075188</v>
      </c>
      <c r="E402" s="6">
        <f>IF(_original_lifestyles!E402=0,_original_lifestyles!$C402,_original_lifestyles!E402)</f>
        <v>3890981.2030075188</v>
      </c>
      <c r="F402" s="6">
        <f>IF(_original_lifestyles!F402=0,_original_lifestyles!$C402,_original_lifestyles!F402)</f>
        <v>3890981.2030075188</v>
      </c>
      <c r="G402" s="6">
        <f>IF(_original_lifestyles!G402=0,_original_lifestyles!$C402/3,_original_lifestyles!G402)</f>
        <v>1296993.7343358395</v>
      </c>
      <c r="H402" s="6">
        <f>IF(_original_lifestyles!H402=0,_original_lifestyles!$C402*3*2,_original_lifestyles!H402)</f>
        <v>23345887.218045112</v>
      </c>
      <c r="I402" s="6">
        <f>IF(_original_lifestyles!I402=0,_original_lifestyles!$C402/10,_original_lifestyles!I402)</f>
        <v>389098.12030075188</v>
      </c>
      <c r="J402" s="6">
        <f>IF(_original_lifestyles!J402=0,_original_lifestyles!$C402*1.2,_original_lifestyles!J402)</f>
        <v>5685696.2828947362</v>
      </c>
      <c r="K402" s="6">
        <f>IF(_original_lifestyles!K402=0,_original_lifestyles!$C402,_original_lifestyles!K402)</f>
        <v>3890981.2030075188</v>
      </c>
      <c r="L402" s="6">
        <f>IF(_original_lifestyles!L402=0,_original_lifestyles!$C402/3*2,_original_lifestyles!L402)</f>
        <v>881033.19830046187</v>
      </c>
      <c r="M402">
        <f>IF(_original_lifestyles!M402&lt;&gt;0,_original_lifestyles!M402,'_new names_lifestyles'!$C$2*INDEX('_hours per hh'!B$2:B$9,MATCH(_original_lifestyles!$B402,'_hours per hh'!$A$2:$A$9,1)))</f>
        <v>24530624791.208794</v>
      </c>
      <c r="N402">
        <f>IF(_original_lifestyles!N402&lt;&gt;0,_original_lifestyles!N402,'_new names_lifestyles'!$C$2*INDEX('_hours per hh'!C$2:C$9,MATCH(_original_lifestyles!$B402,'_hours per hh'!$A$2:$A$9,1)))</f>
        <v>24530624791.208794</v>
      </c>
      <c r="O402">
        <f>IF(_original_lifestyles!O402&lt;&gt;0,_original_lifestyles!O402,'_new names_lifestyles'!$C$2*INDEX('_hours per hh'!D$2:D$9,MATCH(_original_lifestyles!$B402,'_hours per hh'!$A$2:$A$9,1)))</f>
        <v>398622652.85714293</v>
      </c>
      <c r="P402">
        <f>IF(_original_lifestyles!P402&lt;&gt;0,_original_lifestyles!P402,'_new names_lifestyles'!$C$2*INDEX('_hours per hh'!E$2:E$9,MATCH(_original_lifestyles!$B402,'_hours per hh'!$A$2:$A$9,1)))</f>
        <v>436846742.85714293</v>
      </c>
      <c r="Q402">
        <f>IF(_original_lifestyles!Q402&lt;&gt;0,_original_lifestyles!Q402,'_new names_lifestyles'!$C$2*INDEX('_hours per hh'!F$2:F$9,MATCH(_original_lifestyles!$B402,'_hours per hh'!$A$2:$A$9,1)))</f>
        <v>889235148.68131864</v>
      </c>
      <c r="R402">
        <f>IF(_original_lifestyles!R402&lt;&gt;0,_original_lifestyles!R402,'_new names_lifestyles'!$C$2*INDEX('_hours per hh'!G$2:G$9,MATCH(_original_lifestyles!$B402,'_hours per hh'!$A$2:$A$9,1)))</f>
        <v>101650122.84120461</v>
      </c>
      <c r="S402">
        <f>IF(_original_lifestyles!S402&lt;&gt;0,_original_lifestyles!S402,'_new names_lifestyles'!$C$2*INDEX('_hours per hh'!H$2:H$9,MATCH(_original_lifestyles!$B402,'_hours per hh'!$A$2:$A$9,1)))</f>
        <v>9892163916.1896915</v>
      </c>
      <c r="T402">
        <f>IF(_original_lifestyles!T402&lt;&gt;0,_original_lifestyles!T402,'_new names_lifestyles'!$C$2*INDEX('_hours per hh'!I$2:I$9,MATCH(_original_lifestyles!$B402,'_hours per hh'!$A$2:$A$9,1)))</f>
        <v>24530624791.208794</v>
      </c>
      <c r="U402">
        <f>IF(_original_lifestyles!U402&lt;&gt;0,_original_lifestyles!U402,'_new names_lifestyles'!$C$2*INDEX('_hours per hh'!J$2:J$9,MATCH(_original_lifestyles!$B402,'_hours per hh'!$A$2:$A$9,1)))</f>
        <v>387654607.25220323</v>
      </c>
      <c r="V402">
        <v>19</v>
      </c>
      <c r="W402">
        <v>11</v>
      </c>
      <c r="X402">
        <v>399563.2214978977</v>
      </c>
      <c r="Y402">
        <f t="shared" si="25"/>
        <v>15</v>
      </c>
      <c r="Z402">
        <f t="shared" si="25"/>
        <v>15</v>
      </c>
      <c r="AA402">
        <f t="shared" si="25"/>
        <v>15</v>
      </c>
      <c r="AB402">
        <f t="shared" si="25"/>
        <v>10</v>
      </c>
      <c r="AC402">
        <f t="shared" si="25"/>
        <v>10</v>
      </c>
      <c r="AD402">
        <f t="shared" si="25"/>
        <v>15</v>
      </c>
      <c r="AE402">
        <f t="shared" si="25"/>
        <v>5</v>
      </c>
      <c r="AF402">
        <f t="shared" si="25"/>
        <v>3</v>
      </c>
      <c r="AG402">
        <f t="shared" si="25"/>
        <v>3</v>
      </c>
    </row>
    <row r="403" spans="1:33" x14ac:dyDescent="0.25">
      <c r="A403" t="s">
        <v>48</v>
      </c>
      <c r="B403" t="s">
        <v>9</v>
      </c>
      <c r="C403">
        <v>3885977.443609023</v>
      </c>
      <c r="D403" s="6">
        <f>IF(_original_lifestyles!D403=0,_original_lifestyles!$C403,_original_lifestyles!D403)</f>
        <v>3885977.443609023</v>
      </c>
      <c r="E403" s="6">
        <f>IF(_original_lifestyles!E403=0,_original_lifestyles!$C403,_original_lifestyles!E403)</f>
        <v>3885977.443609023</v>
      </c>
      <c r="F403" s="6">
        <f>IF(_original_lifestyles!F403=0,_original_lifestyles!$C403,_original_lifestyles!F403)</f>
        <v>3885977.443609023</v>
      </c>
      <c r="G403" s="6">
        <f>IF(_original_lifestyles!G403=0,_original_lifestyles!$C403/3,_original_lifestyles!G403)</f>
        <v>1295325.814536341</v>
      </c>
      <c r="H403" s="6">
        <f>IF(_original_lifestyles!H403=0,_original_lifestyles!$C403*3*2,_original_lifestyles!H403)</f>
        <v>23315864.661654137</v>
      </c>
      <c r="I403" s="6">
        <f>IF(_original_lifestyles!I403=0,_original_lifestyles!$C403/10,_original_lifestyles!I403)</f>
        <v>388597.74436090229</v>
      </c>
      <c r="J403" s="6">
        <f>IF(_original_lifestyles!J403=0,_original_lifestyles!$C403*1.2,_original_lifestyles!J403)</f>
        <v>5678384.5394736836</v>
      </c>
      <c r="K403" s="6">
        <f>IF(_original_lifestyles!K403=0,_original_lifestyles!$C403,_original_lifestyles!K403)</f>
        <v>3885977.443609023</v>
      </c>
      <c r="L403" s="6">
        <f>IF(_original_lifestyles!L403=0,_original_lifestyles!$C403/3*2,_original_lifestyles!L403)</f>
        <v>915551.78575170191</v>
      </c>
      <c r="M403">
        <f>IF(_original_lifestyles!M403&lt;&gt;0,_original_lifestyles!M403,'_new names_lifestyles'!$C$2*INDEX('_hours per hh'!B$2:B$9,MATCH(_original_lifestyles!$B403,'_hours per hh'!$A$2:$A$9,1)))</f>
        <v>24530624791.208794</v>
      </c>
      <c r="N403">
        <f>IF(_original_lifestyles!N403&lt;&gt;0,_original_lifestyles!N403,'_new names_lifestyles'!$C$2*INDEX('_hours per hh'!C$2:C$9,MATCH(_original_lifestyles!$B403,'_hours per hh'!$A$2:$A$9,1)))</f>
        <v>24530624791.208794</v>
      </c>
      <c r="O403">
        <f>IF(_original_lifestyles!O403&lt;&gt;0,_original_lifestyles!O403,'_new names_lifestyles'!$C$2*INDEX('_hours per hh'!D$2:D$9,MATCH(_original_lifestyles!$B403,'_hours per hh'!$A$2:$A$9,1)))</f>
        <v>398622652.85714293</v>
      </c>
      <c r="P403">
        <f>IF(_original_lifestyles!P403&lt;&gt;0,_original_lifestyles!P403,'_new names_lifestyles'!$C$2*INDEX('_hours per hh'!E$2:E$9,MATCH(_original_lifestyles!$B403,'_hours per hh'!$A$2:$A$9,1)))</f>
        <v>436846742.85714293</v>
      </c>
      <c r="Q403">
        <f>IF(_original_lifestyles!Q403&lt;&gt;0,_original_lifestyles!Q403,'_new names_lifestyles'!$C$2*INDEX('_hours per hh'!F$2:F$9,MATCH(_original_lifestyles!$B403,'_hours per hh'!$A$2:$A$9,1)))</f>
        <v>889235148.68131864</v>
      </c>
      <c r="R403">
        <f>IF(_original_lifestyles!R403&lt;&gt;0,_original_lifestyles!R403,'_new names_lifestyles'!$C$2*INDEX('_hours per hh'!G$2:G$9,MATCH(_original_lifestyles!$B403,'_hours per hh'!$A$2:$A$9,1)))</f>
        <v>101650122.84120461</v>
      </c>
      <c r="S403">
        <f>IF(_original_lifestyles!S403&lt;&gt;0,_original_lifestyles!S403,'_new names_lifestyles'!$C$2*INDEX('_hours per hh'!H$2:H$9,MATCH(_original_lifestyles!$B403,'_hours per hh'!$A$2:$A$9,1)))</f>
        <v>9879442701.2609634</v>
      </c>
      <c r="T403">
        <f>IF(_original_lifestyles!T403&lt;&gt;0,_original_lifestyles!T403,'_new names_lifestyles'!$C$2*INDEX('_hours per hh'!I$2:I$9,MATCH(_original_lifestyles!$B403,'_hours per hh'!$A$2:$A$9,1)))</f>
        <v>24530624791.208794</v>
      </c>
      <c r="U403">
        <f>IF(_original_lifestyles!U403&lt;&gt;0,_original_lifestyles!U403,'_new names_lifestyles'!$C$2*INDEX('_hours per hh'!J$2:J$9,MATCH(_original_lifestyles!$B403,'_hours per hh'!$A$2:$A$9,1)))</f>
        <v>402842785.73074877</v>
      </c>
      <c r="V403">
        <v>19</v>
      </c>
      <c r="W403">
        <v>11</v>
      </c>
      <c r="X403">
        <v>399410.43686650711</v>
      </c>
      <c r="Y403">
        <f t="shared" si="25"/>
        <v>15</v>
      </c>
      <c r="Z403">
        <f t="shared" si="25"/>
        <v>15</v>
      </c>
      <c r="AA403">
        <f t="shared" si="25"/>
        <v>15</v>
      </c>
      <c r="AB403">
        <f t="shared" si="25"/>
        <v>10</v>
      </c>
      <c r="AC403">
        <f t="shared" si="25"/>
        <v>10</v>
      </c>
      <c r="AD403">
        <f t="shared" si="25"/>
        <v>15</v>
      </c>
      <c r="AE403">
        <f t="shared" si="25"/>
        <v>5</v>
      </c>
      <c r="AF403">
        <f t="shared" si="25"/>
        <v>3</v>
      </c>
      <c r="AG403">
        <f t="shared" si="25"/>
        <v>3</v>
      </c>
    </row>
    <row r="404" spans="1:33" x14ac:dyDescent="0.25">
      <c r="A404" t="s">
        <v>48</v>
      </c>
      <c r="B404" t="s">
        <v>10</v>
      </c>
      <c r="C404">
        <v>3880161.2781954892</v>
      </c>
      <c r="D404" s="6">
        <f>IF(_original_lifestyles!D404=0,_original_lifestyles!$C404,_original_lifestyles!D404)</f>
        <v>3880161.2781954892</v>
      </c>
      <c r="E404" s="6">
        <f>IF(_original_lifestyles!E404=0,_original_lifestyles!$C404,_original_lifestyles!E404)</f>
        <v>3880161.2781954892</v>
      </c>
      <c r="F404" s="6">
        <f>IF(_original_lifestyles!F404=0,_original_lifestyles!$C404,_original_lifestyles!F404)</f>
        <v>3880161.2781954892</v>
      </c>
      <c r="G404" s="6">
        <f>IF(_original_lifestyles!G404=0,_original_lifestyles!$C404/3,_original_lifestyles!G404)</f>
        <v>1293387.0927318297</v>
      </c>
      <c r="H404" s="6">
        <f>IF(_original_lifestyles!H404=0,_original_lifestyles!$C404*3*2,_original_lifestyles!H404)</f>
        <v>23280967.669172935</v>
      </c>
      <c r="I404" s="6">
        <f>IF(_original_lifestyles!I404=0,_original_lifestyles!$C404/10,_original_lifestyles!I404)</f>
        <v>388016.12781954894</v>
      </c>
      <c r="J404" s="6">
        <f>IF(_original_lifestyles!J404=0,_original_lifestyles!$C404*1.2,_original_lifestyles!J404)</f>
        <v>5669885.6677631577</v>
      </c>
      <c r="K404" s="6">
        <f>IF(_original_lifestyles!K404=0,_original_lifestyles!$C404,_original_lifestyles!K404)</f>
        <v>3880161.2781954892</v>
      </c>
      <c r="L404" s="6">
        <f>IF(_original_lifestyles!L404=0,_original_lifestyles!$C404/3*2,_original_lifestyles!L404)</f>
        <v>944841.58336135151</v>
      </c>
      <c r="M404">
        <f>IF(_original_lifestyles!M404&lt;&gt;0,_original_lifestyles!M404,'_new names_lifestyles'!$C$2*INDEX('_hours per hh'!B$2:B$9,MATCH(_original_lifestyles!$B404,'_hours per hh'!$A$2:$A$9,1)))</f>
        <v>24530624791.208794</v>
      </c>
      <c r="N404">
        <f>IF(_original_lifestyles!N404&lt;&gt;0,_original_lifestyles!N404,'_new names_lifestyles'!$C$2*INDEX('_hours per hh'!C$2:C$9,MATCH(_original_lifestyles!$B404,'_hours per hh'!$A$2:$A$9,1)))</f>
        <v>24530624791.208794</v>
      </c>
      <c r="O404">
        <f>IF(_original_lifestyles!O404&lt;&gt;0,_original_lifestyles!O404,'_new names_lifestyles'!$C$2*INDEX('_hours per hh'!D$2:D$9,MATCH(_original_lifestyles!$B404,'_hours per hh'!$A$2:$A$9,1)))</f>
        <v>398622652.85714293</v>
      </c>
      <c r="P404">
        <f>IF(_original_lifestyles!P404&lt;&gt;0,_original_lifestyles!P404,'_new names_lifestyles'!$C$2*INDEX('_hours per hh'!E$2:E$9,MATCH(_original_lifestyles!$B404,'_hours per hh'!$A$2:$A$9,1)))</f>
        <v>436846742.85714293</v>
      </c>
      <c r="Q404">
        <f>IF(_original_lifestyles!Q404&lt;&gt;0,_original_lifestyles!Q404,'_new names_lifestyles'!$C$2*INDEX('_hours per hh'!F$2:F$9,MATCH(_original_lifestyles!$B404,'_hours per hh'!$A$2:$A$9,1)))</f>
        <v>889235148.68131864</v>
      </c>
      <c r="R404">
        <f>IF(_original_lifestyles!R404&lt;&gt;0,_original_lifestyles!R404,'_new names_lifestyles'!$C$2*INDEX('_hours per hh'!G$2:G$9,MATCH(_original_lifestyles!$B404,'_hours per hh'!$A$2:$A$9,1)))</f>
        <v>101650122.84120461</v>
      </c>
      <c r="S404">
        <f>IF(_original_lifestyles!S404&lt;&gt;0,_original_lifestyles!S404,'_new names_lifestyles'!$C$2*INDEX('_hours per hh'!H$2:H$9,MATCH(_original_lifestyles!$B404,'_hours per hh'!$A$2:$A$9,1)))</f>
        <v>9864656080.9632664</v>
      </c>
      <c r="T404">
        <f>IF(_original_lifestyles!T404&lt;&gt;0,_original_lifestyles!T404,'_new names_lifestyles'!$C$2*INDEX('_hours per hh'!I$2:I$9,MATCH(_original_lifestyles!$B404,'_hours per hh'!$A$2:$A$9,1)))</f>
        <v>24530624791.208794</v>
      </c>
      <c r="U404">
        <f>IF(_original_lifestyles!U404&lt;&gt;0,_original_lifestyles!U404,'_new names_lifestyles'!$C$2*INDEX('_hours per hh'!J$2:J$9,MATCH(_original_lifestyles!$B404,'_hours per hh'!$A$2:$A$9,1)))</f>
        <v>415730296.67899472</v>
      </c>
      <c r="V404">
        <v>19</v>
      </c>
      <c r="W404">
        <v>11</v>
      </c>
      <c r="X404">
        <v>399173.14583419648</v>
      </c>
      <c r="Y404">
        <f t="shared" ref="Y404:AG419" si="26">Y403</f>
        <v>15</v>
      </c>
      <c r="Z404">
        <f t="shared" si="26"/>
        <v>15</v>
      </c>
      <c r="AA404">
        <f t="shared" si="26"/>
        <v>15</v>
      </c>
      <c r="AB404">
        <f t="shared" si="26"/>
        <v>10</v>
      </c>
      <c r="AC404">
        <f t="shared" si="26"/>
        <v>10</v>
      </c>
      <c r="AD404">
        <f t="shared" si="26"/>
        <v>15</v>
      </c>
      <c r="AE404">
        <f t="shared" si="26"/>
        <v>5</v>
      </c>
      <c r="AF404">
        <f t="shared" si="26"/>
        <v>3</v>
      </c>
      <c r="AG404">
        <f t="shared" si="26"/>
        <v>3</v>
      </c>
    </row>
    <row r="405" spans="1:33" x14ac:dyDescent="0.25">
      <c r="A405" t="s">
        <v>48</v>
      </c>
      <c r="B405" t="s">
        <v>11</v>
      </c>
      <c r="C405">
        <v>3872649.2481203</v>
      </c>
      <c r="D405" s="6">
        <f>IF(_original_lifestyles!D405=0,_original_lifestyles!$C405,_original_lifestyles!D405)</f>
        <v>3872649.2481203</v>
      </c>
      <c r="E405" s="6">
        <f>IF(_original_lifestyles!E405=0,_original_lifestyles!$C405,_original_lifestyles!E405)</f>
        <v>3872649.2481203</v>
      </c>
      <c r="F405" s="6">
        <f>IF(_original_lifestyles!F405=0,_original_lifestyles!$C405,_original_lifestyles!F405)</f>
        <v>3872649.2481203</v>
      </c>
      <c r="G405" s="6">
        <f>IF(_original_lifestyles!G405=0,_original_lifestyles!$C405/3,_original_lifestyles!G405)</f>
        <v>1290883.0827067667</v>
      </c>
      <c r="H405" s="6">
        <f>IF(_original_lifestyles!H405=0,_original_lifestyles!$C405*3*2,_original_lifestyles!H405)</f>
        <v>23235895.488721799</v>
      </c>
      <c r="I405" s="6">
        <f>IF(_original_lifestyles!I405=0,_original_lifestyles!$C405/10,_original_lifestyles!I405)</f>
        <v>387264.92481202999</v>
      </c>
      <c r="J405" s="6">
        <f>IF(_original_lifestyles!J405=0,_original_lifestyles!$C405*1.2,_original_lifestyles!J405)</f>
        <v>5658908.7138157887</v>
      </c>
      <c r="K405" s="6">
        <f>IF(_original_lifestyles!K405=0,_original_lifestyles!$C405,_original_lifestyles!K405)</f>
        <v>3872649.2481203</v>
      </c>
      <c r="L405" s="6">
        <f>IF(_original_lifestyles!L405=0,_original_lifestyles!$C405/3*2,_original_lifestyles!L405)</f>
        <v>968145.41583667998</v>
      </c>
      <c r="M405">
        <f>IF(_original_lifestyles!M405&lt;&gt;0,_original_lifestyles!M405,'_new names_lifestyles'!$C$2*INDEX('_hours per hh'!B$2:B$9,MATCH(_original_lifestyles!$B405,'_hours per hh'!$A$2:$A$9,1)))</f>
        <v>24530624791.208794</v>
      </c>
      <c r="N405">
        <f>IF(_original_lifestyles!N405&lt;&gt;0,_original_lifestyles!N405,'_new names_lifestyles'!$C$2*INDEX('_hours per hh'!C$2:C$9,MATCH(_original_lifestyles!$B405,'_hours per hh'!$A$2:$A$9,1)))</f>
        <v>24530624791.208794</v>
      </c>
      <c r="O405">
        <f>IF(_original_lifestyles!O405&lt;&gt;0,_original_lifestyles!O405,'_new names_lifestyles'!$C$2*INDEX('_hours per hh'!D$2:D$9,MATCH(_original_lifestyles!$B405,'_hours per hh'!$A$2:$A$9,1)))</f>
        <v>398622652.85714293</v>
      </c>
      <c r="P405">
        <f>IF(_original_lifestyles!P405&lt;&gt;0,_original_lifestyles!P405,'_new names_lifestyles'!$C$2*INDEX('_hours per hh'!E$2:E$9,MATCH(_original_lifestyles!$B405,'_hours per hh'!$A$2:$A$9,1)))</f>
        <v>436846742.85714293</v>
      </c>
      <c r="Q405">
        <f>IF(_original_lifestyles!Q405&lt;&gt;0,_original_lifestyles!Q405,'_new names_lifestyles'!$C$2*INDEX('_hours per hh'!F$2:F$9,MATCH(_original_lifestyles!$B405,'_hours per hh'!$A$2:$A$9,1)))</f>
        <v>889235148.68131864</v>
      </c>
      <c r="R405">
        <f>IF(_original_lifestyles!R405&lt;&gt;0,_original_lifestyles!R405,'_new names_lifestyles'!$C$2*INDEX('_hours per hh'!G$2:G$9,MATCH(_original_lifestyles!$B405,'_hours per hh'!$A$2:$A$9,1)))</f>
        <v>101650122.84120461</v>
      </c>
      <c r="S405">
        <f>IF(_original_lifestyles!S405&lt;&gt;0,_original_lifestyles!S405,'_new names_lifestyles'!$C$2*INDEX('_hours per hh'!H$2:H$9,MATCH(_original_lifestyles!$B405,'_hours per hh'!$A$2:$A$9,1)))</f>
        <v>9845558010.5871696</v>
      </c>
      <c r="T405">
        <f>IF(_original_lifestyles!T405&lt;&gt;0,_original_lifestyles!T405,'_new names_lifestyles'!$C$2*INDEX('_hours per hh'!I$2:I$9,MATCH(_original_lifestyles!$B405,'_hours per hh'!$A$2:$A$9,1)))</f>
        <v>24530624791.208794</v>
      </c>
      <c r="U405">
        <f>IF(_original_lifestyles!U405&lt;&gt;0,_original_lifestyles!U405,'_new names_lifestyles'!$C$2*INDEX('_hours per hh'!J$2:J$9,MATCH(_original_lifestyles!$B405,'_hours per hh'!$A$2:$A$9,1)))</f>
        <v>425983982.96813917</v>
      </c>
      <c r="V405">
        <v>19</v>
      </c>
      <c r="W405">
        <v>11</v>
      </c>
      <c r="X405">
        <v>398760.15371203038</v>
      </c>
      <c r="Y405">
        <f t="shared" si="26"/>
        <v>15</v>
      </c>
      <c r="Z405">
        <f t="shared" si="26"/>
        <v>15</v>
      </c>
      <c r="AA405">
        <f t="shared" si="26"/>
        <v>15</v>
      </c>
      <c r="AB405">
        <f t="shared" si="26"/>
        <v>10</v>
      </c>
      <c r="AC405">
        <f t="shared" si="26"/>
        <v>10</v>
      </c>
      <c r="AD405">
        <f t="shared" si="26"/>
        <v>15</v>
      </c>
      <c r="AE405">
        <f t="shared" si="26"/>
        <v>5</v>
      </c>
      <c r="AF405">
        <f t="shared" si="26"/>
        <v>3</v>
      </c>
      <c r="AG405">
        <f t="shared" si="26"/>
        <v>3</v>
      </c>
    </row>
    <row r="406" spans="1:33" x14ac:dyDescent="0.25">
      <c r="A406" t="s">
        <v>48</v>
      </c>
      <c r="B406" t="s">
        <v>12</v>
      </c>
      <c r="C406">
        <v>3864557.8947368418</v>
      </c>
      <c r="D406" s="6">
        <f>IF(_original_lifestyles!D406=0,_original_lifestyles!$C406,_original_lifestyles!D406)</f>
        <v>3864557.8947368418</v>
      </c>
      <c r="E406" s="6">
        <f>IF(_original_lifestyles!E406=0,_original_lifestyles!$C406,_original_lifestyles!E406)</f>
        <v>3864557.8947368418</v>
      </c>
      <c r="F406" s="6">
        <f>IF(_original_lifestyles!F406=0,_original_lifestyles!$C406,_original_lifestyles!F406)</f>
        <v>3864557.8947368418</v>
      </c>
      <c r="G406" s="6">
        <f>IF(_original_lifestyles!G406=0,_original_lifestyles!$C406/3,_original_lifestyles!G406)</f>
        <v>1288185.9649122807</v>
      </c>
      <c r="H406" s="6">
        <f>IF(_original_lifestyles!H406=0,_original_lifestyles!$C406*3*2,_original_lifestyles!H406)</f>
        <v>23187347.368421052</v>
      </c>
      <c r="I406" s="6">
        <f>IF(_original_lifestyles!I406=0,_original_lifestyles!$C406/10,_original_lifestyles!I406)</f>
        <v>386455.78947368416</v>
      </c>
      <c r="J406" s="6">
        <f>IF(_original_lifestyles!J406=0,_original_lifestyles!$C406*1.2,_original_lifestyles!J406)</f>
        <v>5647085.2236842094</v>
      </c>
      <c r="K406" s="6">
        <f>IF(_original_lifestyles!K406=0,_original_lifestyles!$C406,_original_lifestyles!K406)</f>
        <v>3864557.8947368418</v>
      </c>
      <c r="L406" s="6">
        <f>IF(_original_lifestyles!L406=0,_original_lifestyles!$C406/3*2,_original_lifestyles!L406)</f>
        <v>985306.53095063276</v>
      </c>
      <c r="M406">
        <f>IF(_original_lifestyles!M406&lt;&gt;0,_original_lifestyles!M406,'_new names_lifestyles'!$C$2*INDEX('_hours per hh'!B$2:B$9,MATCH(_original_lifestyles!$B406,'_hours per hh'!$A$2:$A$9,1)))</f>
        <v>24530624791.208794</v>
      </c>
      <c r="N406">
        <f>IF(_original_lifestyles!N406&lt;&gt;0,_original_lifestyles!N406,'_new names_lifestyles'!$C$2*INDEX('_hours per hh'!C$2:C$9,MATCH(_original_lifestyles!$B406,'_hours per hh'!$A$2:$A$9,1)))</f>
        <v>24530624791.208794</v>
      </c>
      <c r="O406">
        <f>IF(_original_lifestyles!O406&lt;&gt;0,_original_lifestyles!O406,'_new names_lifestyles'!$C$2*INDEX('_hours per hh'!D$2:D$9,MATCH(_original_lifestyles!$B406,'_hours per hh'!$A$2:$A$9,1)))</f>
        <v>398622652.85714293</v>
      </c>
      <c r="P406">
        <f>IF(_original_lifestyles!P406&lt;&gt;0,_original_lifestyles!P406,'_new names_lifestyles'!$C$2*INDEX('_hours per hh'!E$2:E$9,MATCH(_original_lifestyles!$B406,'_hours per hh'!$A$2:$A$9,1)))</f>
        <v>436846742.85714293</v>
      </c>
      <c r="Q406">
        <f>IF(_original_lifestyles!Q406&lt;&gt;0,_original_lifestyles!Q406,'_new names_lifestyles'!$C$2*INDEX('_hours per hh'!F$2:F$9,MATCH(_original_lifestyles!$B406,'_hours per hh'!$A$2:$A$9,1)))</f>
        <v>889235148.68131864</v>
      </c>
      <c r="R406">
        <f>IF(_original_lifestyles!R406&lt;&gt;0,_original_lifestyles!R406,'_new names_lifestyles'!$C$2*INDEX('_hours per hh'!G$2:G$9,MATCH(_original_lifestyles!$B406,'_hours per hh'!$A$2:$A$9,1)))</f>
        <v>101650122.84120461</v>
      </c>
      <c r="S406">
        <f>IF(_original_lifestyles!S406&lt;&gt;0,_original_lifestyles!S406,'_new names_lifestyles'!$C$2*INDEX('_hours per hh'!H$2:H$9,MATCH(_original_lifestyles!$B406,'_hours per hh'!$A$2:$A$9,1)))</f>
        <v>9824987108.3399105</v>
      </c>
      <c r="T406">
        <f>IF(_original_lifestyles!T406&lt;&gt;0,_original_lifestyles!T406,'_new names_lifestyles'!$C$2*INDEX('_hours per hh'!I$2:I$9,MATCH(_original_lifestyles!$B406,'_hours per hh'!$A$2:$A$9,1)))</f>
        <v>24530624791.208794</v>
      </c>
      <c r="U406">
        <f>IF(_original_lifestyles!U406&lt;&gt;0,_original_lifestyles!U406,'_new names_lifestyles'!$C$2*INDEX('_hours per hh'!J$2:J$9,MATCH(_original_lifestyles!$B406,'_hours per hh'!$A$2:$A$9,1)))</f>
        <v>433534873.61827838</v>
      </c>
      <c r="V406">
        <v>19</v>
      </c>
      <c r="W406">
        <v>11</v>
      </c>
      <c r="X406">
        <v>398286.05992405268</v>
      </c>
      <c r="Y406">
        <f t="shared" si="26"/>
        <v>15</v>
      </c>
      <c r="Z406">
        <f t="shared" si="26"/>
        <v>15</v>
      </c>
      <c r="AA406">
        <f t="shared" si="26"/>
        <v>15</v>
      </c>
      <c r="AB406">
        <f t="shared" si="26"/>
        <v>10</v>
      </c>
      <c r="AC406">
        <f t="shared" si="26"/>
        <v>10</v>
      </c>
      <c r="AD406">
        <f t="shared" si="26"/>
        <v>15</v>
      </c>
      <c r="AE406">
        <f t="shared" si="26"/>
        <v>5</v>
      </c>
      <c r="AF406">
        <f t="shared" si="26"/>
        <v>3</v>
      </c>
      <c r="AG406">
        <f t="shared" si="26"/>
        <v>3</v>
      </c>
    </row>
    <row r="407" spans="1:33" x14ac:dyDescent="0.25">
      <c r="A407" t="s">
        <v>48</v>
      </c>
      <c r="B407" t="s">
        <v>13</v>
      </c>
      <c r="C407">
        <v>3854667.6691729319</v>
      </c>
      <c r="D407" s="6">
        <f>IF(_original_lifestyles!D407=0,_original_lifestyles!$C407,_original_lifestyles!D407)</f>
        <v>3854667.6691729319</v>
      </c>
      <c r="E407" s="6">
        <f>IF(_original_lifestyles!E407=0,_original_lifestyles!$C407,_original_lifestyles!E407)</f>
        <v>3854667.6691729319</v>
      </c>
      <c r="F407" s="6">
        <f>IF(_original_lifestyles!F407=0,_original_lifestyles!$C407,_original_lifestyles!F407)</f>
        <v>3854667.6691729319</v>
      </c>
      <c r="G407" s="6">
        <f>IF(_original_lifestyles!G407=0,_original_lifestyles!$C407/3,_original_lifestyles!G407)</f>
        <v>1284889.223057644</v>
      </c>
      <c r="H407" s="6">
        <f>IF(_original_lifestyles!H407=0,_original_lifestyles!$C407*3*2,_original_lifestyles!H407)</f>
        <v>23128006.015037593</v>
      </c>
      <c r="I407" s="6">
        <f>IF(_original_lifestyles!I407=0,_original_lifestyles!$C407/10,_original_lifestyles!I407)</f>
        <v>385466.76691729319</v>
      </c>
      <c r="J407" s="6">
        <f>IF(_original_lifestyles!J407=0,_original_lifestyles!$C407*1.2,_original_lifestyles!J407)</f>
        <v>5632633.1315789456</v>
      </c>
      <c r="K407" s="6">
        <f>IF(_original_lifestyles!K407=0,_original_lifestyles!$C407,_original_lifestyles!K407)</f>
        <v>3854667.6691729319</v>
      </c>
      <c r="L407" s="6">
        <f>IF(_original_lifestyles!L407=0,_original_lifestyles!$C407/3*2,_original_lifestyles!L407)</f>
        <v>995709.22775999992</v>
      </c>
      <c r="M407">
        <f>IF(_original_lifestyles!M407&lt;&gt;0,_original_lifestyles!M407,'_new names_lifestyles'!$C$2*INDEX('_hours per hh'!B$2:B$9,MATCH(_original_lifestyles!$B407,'_hours per hh'!$A$2:$A$9,1)))</f>
        <v>24530624791.208794</v>
      </c>
      <c r="N407">
        <f>IF(_original_lifestyles!N407&lt;&gt;0,_original_lifestyles!N407,'_new names_lifestyles'!$C$2*INDEX('_hours per hh'!C$2:C$9,MATCH(_original_lifestyles!$B407,'_hours per hh'!$A$2:$A$9,1)))</f>
        <v>24530624791.208794</v>
      </c>
      <c r="O407">
        <f>IF(_original_lifestyles!O407&lt;&gt;0,_original_lifestyles!O407,'_new names_lifestyles'!$C$2*INDEX('_hours per hh'!D$2:D$9,MATCH(_original_lifestyles!$B407,'_hours per hh'!$A$2:$A$9,1)))</f>
        <v>398622652.85714293</v>
      </c>
      <c r="P407">
        <f>IF(_original_lifestyles!P407&lt;&gt;0,_original_lifestyles!P407,'_new names_lifestyles'!$C$2*INDEX('_hours per hh'!E$2:E$9,MATCH(_original_lifestyles!$B407,'_hours per hh'!$A$2:$A$9,1)))</f>
        <v>436846742.85714293</v>
      </c>
      <c r="Q407">
        <f>IF(_original_lifestyles!Q407&lt;&gt;0,_original_lifestyles!Q407,'_new names_lifestyles'!$C$2*INDEX('_hours per hh'!F$2:F$9,MATCH(_original_lifestyles!$B407,'_hours per hh'!$A$2:$A$9,1)))</f>
        <v>889235148.68131864</v>
      </c>
      <c r="R407">
        <f>IF(_original_lifestyles!R407&lt;&gt;0,_original_lifestyles!R407,'_new names_lifestyles'!$C$2*INDEX('_hours per hh'!G$2:G$9,MATCH(_original_lifestyles!$B407,'_hours per hh'!$A$2:$A$9,1)))</f>
        <v>101650122.84120461</v>
      </c>
      <c r="S407">
        <f>IF(_original_lifestyles!S407&lt;&gt;0,_original_lifestyles!S407,'_new names_lifestyles'!$C$2*INDEX('_hours per hh'!H$2:H$9,MATCH(_original_lifestyles!$B407,'_hours per hh'!$A$2:$A$9,1)))</f>
        <v>9799842876.75877</v>
      </c>
      <c r="T407">
        <f>IF(_original_lifestyles!T407&lt;&gt;0,_original_lifestyles!T407,'_new names_lifestyles'!$C$2*INDEX('_hours per hh'!I$2:I$9,MATCH(_original_lifestyles!$B407,'_hours per hh'!$A$2:$A$9,1)))</f>
        <v>24530624791.208794</v>
      </c>
      <c r="U407">
        <f>IF(_original_lifestyles!U407&lt;&gt;0,_original_lifestyles!U407,'_new names_lifestyles'!$C$2*INDEX('_hours per hh'!J$2:J$9,MATCH(_original_lifestyles!$B407,'_hours per hh'!$A$2:$A$9,1)))</f>
        <v>438112060.21439999</v>
      </c>
      <c r="V407">
        <v>19</v>
      </c>
      <c r="W407">
        <v>11</v>
      </c>
      <c r="X407">
        <v>397624.90148748527</v>
      </c>
      <c r="Y407">
        <f t="shared" si="26"/>
        <v>15</v>
      </c>
      <c r="Z407">
        <f t="shared" si="26"/>
        <v>15</v>
      </c>
      <c r="AA407">
        <f t="shared" si="26"/>
        <v>15</v>
      </c>
      <c r="AB407">
        <f t="shared" si="26"/>
        <v>10</v>
      </c>
      <c r="AC407">
        <f t="shared" si="26"/>
        <v>10</v>
      </c>
      <c r="AD407">
        <f t="shared" si="26"/>
        <v>15</v>
      </c>
      <c r="AE407">
        <f t="shared" si="26"/>
        <v>5</v>
      </c>
      <c r="AF407">
        <f t="shared" si="26"/>
        <v>3</v>
      </c>
      <c r="AG407">
        <f t="shared" si="26"/>
        <v>3</v>
      </c>
    </row>
    <row r="408" spans="1:33" x14ac:dyDescent="0.25">
      <c r="A408" t="s">
        <v>48</v>
      </c>
      <c r="B408" t="s">
        <v>14</v>
      </c>
      <c r="C408">
        <v>3859651.6047828821</v>
      </c>
      <c r="D408" s="6">
        <f>IF(_original_lifestyles!D408=0,_original_lifestyles!$C408,_original_lifestyles!D408)</f>
        <v>3859651.6047828821</v>
      </c>
      <c r="E408" s="6">
        <f>IF(_original_lifestyles!E408=0,_original_lifestyles!$C408,_original_lifestyles!E408)</f>
        <v>3859651.6047828821</v>
      </c>
      <c r="F408" s="6">
        <f>IF(_original_lifestyles!F408=0,_original_lifestyles!$C408,_original_lifestyles!F408)</f>
        <v>3859651.6047828821</v>
      </c>
      <c r="G408" s="6">
        <f>IF(_original_lifestyles!G408=0,_original_lifestyles!$C408/3,_original_lifestyles!G408)</f>
        <v>1286550.5349276273</v>
      </c>
      <c r="H408" s="6">
        <f>IF(_original_lifestyles!H408=0,_original_lifestyles!$C408*3*2,_original_lifestyles!H408)</f>
        <v>23157909.628697291</v>
      </c>
      <c r="I408" s="6">
        <f>IF(_original_lifestyles!I408=0,_original_lifestyles!$C408/10,_original_lifestyles!I408)</f>
        <v>385965.16047828819</v>
      </c>
      <c r="J408" s="6">
        <f>IF(_original_lifestyles!J408=0,_original_lifestyles!$C408*1.2,_original_lifestyles!J408)</f>
        <v>5639915.9074889859</v>
      </c>
      <c r="K408" s="6">
        <f>IF(_original_lifestyles!K408=0,_original_lifestyles!$C408,_original_lifestyles!K408)</f>
        <v>3859651.6047828821</v>
      </c>
      <c r="L408" s="6">
        <f>IF(_original_lifestyles!L408=0,_original_lifestyles!$C408/3*2,_original_lifestyles!L408)</f>
        <v>1003509.417243549</v>
      </c>
      <c r="M408">
        <f>IF(_original_lifestyles!M408&lt;&gt;0,_original_lifestyles!M408,'_new names_lifestyles'!$C$2*INDEX('_hours per hh'!B$2:B$9,MATCH(_original_lifestyles!$B408,'_hours per hh'!$A$2:$A$9,1)))</f>
        <v>24530624791.208794</v>
      </c>
      <c r="N408">
        <f>IF(_original_lifestyles!N408&lt;&gt;0,_original_lifestyles!N408,'_new names_lifestyles'!$C$2*INDEX('_hours per hh'!C$2:C$9,MATCH(_original_lifestyles!$B408,'_hours per hh'!$A$2:$A$9,1)))</f>
        <v>24530624791.208794</v>
      </c>
      <c r="O408">
        <f>IF(_original_lifestyles!O408&lt;&gt;0,_original_lifestyles!O408,'_new names_lifestyles'!$C$2*INDEX('_hours per hh'!D$2:D$9,MATCH(_original_lifestyles!$B408,'_hours per hh'!$A$2:$A$9,1)))</f>
        <v>398622652.85714293</v>
      </c>
      <c r="P408">
        <f>IF(_original_lifestyles!P408&lt;&gt;0,_original_lifestyles!P408,'_new names_lifestyles'!$C$2*INDEX('_hours per hh'!E$2:E$9,MATCH(_original_lifestyles!$B408,'_hours per hh'!$A$2:$A$9,1)))</f>
        <v>436846742.85714293</v>
      </c>
      <c r="Q408">
        <f>IF(_original_lifestyles!Q408&lt;&gt;0,_original_lifestyles!Q408,'_new names_lifestyles'!$C$2*INDEX('_hours per hh'!F$2:F$9,MATCH(_original_lifestyles!$B408,'_hours per hh'!$A$2:$A$9,1)))</f>
        <v>889235148.68131864</v>
      </c>
      <c r="R408">
        <f>IF(_original_lifestyles!R408&lt;&gt;0,_original_lifestyles!R408,'_new names_lifestyles'!$C$2*INDEX('_hours per hh'!G$2:G$9,MATCH(_original_lifestyles!$B408,'_hours per hh'!$A$2:$A$9,1)))</f>
        <v>101650122.84120461</v>
      </c>
      <c r="S408">
        <f>IF(_original_lifestyles!S408&lt;&gt;0,_original_lifestyles!S408,'_new names_lifestyles'!$C$2*INDEX('_hours per hh'!H$2:H$9,MATCH(_original_lifestyles!$B408,'_hours per hh'!$A$2:$A$9,1)))</f>
        <v>9812513693.0462532</v>
      </c>
      <c r="T408">
        <f>IF(_original_lifestyles!T408&lt;&gt;0,_original_lifestyles!T408,'_new names_lifestyles'!$C$2*INDEX('_hours per hh'!I$2:I$9,MATCH(_original_lifestyles!$B408,'_hours per hh'!$A$2:$A$9,1)))</f>
        <v>24530624791.208794</v>
      </c>
      <c r="U408">
        <f>IF(_original_lifestyles!U408&lt;&gt;0,_original_lifestyles!U408,'_new names_lifestyles'!$C$2*INDEX('_hours per hh'!J$2:J$9,MATCH(_original_lifestyles!$B408,'_hours per hh'!$A$2:$A$9,1)))</f>
        <v>441544143.58716172</v>
      </c>
      <c r="V408">
        <v>19</v>
      </c>
      <c r="W408">
        <v>11</v>
      </c>
      <c r="X408">
        <v>396749.82183185947</v>
      </c>
      <c r="Y408">
        <f t="shared" si="26"/>
        <v>15</v>
      </c>
      <c r="Z408">
        <f t="shared" si="26"/>
        <v>15</v>
      </c>
      <c r="AA408">
        <f t="shared" si="26"/>
        <v>15</v>
      </c>
      <c r="AB408">
        <f t="shared" si="26"/>
        <v>10</v>
      </c>
      <c r="AC408">
        <f t="shared" si="26"/>
        <v>10</v>
      </c>
      <c r="AD408">
        <f t="shared" si="26"/>
        <v>15</v>
      </c>
      <c r="AE408">
        <f t="shared" si="26"/>
        <v>5</v>
      </c>
      <c r="AF408">
        <f t="shared" si="26"/>
        <v>3</v>
      </c>
      <c r="AG408">
        <f t="shared" si="26"/>
        <v>3</v>
      </c>
    </row>
    <row r="409" spans="1:33" x14ac:dyDescent="0.25">
      <c r="A409" t="s">
        <v>48</v>
      </c>
      <c r="B409" t="s">
        <v>15</v>
      </c>
      <c r="C409">
        <v>3868633.8811630839</v>
      </c>
      <c r="D409" s="6">
        <f>IF(_original_lifestyles!D409=0,_original_lifestyles!$C409,_original_lifestyles!D409)</f>
        <v>3868633.8811630839</v>
      </c>
      <c r="E409" s="6">
        <f>IF(_original_lifestyles!E409=0,_original_lifestyles!$C409,_original_lifestyles!E409)</f>
        <v>3868633.8811630839</v>
      </c>
      <c r="F409" s="6">
        <f>IF(_original_lifestyles!F409=0,_original_lifestyles!$C409,_original_lifestyles!F409)</f>
        <v>3868633.8811630839</v>
      </c>
      <c r="G409" s="6">
        <f>IF(_original_lifestyles!G409=0,_original_lifestyles!$C409/3,_original_lifestyles!G409)</f>
        <v>1289544.6270543614</v>
      </c>
      <c r="H409" s="6">
        <f>IF(_original_lifestyles!H409=0,_original_lifestyles!$C409*3*2,_original_lifestyles!H409)</f>
        <v>23211803.286978506</v>
      </c>
      <c r="I409" s="6">
        <f>IF(_original_lifestyles!I409=0,_original_lifestyles!$C409/10,_original_lifestyles!I409)</f>
        <v>386863.38811630837</v>
      </c>
      <c r="J409" s="6">
        <f>IF(_original_lifestyles!J409=0,_original_lifestyles!$C409*1.2,_original_lifestyles!J409)</f>
        <v>5653041.2588495566</v>
      </c>
      <c r="K409" s="6">
        <f>IF(_original_lifestyles!K409=0,_original_lifestyles!$C409,_original_lifestyles!K409)</f>
        <v>3868633.8811630839</v>
      </c>
      <c r="L409" s="6">
        <f>IF(_original_lifestyles!L409=0,_original_lifestyles!$C409/3*2,_original_lifestyles!L409)</f>
        <v>1083217.486725664</v>
      </c>
      <c r="M409">
        <f>IF(_original_lifestyles!M409&lt;&gt;0,_original_lifestyles!M409,'_new names_lifestyles'!$C$2*INDEX('_hours per hh'!B$2:B$9,MATCH(_original_lifestyles!$B409,'_hours per hh'!$A$2:$A$9,1)))</f>
        <v>24530624791.208794</v>
      </c>
      <c r="N409">
        <f>IF(_original_lifestyles!N409&lt;&gt;0,_original_lifestyles!N409,'_new names_lifestyles'!$C$2*INDEX('_hours per hh'!C$2:C$9,MATCH(_original_lifestyles!$B409,'_hours per hh'!$A$2:$A$9,1)))</f>
        <v>24530624791.208794</v>
      </c>
      <c r="O409">
        <f>IF(_original_lifestyles!O409&lt;&gt;0,_original_lifestyles!O409,'_new names_lifestyles'!$C$2*INDEX('_hours per hh'!D$2:D$9,MATCH(_original_lifestyles!$B409,'_hours per hh'!$A$2:$A$9,1)))</f>
        <v>398622652.85714293</v>
      </c>
      <c r="P409">
        <f>IF(_original_lifestyles!P409&lt;&gt;0,_original_lifestyles!P409,'_new names_lifestyles'!$C$2*INDEX('_hours per hh'!E$2:E$9,MATCH(_original_lifestyles!$B409,'_hours per hh'!$A$2:$A$9,1)))</f>
        <v>436846742.85714293</v>
      </c>
      <c r="Q409">
        <f>IF(_original_lifestyles!Q409&lt;&gt;0,_original_lifestyles!Q409,'_new names_lifestyles'!$C$2*INDEX('_hours per hh'!F$2:F$9,MATCH(_original_lifestyles!$B409,'_hours per hh'!$A$2:$A$9,1)))</f>
        <v>889235148.68131864</v>
      </c>
      <c r="R409">
        <f>IF(_original_lifestyles!R409&lt;&gt;0,_original_lifestyles!R409,'_new names_lifestyles'!$C$2*INDEX('_hours per hh'!G$2:G$9,MATCH(_original_lifestyles!$B409,'_hours per hh'!$A$2:$A$9,1)))</f>
        <v>101650122.84120461</v>
      </c>
      <c r="S409">
        <f>IF(_original_lifestyles!S409&lt;&gt;0,_original_lifestyles!S409,'_new names_lifestyles'!$C$2*INDEX('_hours per hh'!H$2:H$9,MATCH(_original_lifestyles!$B409,'_hours per hh'!$A$2:$A$9,1)))</f>
        <v>9835349616.8550873</v>
      </c>
      <c r="T409">
        <f>IF(_original_lifestyles!T409&lt;&gt;0,_original_lifestyles!T409,'_new names_lifestyles'!$C$2*INDEX('_hours per hh'!I$2:I$9,MATCH(_original_lifestyles!$B409,'_hours per hh'!$A$2:$A$9,1)))</f>
        <v>24530624791.208794</v>
      </c>
      <c r="U409">
        <f>IF(_original_lifestyles!U409&lt;&gt;0,_original_lifestyles!U409,'_new names_lifestyles'!$C$2*INDEX('_hours per hh'!J$2:J$9,MATCH(_original_lifestyles!$B409,'_hours per hh'!$A$2:$A$9,1)))</f>
        <v>476615694.15929198</v>
      </c>
      <c r="V409">
        <v>19</v>
      </c>
      <c r="W409">
        <v>11</v>
      </c>
      <c r="X409">
        <v>396277.56865838432</v>
      </c>
      <c r="Y409">
        <f t="shared" si="26"/>
        <v>15</v>
      </c>
      <c r="Z409">
        <f t="shared" si="26"/>
        <v>15</v>
      </c>
      <c r="AA409">
        <f t="shared" si="26"/>
        <v>15</v>
      </c>
      <c r="AB409">
        <f t="shared" si="26"/>
        <v>10</v>
      </c>
      <c r="AC409">
        <f t="shared" si="26"/>
        <v>10</v>
      </c>
      <c r="AD409">
        <f t="shared" si="26"/>
        <v>15</v>
      </c>
      <c r="AE409">
        <f t="shared" si="26"/>
        <v>5</v>
      </c>
      <c r="AF409">
        <f t="shared" si="26"/>
        <v>3</v>
      </c>
      <c r="AG409">
        <f t="shared" si="26"/>
        <v>3</v>
      </c>
    </row>
    <row r="410" spans="1:33" x14ac:dyDescent="0.25">
      <c r="A410" t="s">
        <v>48</v>
      </c>
      <c r="B410" t="s">
        <v>16</v>
      </c>
      <c r="C410">
        <v>3876134.4761904762</v>
      </c>
      <c r="D410" s="6">
        <f>IF(_original_lifestyles!D410=0,_original_lifestyles!$C410,_original_lifestyles!D410)</f>
        <v>3876134.4761904762</v>
      </c>
      <c r="E410" s="6">
        <f>IF(_original_lifestyles!E410=0,_original_lifestyles!$C410,_original_lifestyles!E410)</f>
        <v>3876134.4761904762</v>
      </c>
      <c r="F410" s="6">
        <f>IF(_original_lifestyles!F410=0,_original_lifestyles!$C410,_original_lifestyles!F410)</f>
        <v>3876134.4761904762</v>
      </c>
      <c r="G410" s="6">
        <f>IF(_original_lifestyles!G410=0,_original_lifestyles!$C410/3,_original_lifestyles!G410)</f>
        <v>1292044.8253968253</v>
      </c>
      <c r="H410" s="6">
        <f>IF(_original_lifestyles!H410=0,_original_lifestyles!$C410*3*2,_original_lifestyles!H410)</f>
        <v>23256806.857142858</v>
      </c>
      <c r="I410" s="6">
        <f>IF(_original_lifestyles!I410=0,_original_lifestyles!$C410/10,_original_lifestyles!I410)</f>
        <v>387613.4476190476</v>
      </c>
      <c r="J410" s="6">
        <f>IF(_original_lifestyles!J410=0,_original_lifestyles!$C410*1.2,_original_lifestyles!J410)</f>
        <v>5664001.5033333329</v>
      </c>
      <c r="K410" s="6">
        <f>IF(_original_lifestyles!K410=0,_original_lifestyles!$C410,_original_lifestyles!K410)</f>
        <v>3876134.4761904762</v>
      </c>
      <c r="L410" s="6">
        <f>IF(_original_lifestyles!L410=0,_original_lifestyles!$C410/3*2,_original_lifestyles!L410)</f>
        <v>1240363.032380952</v>
      </c>
      <c r="M410">
        <f>IF(_original_lifestyles!M410&lt;&gt;0,_original_lifestyles!M410,'_new names_lifestyles'!$C$2*INDEX('_hours per hh'!B$2:B$9,MATCH(_original_lifestyles!$B410,'_hours per hh'!$A$2:$A$9,1)))</f>
        <v>24530624791.208794</v>
      </c>
      <c r="N410">
        <f>IF(_original_lifestyles!N410&lt;&gt;0,_original_lifestyles!N410,'_new names_lifestyles'!$C$2*INDEX('_hours per hh'!C$2:C$9,MATCH(_original_lifestyles!$B410,'_hours per hh'!$A$2:$A$9,1)))</f>
        <v>24530624791.208794</v>
      </c>
      <c r="O410">
        <f>IF(_original_lifestyles!O410&lt;&gt;0,_original_lifestyles!O410,'_new names_lifestyles'!$C$2*INDEX('_hours per hh'!D$2:D$9,MATCH(_original_lifestyles!$B410,'_hours per hh'!$A$2:$A$9,1)))</f>
        <v>398622652.85714293</v>
      </c>
      <c r="P410">
        <f>IF(_original_lifestyles!P410&lt;&gt;0,_original_lifestyles!P410,'_new names_lifestyles'!$C$2*INDEX('_hours per hh'!E$2:E$9,MATCH(_original_lifestyles!$B410,'_hours per hh'!$A$2:$A$9,1)))</f>
        <v>436846742.85714293</v>
      </c>
      <c r="Q410">
        <f>IF(_original_lifestyles!Q410&lt;&gt;0,_original_lifestyles!Q410,'_new names_lifestyles'!$C$2*INDEX('_hours per hh'!F$2:F$9,MATCH(_original_lifestyles!$B410,'_hours per hh'!$A$2:$A$9,1)))</f>
        <v>889235148.68131864</v>
      </c>
      <c r="R410">
        <f>IF(_original_lifestyles!R410&lt;&gt;0,_original_lifestyles!R410,'_new names_lifestyles'!$C$2*INDEX('_hours per hh'!G$2:G$9,MATCH(_original_lifestyles!$B410,'_hours per hh'!$A$2:$A$9,1)))</f>
        <v>101650122.84120461</v>
      </c>
      <c r="S410">
        <f>IF(_original_lifestyles!S410&lt;&gt;0,_original_lifestyles!S410,'_new names_lifestyles'!$C$2*INDEX('_hours per hh'!H$2:H$9,MATCH(_original_lifestyles!$B410,'_hours per hh'!$A$2:$A$9,1)))</f>
        <v>9854418615.5494442</v>
      </c>
      <c r="T410">
        <f>IF(_original_lifestyles!T410&lt;&gt;0,_original_lifestyles!T410,'_new names_lifestyles'!$C$2*INDEX('_hours per hh'!I$2:I$9,MATCH(_original_lifestyles!$B410,'_hours per hh'!$A$2:$A$9,1)))</f>
        <v>24530624791.208794</v>
      </c>
      <c r="U410">
        <f>IF(_original_lifestyles!U410&lt;&gt;0,_original_lifestyles!U410,'_new names_lifestyles'!$C$2*INDEX('_hours per hh'!J$2:J$9,MATCH(_original_lifestyles!$B410,'_hours per hh'!$A$2:$A$9,1)))</f>
        <v>545759734.24761915</v>
      </c>
      <c r="V410">
        <v>19</v>
      </c>
      <c r="W410">
        <v>11</v>
      </c>
      <c r="X410">
        <v>395644.43658874021</v>
      </c>
      <c r="Y410">
        <f t="shared" si="26"/>
        <v>15</v>
      </c>
      <c r="Z410">
        <f t="shared" si="26"/>
        <v>15</v>
      </c>
      <c r="AA410">
        <f t="shared" si="26"/>
        <v>15</v>
      </c>
      <c r="AB410">
        <f t="shared" si="26"/>
        <v>10</v>
      </c>
      <c r="AC410">
        <f t="shared" si="26"/>
        <v>10</v>
      </c>
      <c r="AD410">
        <f t="shared" si="26"/>
        <v>15</v>
      </c>
      <c r="AE410">
        <f t="shared" si="26"/>
        <v>5</v>
      </c>
      <c r="AF410">
        <f t="shared" si="26"/>
        <v>3</v>
      </c>
      <c r="AG410">
        <f t="shared" si="26"/>
        <v>3</v>
      </c>
    </row>
    <row r="411" spans="1:33" x14ac:dyDescent="0.25">
      <c r="A411" t="s">
        <v>48</v>
      </c>
      <c r="B411" t="s">
        <v>17</v>
      </c>
      <c r="C411">
        <v>3881005.8673469392</v>
      </c>
      <c r="D411" s="6">
        <f>IF(_original_lifestyles!D411=0,_original_lifestyles!$C411,_original_lifestyles!D411)</f>
        <v>3881005.8673469392</v>
      </c>
      <c r="E411" s="6">
        <f>IF(_original_lifestyles!E411=0,_original_lifestyles!$C411,_original_lifestyles!E411)</f>
        <v>3881005.8673469392</v>
      </c>
      <c r="F411" s="6">
        <f>IF(_original_lifestyles!F411=0,_original_lifestyles!$C411,_original_lifestyles!F411)</f>
        <v>3881005.8673469392</v>
      </c>
      <c r="G411" s="6">
        <f>IF(_original_lifestyles!G411=0,_original_lifestyles!$C411/3,_original_lifestyles!G411)</f>
        <v>1293668.6224489796</v>
      </c>
      <c r="H411" s="6">
        <f>IF(_original_lifestyles!H411=0,_original_lifestyles!$C411*3*2,_original_lifestyles!H411)</f>
        <v>23286035.204081636</v>
      </c>
      <c r="I411" s="6">
        <f>IF(_original_lifestyles!I411=0,_original_lifestyles!$C411/10,_original_lifestyles!I411)</f>
        <v>388100.5867346939</v>
      </c>
      <c r="J411" s="6">
        <f>IF(_original_lifestyles!J411=0,_original_lifestyles!$C411*1.2,_original_lifestyles!J411)</f>
        <v>5671119.8236607136</v>
      </c>
      <c r="K411" s="6">
        <f>IF(_original_lifestyles!K411=0,_original_lifestyles!$C411,_original_lifestyles!K411)</f>
        <v>3881005.8673469392</v>
      </c>
      <c r="L411" s="6">
        <f>IF(_original_lifestyles!L411=0,_original_lifestyles!$C411/3*2,_original_lifestyles!L411)</f>
        <v>1435972.1709183671</v>
      </c>
      <c r="M411">
        <f>IF(_original_lifestyles!M411&lt;&gt;0,_original_lifestyles!M411,'_new names_lifestyles'!$C$2*INDEX('_hours per hh'!B$2:B$9,MATCH(_original_lifestyles!$B411,'_hours per hh'!$A$2:$A$9,1)))</f>
        <v>24530624791.208794</v>
      </c>
      <c r="N411">
        <f>IF(_original_lifestyles!N411&lt;&gt;0,_original_lifestyles!N411,'_new names_lifestyles'!$C$2*INDEX('_hours per hh'!C$2:C$9,MATCH(_original_lifestyles!$B411,'_hours per hh'!$A$2:$A$9,1)))</f>
        <v>24530624791.208794</v>
      </c>
      <c r="O411">
        <f>IF(_original_lifestyles!O411&lt;&gt;0,_original_lifestyles!O411,'_new names_lifestyles'!$C$2*INDEX('_hours per hh'!D$2:D$9,MATCH(_original_lifestyles!$B411,'_hours per hh'!$A$2:$A$9,1)))</f>
        <v>398622652.85714293</v>
      </c>
      <c r="P411">
        <f>IF(_original_lifestyles!P411&lt;&gt;0,_original_lifestyles!P411,'_new names_lifestyles'!$C$2*INDEX('_hours per hh'!E$2:E$9,MATCH(_original_lifestyles!$B411,'_hours per hh'!$A$2:$A$9,1)))</f>
        <v>436846742.85714293</v>
      </c>
      <c r="Q411">
        <f>IF(_original_lifestyles!Q411&lt;&gt;0,_original_lifestyles!Q411,'_new names_lifestyles'!$C$2*INDEX('_hours per hh'!F$2:F$9,MATCH(_original_lifestyles!$B411,'_hours per hh'!$A$2:$A$9,1)))</f>
        <v>889235148.68131864</v>
      </c>
      <c r="R411">
        <f>IF(_original_lifestyles!R411&lt;&gt;0,_original_lifestyles!R411,'_new names_lifestyles'!$C$2*INDEX('_hours per hh'!G$2:G$9,MATCH(_original_lifestyles!$B411,'_hours per hh'!$A$2:$A$9,1)))</f>
        <v>101650122.84120461</v>
      </c>
      <c r="S411">
        <f>IF(_original_lifestyles!S411&lt;&gt;0,_original_lifestyles!S411,'_new names_lifestyles'!$C$2*INDEX('_hours per hh'!H$2:H$9,MATCH(_original_lifestyles!$B411,'_hours per hh'!$A$2:$A$9,1)))</f>
        <v>9866803306.5323639</v>
      </c>
      <c r="T411">
        <f>IF(_original_lifestyles!T411&lt;&gt;0,_original_lifestyles!T411,'_new names_lifestyles'!$C$2*INDEX('_hours per hh'!I$2:I$9,MATCH(_original_lifestyles!$B411,'_hours per hh'!$A$2:$A$9,1)))</f>
        <v>24530624791.208794</v>
      </c>
      <c r="U411">
        <f>IF(_original_lifestyles!U411&lt;&gt;0,_original_lifestyles!U411,'_new names_lifestyles'!$C$2*INDEX('_hours per hh'!J$2:J$9,MATCH(_original_lifestyles!$B411,'_hours per hh'!$A$2:$A$9,1)))</f>
        <v>631827755.20408165</v>
      </c>
      <c r="V411">
        <v>19</v>
      </c>
      <c r="W411">
        <v>11</v>
      </c>
      <c r="X411">
        <v>394735.3004398896</v>
      </c>
      <c r="Y411">
        <f t="shared" si="26"/>
        <v>15</v>
      </c>
      <c r="Z411">
        <f t="shared" si="26"/>
        <v>15</v>
      </c>
      <c r="AA411">
        <f t="shared" si="26"/>
        <v>15</v>
      </c>
      <c r="AB411">
        <f t="shared" si="26"/>
        <v>10</v>
      </c>
      <c r="AC411">
        <f t="shared" si="26"/>
        <v>10</v>
      </c>
      <c r="AD411">
        <f t="shared" si="26"/>
        <v>15</v>
      </c>
      <c r="AE411">
        <f t="shared" si="26"/>
        <v>5</v>
      </c>
      <c r="AF411">
        <f t="shared" si="26"/>
        <v>3</v>
      </c>
      <c r="AG411">
        <f t="shared" si="26"/>
        <v>3</v>
      </c>
    </row>
    <row r="412" spans="1:33" x14ac:dyDescent="0.25">
      <c r="A412" t="s">
        <v>48</v>
      </c>
      <c r="B412" t="s">
        <v>18</v>
      </c>
      <c r="C412">
        <v>3888561.9474695711</v>
      </c>
      <c r="D412" s="6">
        <f>IF(_original_lifestyles!D412=0,_original_lifestyles!$C412,_original_lifestyles!D412)</f>
        <v>3888561.9474695711</v>
      </c>
      <c r="E412" s="6">
        <f>IF(_original_lifestyles!E412=0,_original_lifestyles!$C412,_original_lifestyles!E412)</f>
        <v>3888561.9474695711</v>
      </c>
      <c r="F412" s="6">
        <f>IF(_original_lifestyles!F412=0,_original_lifestyles!$C412,_original_lifestyles!F412)</f>
        <v>3888561.9474695711</v>
      </c>
      <c r="G412" s="6">
        <f>IF(_original_lifestyles!G412=0,_original_lifestyles!$C412/3,_original_lifestyles!G412)</f>
        <v>1296187.3158231904</v>
      </c>
      <c r="H412" s="6">
        <f>IF(_original_lifestyles!H412=0,_original_lifestyles!$C412*3*2,_original_lifestyles!H412)</f>
        <v>23331371.684817426</v>
      </c>
      <c r="I412" s="6">
        <f>IF(_original_lifestyles!I412=0,_original_lifestyles!$C412/10,_original_lifestyles!I412)</f>
        <v>388856.1947469571</v>
      </c>
      <c r="J412" s="6">
        <f>IF(_original_lifestyles!J412=0,_original_lifestyles!$C412*1.2,_original_lifestyles!J412)</f>
        <v>5682161.1457399102</v>
      </c>
      <c r="K412" s="6">
        <f>IF(_original_lifestyles!K412=0,_original_lifestyles!$C412,_original_lifestyles!K412)</f>
        <v>3888561.9474695711</v>
      </c>
      <c r="L412" s="6">
        <f>IF(_original_lifestyles!L412=0,_original_lifestyles!$C412/3*2,_original_lifestyles!L412)</f>
        <v>1672081.637411915</v>
      </c>
      <c r="M412">
        <f>IF(_original_lifestyles!M412&lt;&gt;0,_original_lifestyles!M412,'_new names_lifestyles'!$C$2*INDEX('_hours per hh'!B$2:B$9,MATCH(_original_lifestyles!$B412,'_hours per hh'!$A$2:$A$9,1)))</f>
        <v>24530624791.208794</v>
      </c>
      <c r="N412">
        <f>IF(_original_lifestyles!N412&lt;&gt;0,_original_lifestyles!N412,'_new names_lifestyles'!$C$2*INDEX('_hours per hh'!C$2:C$9,MATCH(_original_lifestyles!$B412,'_hours per hh'!$A$2:$A$9,1)))</f>
        <v>24530624791.208794</v>
      </c>
      <c r="O412">
        <f>IF(_original_lifestyles!O412&lt;&gt;0,_original_lifestyles!O412,'_new names_lifestyles'!$C$2*INDEX('_hours per hh'!D$2:D$9,MATCH(_original_lifestyles!$B412,'_hours per hh'!$A$2:$A$9,1)))</f>
        <v>398622652.85714293</v>
      </c>
      <c r="P412">
        <f>IF(_original_lifestyles!P412&lt;&gt;0,_original_lifestyles!P412,'_new names_lifestyles'!$C$2*INDEX('_hours per hh'!E$2:E$9,MATCH(_original_lifestyles!$B412,'_hours per hh'!$A$2:$A$9,1)))</f>
        <v>436846742.85714293</v>
      </c>
      <c r="Q412">
        <f>IF(_original_lifestyles!Q412&lt;&gt;0,_original_lifestyles!Q412,'_new names_lifestyles'!$C$2*INDEX('_hours per hh'!F$2:F$9,MATCH(_original_lifestyles!$B412,'_hours per hh'!$A$2:$A$9,1)))</f>
        <v>889235148.68131864</v>
      </c>
      <c r="R412">
        <f>IF(_original_lifestyles!R412&lt;&gt;0,_original_lifestyles!R412,'_new names_lifestyles'!$C$2*INDEX('_hours per hh'!G$2:G$9,MATCH(_original_lifestyles!$B412,'_hours per hh'!$A$2:$A$9,1)))</f>
        <v>101650122.84120461</v>
      </c>
      <c r="S412">
        <f>IF(_original_lifestyles!S412&lt;&gt;0,_original_lifestyles!S412,'_new names_lifestyles'!$C$2*INDEX('_hours per hh'!H$2:H$9,MATCH(_original_lifestyles!$B412,'_hours per hh'!$A$2:$A$9,1)))</f>
        <v>9886013366.7298203</v>
      </c>
      <c r="T412">
        <f>IF(_original_lifestyles!T412&lt;&gt;0,_original_lifestyles!T412,'_new names_lifestyles'!$C$2*INDEX('_hours per hh'!I$2:I$9,MATCH(_original_lifestyles!$B412,'_hours per hh'!$A$2:$A$9,1)))</f>
        <v>24530624791.208794</v>
      </c>
      <c r="U412">
        <f>IF(_original_lifestyles!U412&lt;&gt;0,_original_lifestyles!U412,'_new names_lifestyles'!$C$2*INDEX('_hours per hh'!J$2:J$9,MATCH(_original_lifestyles!$B412,'_hours per hh'!$A$2:$A$9,1)))</f>
        <v>735715920.46124279</v>
      </c>
      <c r="V412">
        <v>19</v>
      </c>
      <c r="W412">
        <v>11</v>
      </c>
      <c r="X412">
        <v>394091.55018147919</v>
      </c>
      <c r="Y412">
        <f t="shared" si="26"/>
        <v>15</v>
      </c>
      <c r="Z412">
        <f t="shared" si="26"/>
        <v>15</v>
      </c>
      <c r="AA412">
        <f t="shared" si="26"/>
        <v>15</v>
      </c>
      <c r="AB412">
        <f t="shared" si="26"/>
        <v>10</v>
      </c>
      <c r="AC412">
        <f t="shared" si="26"/>
        <v>10</v>
      </c>
      <c r="AD412">
        <f t="shared" si="26"/>
        <v>15</v>
      </c>
      <c r="AE412">
        <f t="shared" si="26"/>
        <v>5</v>
      </c>
      <c r="AF412">
        <f t="shared" si="26"/>
        <v>3</v>
      </c>
      <c r="AG412">
        <f t="shared" si="26"/>
        <v>3</v>
      </c>
    </row>
    <row r="413" spans="1:33" x14ac:dyDescent="0.25">
      <c r="A413" t="s">
        <v>48</v>
      </c>
      <c r="B413" t="s">
        <v>19</v>
      </c>
      <c r="C413">
        <v>3898667.5675675678</v>
      </c>
      <c r="D413" s="6">
        <f>IF(_original_lifestyles!D413=0,_original_lifestyles!$C413,_original_lifestyles!D413)</f>
        <v>3898667.5675675678</v>
      </c>
      <c r="E413" s="6">
        <f>IF(_original_lifestyles!E413=0,_original_lifestyles!$C413,_original_lifestyles!E413)</f>
        <v>3898667.5675675678</v>
      </c>
      <c r="F413" s="6">
        <f>IF(_original_lifestyles!F413=0,_original_lifestyles!$C413,_original_lifestyles!F413)</f>
        <v>3898667.5675675678</v>
      </c>
      <c r="G413" s="6">
        <f>IF(_original_lifestyles!G413=0,_original_lifestyles!$C413/3,_original_lifestyles!G413)</f>
        <v>1299555.8558558559</v>
      </c>
      <c r="H413" s="6">
        <f>IF(_original_lifestyles!H413=0,_original_lifestyles!$C413*3*2,_original_lifestyles!H413)</f>
        <v>23392005.405405406</v>
      </c>
      <c r="I413" s="6">
        <f>IF(_original_lifestyles!I413=0,_original_lifestyles!$C413/10,_original_lifestyles!I413)</f>
        <v>389866.7567567568</v>
      </c>
      <c r="J413" s="6">
        <f>IF(_original_lifestyles!J413=0,_original_lifestyles!$C413*1.2,_original_lifestyles!J413)</f>
        <v>5696927.9831081079</v>
      </c>
      <c r="K413" s="6">
        <f>IF(_original_lifestyles!K413=0,_original_lifestyles!$C413,_original_lifestyles!K413)</f>
        <v>3898667.5675675678</v>
      </c>
      <c r="L413" s="6">
        <f>IF(_original_lifestyles!L413=0,_original_lifestyles!$C413/3*2,_original_lifestyles!L413)</f>
        <v>1637440.378378378</v>
      </c>
      <c r="M413">
        <f>IF(_original_lifestyles!M413&lt;&gt;0,_original_lifestyles!M413,'_new names_lifestyles'!$C$2*INDEX('_hours per hh'!B$2:B$9,MATCH(_original_lifestyles!$B413,'_hours per hh'!$A$2:$A$9,1)))</f>
        <v>24530624791.208794</v>
      </c>
      <c r="N413">
        <f>IF(_original_lifestyles!N413&lt;&gt;0,_original_lifestyles!N413,'_new names_lifestyles'!$C$2*INDEX('_hours per hh'!C$2:C$9,MATCH(_original_lifestyles!$B413,'_hours per hh'!$A$2:$A$9,1)))</f>
        <v>24530624791.208794</v>
      </c>
      <c r="O413">
        <f>IF(_original_lifestyles!O413&lt;&gt;0,_original_lifestyles!O413,'_new names_lifestyles'!$C$2*INDEX('_hours per hh'!D$2:D$9,MATCH(_original_lifestyles!$B413,'_hours per hh'!$A$2:$A$9,1)))</f>
        <v>398622652.85714293</v>
      </c>
      <c r="P413">
        <f>IF(_original_lifestyles!P413&lt;&gt;0,_original_lifestyles!P413,'_new names_lifestyles'!$C$2*INDEX('_hours per hh'!E$2:E$9,MATCH(_original_lifestyles!$B413,'_hours per hh'!$A$2:$A$9,1)))</f>
        <v>436846742.85714293</v>
      </c>
      <c r="Q413">
        <f>IF(_original_lifestyles!Q413&lt;&gt;0,_original_lifestyles!Q413,'_new names_lifestyles'!$C$2*INDEX('_hours per hh'!F$2:F$9,MATCH(_original_lifestyles!$B413,'_hours per hh'!$A$2:$A$9,1)))</f>
        <v>889235148.68131864</v>
      </c>
      <c r="R413">
        <f>IF(_original_lifestyles!R413&lt;&gt;0,_original_lifestyles!R413,'_new names_lifestyles'!$C$2*INDEX('_hours per hh'!G$2:G$9,MATCH(_original_lifestyles!$B413,'_hours per hh'!$A$2:$A$9,1)))</f>
        <v>101650122.84120461</v>
      </c>
      <c r="S413">
        <f>IF(_original_lifestyles!S413&lt;&gt;0,_original_lifestyles!S413,'_new names_lifestyles'!$C$2*INDEX('_hours per hh'!H$2:H$9,MATCH(_original_lifestyles!$B413,'_hours per hh'!$A$2:$A$9,1)))</f>
        <v>9911705202.6109219</v>
      </c>
      <c r="T413">
        <f>IF(_original_lifestyles!T413&lt;&gt;0,_original_lifestyles!T413,'_new names_lifestyles'!$C$2*INDEX('_hours per hh'!I$2:I$9,MATCH(_original_lifestyles!$B413,'_hours per hh'!$A$2:$A$9,1)))</f>
        <v>24530624791.208794</v>
      </c>
      <c r="U413">
        <f>IF(_original_lifestyles!U413&lt;&gt;0,_original_lifestyles!U413,'_new names_lifestyles'!$C$2*INDEX('_hours per hh'!J$2:J$9,MATCH(_original_lifestyles!$B413,'_hours per hh'!$A$2:$A$9,1)))</f>
        <v>720473766.48648655</v>
      </c>
      <c r="V413">
        <v>19</v>
      </c>
      <c r="W413">
        <v>11</v>
      </c>
      <c r="X413">
        <v>393696.59454323869</v>
      </c>
      <c r="Y413">
        <f t="shared" si="26"/>
        <v>15</v>
      </c>
      <c r="Z413">
        <f t="shared" si="26"/>
        <v>15</v>
      </c>
      <c r="AA413">
        <f t="shared" si="26"/>
        <v>15</v>
      </c>
      <c r="AB413">
        <f t="shared" si="26"/>
        <v>10</v>
      </c>
      <c r="AC413">
        <f t="shared" si="26"/>
        <v>10</v>
      </c>
      <c r="AD413">
        <f t="shared" si="26"/>
        <v>15</v>
      </c>
      <c r="AE413">
        <f t="shared" si="26"/>
        <v>5</v>
      </c>
      <c r="AF413">
        <f t="shared" si="26"/>
        <v>3</v>
      </c>
      <c r="AG413">
        <f t="shared" si="26"/>
        <v>3</v>
      </c>
    </row>
    <row r="414" spans="1:33" x14ac:dyDescent="0.25">
      <c r="A414" t="s">
        <v>48</v>
      </c>
      <c r="B414" t="s">
        <v>20</v>
      </c>
      <c r="C414">
        <v>3933091.725214676</v>
      </c>
      <c r="D414" s="6">
        <f>IF(_original_lifestyles!D414=0,_original_lifestyles!$C414,_original_lifestyles!D414)</f>
        <v>3933091.725214676</v>
      </c>
      <c r="E414" s="6">
        <f>IF(_original_lifestyles!E414=0,_original_lifestyles!$C414,_original_lifestyles!E414)</f>
        <v>3933091.725214676</v>
      </c>
      <c r="F414" s="6">
        <f>IF(_original_lifestyles!F414=0,_original_lifestyles!$C414,_original_lifestyles!F414)</f>
        <v>3933091.725214676</v>
      </c>
      <c r="G414" s="6">
        <f>IF(_original_lifestyles!G414=0,_original_lifestyles!$C414/3,_original_lifestyles!G414)</f>
        <v>1311030.5750715586</v>
      </c>
      <c r="H414" s="6">
        <f>IF(_original_lifestyles!H414=0,_original_lifestyles!$C414*3*2,_original_lifestyles!H414)</f>
        <v>23598550.351288058</v>
      </c>
      <c r="I414" s="6">
        <f>IF(_original_lifestyles!I414=0,_original_lifestyles!$C414/10,_original_lifestyles!I414)</f>
        <v>393309.17252146761</v>
      </c>
      <c r="J414" s="6">
        <f>IF(_original_lifestyles!J414=0,_original_lifestyles!$C414*1.2,_original_lifestyles!J414)</f>
        <v>5747230.2834699461</v>
      </c>
      <c r="K414" s="6">
        <f>IF(_original_lifestyles!K414=0,_original_lifestyles!$C414,_original_lifestyles!K414)</f>
        <v>3933091.725214676</v>
      </c>
      <c r="L414" s="6">
        <f>IF(_original_lifestyles!L414=0,_original_lifestyles!$C414/3*2,_original_lifestyles!L414)</f>
        <v>2084538.6143637791</v>
      </c>
      <c r="M414">
        <f>IF(_original_lifestyles!M414&lt;&gt;0,_original_lifestyles!M414,'_new names_lifestyles'!$C$2*INDEX('_hours per hh'!B$2:B$9,MATCH(_original_lifestyles!$B414,'_hours per hh'!$A$2:$A$9,1)))</f>
        <v>24530624791.208794</v>
      </c>
      <c r="N414">
        <f>IF(_original_lifestyles!N414&lt;&gt;0,_original_lifestyles!N414,'_new names_lifestyles'!$C$2*INDEX('_hours per hh'!C$2:C$9,MATCH(_original_lifestyles!$B414,'_hours per hh'!$A$2:$A$9,1)))</f>
        <v>24530624791.208794</v>
      </c>
      <c r="O414">
        <f>IF(_original_lifestyles!O414&lt;&gt;0,_original_lifestyles!O414,'_new names_lifestyles'!$C$2*INDEX('_hours per hh'!D$2:D$9,MATCH(_original_lifestyles!$B414,'_hours per hh'!$A$2:$A$9,1)))</f>
        <v>398622652.85714293</v>
      </c>
      <c r="P414">
        <f>IF(_original_lifestyles!P414&lt;&gt;0,_original_lifestyles!P414,'_new names_lifestyles'!$C$2*INDEX('_hours per hh'!E$2:E$9,MATCH(_original_lifestyles!$B414,'_hours per hh'!$A$2:$A$9,1)))</f>
        <v>436846742.85714293</v>
      </c>
      <c r="Q414">
        <f>IF(_original_lifestyles!Q414&lt;&gt;0,_original_lifestyles!Q414,'_new names_lifestyles'!$C$2*INDEX('_hours per hh'!F$2:F$9,MATCH(_original_lifestyles!$B414,'_hours per hh'!$A$2:$A$9,1)))</f>
        <v>889235148.68131864</v>
      </c>
      <c r="R414">
        <f>IF(_original_lifestyles!R414&lt;&gt;0,_original_lifestyles!R414,'_new names_lifestyles'!$C$2*INDEX('_hours per hh'!G$2:G$9,MATCH(_original_lifestyles!$B414,'_hours per hh'!$A$2:$A$9,1)))</f>
        <v>101650122.84120461</v>
      </c>
      <c r="S414">
        <f>IF(_original_lifestyles!S414&lt;&gt;0,_original_lifestyles!S414,'_new names_lifestyles'!$C$2*INDEX('_hours per hh'!H$2:H$9,MATCH(_original_lifestyles!$B414,'_hours per hh'!$A$2:$A$9,1)))</f>
        <v>9999222821.5237942</v>
      </c>
      <c r="T414">
        <f>IF(_original_lifestyles!T414&lt;&gt;0,_original_lifestyles!T414,'_new names_lifestyles'!$C$2*INDEX('_hours per hh'!I$2:I$9,MATCH(_original_lifestyles!$B414,'_hours per hh'!$A$2:$A$9,1)))</f>
        <v>24530624791.208794</v>
      </c>
      <c r="U414">
        <f>IF(_original_lifestyles!U414&lt;&gt;0,_original_lifestyles!U414,'_new names_lifestyles'!$C$2*INDEX('_hours per hh'!J$2:J$9,MATCH(_original_lifestyles!$B414,'_hours per hh'!$A$2:$A$9,1)))</f>
        <v>917196990.32006264</v>
      </c>
      <c r="V414">
        <v>19</v>
      </c>
      <c r="W414">
        <v>11</v>
      </c>
      <c r="X414">
        <v>393231.03007894248</v>
      </c>
      <c r="Y414">
        <f t="shared" si="26"/>
        <v>15</v>
      </c>
      <c r="Z414">
        <f t="shared" si="26"/>
        <v>15</v>
      </c>
      <c r="AA414">
        <f t="shared" si="26"/>
        <v>15</v>
      </c>
      <c r="AB414">
        <f t="shared" si="26"/>
        <v>10</v>
      </c>
      <c r="AC414">
        <f t="shared" si="26"/>
        <v>10</v>
      </c>
      <c r="AD414">
        <f t="shared" si="26"/>
        <v>15</v>
      </c>
      <c r="AE414">
        <f t="shared" si="26"/>
        <v>5</v>
      </c>
      <c r="AF414">
        <f t="shared" si="26"/>
        <v>3</v>
      </c>
      <c r="AG414">
        <f t="shared" si="26"/>
        <v>3</v>
      </c>
    </row>
    <row r="415" spans="1:33" x14ac:dyDescent="0.25">
      <c r="A415" t="s">
        <v>48</v>
      </c>
      <c r="B415" t="s">
        <v>21</v>
      </c>
      <c r="C415">
        <v>3972438.0426203632</v>
      </c>
      <c r="D415" s="6">
        <f>IF(_original_lifestyles!D415=0,_original_lifestyles!$C415,_original_lifestyles!D415)</f>
        <v>3972438.0426203632</v>
      </c>
      <c r="E415" s="6">
        <f>IF(_original_lifestyles!E415=0,_original_lifestyles!$C415,_original_lifestyles!E415)</f>
        <v>3972438.0426203632</v>
      </c>
      <c r="F415" s="6">
        <f>IF(_original_lifestyles!F415=0,_original_lifestyles!$C415,_original_lifestyles!F415)</f>
        <v>3972438.0426203632</v>
      </c>
      <c r="G415" s="6">
        <f>IF(_original_lifestyles!G415=0,_original_lifestyles!$C415/3,_original_lifestyles!G415)</f>
        <v>1324146.0142067878</v>
      </c>
      <c r="H415" s="6">
        <f>IF(_original_lifestyles!H415=0,_original_lifestyles!$C415*3*2,_original_lifestyles!H415)</f>
        <v>23834628.25572218</v>
      </c>
      <c r="I415" s="6">
        <f>IF(_original_lifestyles!I415=0,_original_lifestyles!$C415/10,_original_lifestyles!I415)</f>
        <v>397243.80426203634</v>
      </c>
      <c r="J415" s="6">
        <f>IF(_original_lifestyles!J415=0,_original_lifestyles!$C415*1.2,_original_lifestyles!J415)</f>
        <v>5804725.0897790045</v>
      </c>
      <c r="K415" s="6">
        <f>IF(_original_lifestyles!K415=0,_original_lifestyles!$C415,_original_lifestyles!K415)</f>
        <v>831006.86986104131</v>
      </c>
      <c r="L415" s="6">
        <f>IF(_original_lifestyles!L415=0,_original_lifestyles!$C415/3*2,_original_lifestyles!L415)</f>
        <v>2939604.1515390682</v>
      </c>
      <c r="M415">
        <f>IF(_original_lifestyles!M415&lt;&gt;0,_original_lifestyles!M415,'_new names_lifestyles'!$C$2*INDEX('_hours per hh'!B$2:B$9,MATCH(_original_lifestyles!$B415,'_hours per hh'!$A$2:$A$9,1)))</f>
        <v>24530624791.208794</v>
      </c>
      <c r="N415">
        <f>IF(_original_lifestyles!N415&lt;&gt;0,_original_lifestyles!N415,'_new names_lifestyles'!$C$2*INDEX('_hours per hh'!C$2:C$9,MATCH(_original_lifestyles!$B415,'_hours per hh'!$A$2:$A$9,1)))</f>
        <v>24530624791.208794</v>
      </c>
      <c r="O415">
        <f>IF(_original_lifestyles!O415&lt;&gt;0,_original_lifestyles!O415,'_new names_lifestyles'!$C$2*INDEX('_hours per hh'!D$2:D$9,MATCH(_original_lifestyles!$B415,'_hours per hh'!$A$2:$A$9,1)))</f>
        <v>398622652.85714293</v>
      </c>
      <c r="P415">
        <f>IF(_original_lifestyles!P415&lt;&gt;0,_original_lifestyles!P415,'_new names_lifestyles'!$C$2*INDEX('_hours per hh'!E$2:E$9,MATCH(_original_lifestyles!$B415,'_hours per hh'!$A$2:$A$9,1)))</f>
        <v>436846742.85714293</v>
      </c>
      <c r="Q415">
        <f>IF(_original_lifestyles!Q415&lt;&gt;0,_original_lifestyles!Q415,'_new names_lifestyles'!$C$2*INDEX('_hours per hh'!F$2:F$9,MATCH(_original_lifestyles!$B415,'_hours per hh'!$A$2:$A$9,1)))</f>
        <v>889235148.68131864</v>
      </c>
      <c r="R415">
        <f>IF(_original_lifestyles!R415&lt;&gt;0,_original_lifestyles!R415,'_new names_lifestyles'!$C$2*INDEX('_hours per hh'!G$2:G$9,MATCH(_original_lifestyles!$B415,'_hours per hh'!$A$2:$A$9,1)))</f>
        <v>101650122.84120461</v>
      </c>
      <c r="S415">
        <f>IF(_original_lifestyles!S415&lt;&gt;0,_original_lifestyles!S415,'_new names_lifestyles'!$C$2*INDEX('_hours per hh'!H$2:H$9,MATCH(_original_lifestyles!$B415,'_hours per hh'!$A$2:$A$9,1)))</f>
        <v>10099254202.03384</v>
      </c>
      <c r="T415">
        <f>IF(_original_lifestyles!T415&lt;&gt;0,_original_lifestyles!T415,'_new names_lifestyles'!$C$2*INDEX('_hours per hh'!I$2:I$9,MATCH(_original_lifestyles!$B415,'_hours per hh'!$A$2:$A$9,1)))</f>
        <v>7279620179.9827223</v>
      </c>
      <c r="U415">
        <f>IF(_original_lifestyles!U415&lt;&gt;0,_original_lifestyles!U415,'_new names_lifestyles'!$C$2*INDEX('_hours per hh'!J$2:J$9,MATCH(_original_lifestyles!$B415,'_hours per hh'!$A$2:$A$9,1)))</f>
        <v>1293425826.6771901</v>
      </c>
      <c r="V415">
        <v>19</v>
      </c>
      <c r="W415">
        <v>11</v>
      </c>
      <c r="X415">
        <v>393175.87989318388</v>
      </c>
      <c r="Y415">
        <f t="shared" si="26"/>
        <v>15</v>
      </c>
      <c r="Z415">
        <f t="shared" si="26"/>
        <v>15</v>
      </c>
      <c r="AA415">
        <f t="shared" si="26"/>
        <v>15</v>
      </c>
      <c r="AB415">
        <f t="shared" si="26"/>
        <v>10</v>
      </c>
      <c r="AC415">
        <f t="shared" si="26"/>
        <v>10</v>
      </c>
      <c r="AD415">
        <f t="shared" si="26"/>
        <v>15</v>
      </c>
      <c r="AE415">
        <f t="shared" si="26"/>
        <v>5</v>
      </c>
      <c r="AF415">
        <f t="shared" si="26"/>
        <v>3</v>
      </c>
      <c r="AG415">
        <f t="shared" si="26"/>
        <v>3</v>
      </c>
    </row>
    <row r="416" spans="1:33" x14ac:dyDescent="0.25">
      <c r="A416" t="s">
        <v>48</v>
      </c>
      <c r="B416" t="s">
        <v>22</v>
      </c>
      <c r="C416">
        <v>4008539.9042298482</v>
      </c>
      <c r="D416" s="6">
        <f>IF(_original_lifestyles!D416=0,_original_lifestyles!$C416,_original_lifestyles!D416)</f>
        <v>4008539.9042298482</v>
      </c>
      <c r="E416" s="6">
        <f>IF(_original_lifestyles!E416=0,_original_lifestyles!$C416,_original_lifestyles!E416)</f>
        <v>4008539.9042298482</v>
      </c>
      <c r="F416" s="6">
        <f>IF(_original_lifestyles!F416=0,_original_lifestyles!$C416,_original_lifestyles!F416)</f>
        <v>4008539.9042298482</v>
      </c>
      <c r="G416" s="6">
        <f>IF(_original_lifestyles!G416=0,_original_lifestyles!$C416/3,_original_lifestyles!G416)</f>
        <v>1336179.9680766161</v>
      </c>
      <c r="H416" s="6">
        <f>IF(_original_lifestyles!H416=0,_original_lifestyles!$C416*3*2,_original_lifestyles!H416)</f>
        <v>24051239.42537909</v>
      </c>
      <c r="I416" s="6">
        <f>IF(_original_lifestyles!I416=0,_original_lifestyles!$C416/10,_original_lifestyles!I416)</f>
        <v>400853.99042298482</v>
      </c>
      <c r="J416" s="6">
        <f>IF(_original_lifestyles!J416=0,_original_lifestyles!$C416*1.2,_original_lifestyles!J416)</f>
        <v>5857478.935055865</v>
      </c>
      <c r="K416" s="6">
        <f>IF(_original_lifestyles!K416=0,_original_lifestyles!$C416,_original_lifestyles!K416)</f>
        <v>1035546.9146711821</v>
      </c>
      <c r="L416" s="6">
        <f>IF(_original_lifestyles!L416=0,_original_lifestyles!$C416/3*2,_original_lifestyles!L416)</f>
        <v>3287002.7214684752</v>
      </c>
      <c r="M416">
        <f>IF(_original_lifestyles!M416&lt;&gt;0,_original_lifestyles!M416,'_new names_lifestyles'!$C$2*INDEX('_hours per hh'!B$2:B$9,MATCH(_original_lifestyles!$B416,'_hours per hh'!$A$2:$A$9,1)))</f>
        <v>24530624791.208794</v>
      </c>
      <c r="N416">
        <f>IF(_original_lifestyles!N416&lt;&gt;0,_original_lifestyles!N416,'_new names_lifestyles'!$C$2*INDEX('_hours per hh'!C$2:C$9,MATCH(_original_lifestyles!$B416,'_hours per hh'!$A$2:$A$9,1)))</f>
        <v>24530624791.208794</v>
      </c>
      <c r="O416">
        <f>IF(_original_lifestyles!O416&lt;&gt;0,_original_lifestyles!O416,'_new names_lifestyles'!$C$2*INDEX('_hours per hh'!D$2:D$9,MATCH(_original_lifestyles!$B416,'_hours per hh'!$A$2:$A$9,1)))</f>
        <v>398622652.85714293</v>
      </c>
      <c r="P416">
        <f>IF(_original_lifestyles!P416&lt;&gt;0,_original_lifestyles!P416,'_new names_lifestyles'!$C$2*INDEX('_hours per hh'!E$2:E$9,MATCH(_original_lifestyles!$B416,'_hours per hh'!$A$2:$A$9,1)))</f>
        <v>436846742.85714293</v>
      </c>
      <c r="Q416">
        <f>IF(_original_lifestyles!Q416&lt;&gt;0,_original_lifestyles!Q416,'_new names_lifestyles'!$C$2*INDEX('_hours per hh'!F$2:F$9,MATCH(_original_lifestyles!$B416,'_hours per hh'!$A$2:$A$9,1)))</f>
        <v>889235148.68131864</v>
      </c>
      <c r="R416">
        <f>IF(_original_lifestyles!R416&lt;&gt;0,_original_lifestyles!R416,'_new names_lifestyles'!$C$2*INDEX('_hours per hh'!G$2:G$9,MATCH(_original_lifestyles!$B416,'_hours per hh'!$A$2:$A$9,1)))</f>
        <v>101650122.84120461</v>
      </c>
      <c r="S416">
        <f>IF(_original_lifestyles!S416&lt;&gt;0,_original_lifestyles!S416,'_new names_lifestyles'!$C$2*INDEX('_hours per hh'!H$2:H$9,MATCH(_original_lifestyles!$B416,'_hours per hh'!$A$2:$A$9,1)))</f>
        <v>10191037100.50803</v>
      </c>
      <c r="T416">
        <f>IF(_original_lifestyles!T416&lt;&gt;0,_original_lifestyles!T416,'_new names_lifestyles'!$C$2*INDEX('_hours per hh'!I$2:I$9,MATCH(_original_lifestyles!$B416,'_hours per hh'!$A$2:$A$9,1)))</f>
        <v>9071390972.519556</v>
      </c>
      <c r="U416">
        <f>IF(_original_lifestyles!U416&lt;&gt;0,_original_lifestyles!U416,'_new names_lifestyles'!$C$2*INDEX('_hours per hh'!J$2:J$9,MATCH(_original_lifestyles!$B416,'_hours per hh'!$A$2:$A$9,1)))</f>
        <v>1446281197.4461291</v>
      </c>
      <c r="V416">
        <v>19</v>
      </c>
      <c r="W416">
        <v>11</v>
      </c>
      <c r="X416">
        <v>392716.00305621233</v>
      </c>
      <c r="Y416">
        <f t="shared" si="26"/>
        <v>15</v>
      </c>
      <c r="Z416">
        <f t="shared" si="26"/>
        <v>15</v>
      </c>
      <c r="AA416">
        <f t="shared" si="26"/>
        <v>15</v>
      </c>
      <c r="AB416">
        <f t="shared" si="26"/>
        <v>10</v>
      </c>
      <c r="AC416">
        <f t="shared" si="26"/>
        <v>10</v>
      </c>
      <c r="AD416">
        <f t="shared" si="26"/>
        <v>15</v>
      </c>
      <c r="AE416">
        <f t="shared" si="26"/>
        <v>5</v>
      </c>
      <c r="AF416">
        <f t="shared" si="26"/>
        <v>3</v>
      </c>
      <c r="AG416">
        <f t="shared" si="26"/>
        <v>3</v>
      </c>
    </row>
    <row r="417" spans="1:33" x14ac:dyDescent="0.25">
      <c r="A417" t="s">
        <v>48</v>
      </c>
      <c r="B417" t="s">
        <v>23</v>
      </c>
      <c r="C417">
        <v>4048012.5100887809</v>
      </c>
      <c r="D417" s="6">
        <f>IF(_original_lifestyles!D417=0,_original_lifestyles!$C417,_original_lifestyles!D417)</f>
        <v>4048012.5100887809</v>
      </c>
      <c r="E417" s="6">
        <f>IF(_original_lifestyles!E417=0,_original_lifestyles!$C417,_original_lifestyles!E417)</f>
        <v>4048012.5100887809</v>
      </c>
      <c r="F417" s="6">
        <f>IF(_original_lifestyles!F417=0,_original_lifestyles!$C417,_original_lifestyles!F417)</f>
        <v>4048012.5100887809</v>
      </c>
      <c r="G417" s="6">
        <f>IF(_original_lifestyles!G417=0,_original_lifestyles!$C417/3,_original_lifestyles!G417)</f>
        <v>1349337.5033629269</v>
      </c>
      <c r="H417" s="6">
        <f>IF(_original_lifestyles!H417=0,_original_lifestyles!$C417*3*2,_original_lifestyles!H417)</f>
        <v>24288075.060532685</v>
      </c>
      <c r="I417" s="6">
        <f>IF(_original_lifestyles!I417=0,_original_lifestyles!$C417/10,_original_lifestyles!I417)</f>
        <v>404801.25100887811</v>
      </c>
      <c r="J417" s="6">
        <f>IF(_original_lifestyles!J417=0,_original_lifestyles!$C417*1.2,_original_lifestyles!J417)</f>
        <v>5915158.280367231</v>
      </c>
      <c r="K417" s="6">
        <f>IF(_original_lifestyles!K417=0,_original_lifestyles!$C417,_original_lifestyles!K417)</f>
        <v>1291240.9155459099</v>
      </c>
      <c r="L417" s="6">
        <f>IF(_original_lifestyles!L417=0,_original_lifestyles!$C417/3*2,_original_lifestyles!L417)</f>
        <v>3602731.1339790151</v>
      </c>
      <c r="M417">
        <f>IF(_original_lifestyles!M417&lt;&gt;0,_original_lifestyles!M417,'_new names_lifestyles'!$C$2*INDEX('_hours per hh'!B$2:B$9,MATCH(_original_lifestyles!$B417,'_hours per hh'!$A$2:$A$9,1)))</f>
        <v>24530624791.208794</v>
      </c>
      <c r="N417">
        <f>IF(_original_lifestyles!N417&lt;&gt;0,_original_lifestyles!N417,'_new names_lifestyles'!$C$2*INDEX('_hours per hh'!C$2:C$9,MATCH(_original_lifestyles!$B417,'_hours per hh'!$A$2:$A$9,1)))</f>
        <v>24530624791.208794</v>
      </c>
      <c r="O417">
        <f>IF(_original_lifestyles!O417&lt;&gt;0,_original_lifestyles!O417,'_new names_lifestyles'!$C$2*INDEX('_hours per hh'!D$2:D$9,MATCH(_original_lifestyles!$B417,'_hours per hh'!$A$2:$A$9,1)))</f>
        <v>398622652.85714293</v>
      </c>
      <c r="P417">
        <f>IF(_original_lifestyles!P417&lt;&gt;0,_original_lifestyles!P417,'_new names_lifestyles'!$C$2*INDEX('_hours per hh'!E$2:E$9,MATCH(_original_lifestyles!$B417,'_hours per hh'!$A$2:$A$9,1)))</f>
        <v>436846742.85714293</v>
      </c>
      <c r="Q417">
        <f>IF(_original_lifestyles!Q417&lt;&gt;0,_original_lifestyles!Q417,'_new names_lifestyles'!$C$2*INDEX('_hours per hh'!F$2:F$9,MATCH(_original_lifestyles!$B417,'_hours per hh'!$A$2:$A$9,1)))</f>
        <v>889235148.68131864</v>
      </c>
      <c r="R417">
        <f>IF(_original_lifestyles!R417&lt;&gt;0,_original_lifestyles!R417,'_new names_lifestyles'!$C$2*INDEX('_hours per hh'!G$2:G$9,MATCH(_original_lifestyles!$B417,'_hours per hh'!$A$2:$A$9,1)))</f>
        <v>101650122.84120461</v>
      </c>
      <c r="S417">
        <f>IF(_original_lifestyles!S417&lt;&gt;0,_original_lifestyles!S417,'_new names_lifestyles'!$C$2*INDEX('_hours per hh'!H$2:H$9,MATCH(_original_lifestyles!$B417,'_hours per hh'!$A$2:$A$9,1)))</f>
        <v>10291389548.125589</v>
      </c>
      <c r="T417">
        <f>IF(_original_lifestyles!T417&lt;&gt;0,_original_lifestyles!T417,'_new names_lifestyles'!$C$2*INDEX('_hours per hh'!I$2:I$9,MATCH(_original_lifestyles!$B417,'_hours per hh'!$A$2:$A$9,1)))</f>
        <v>11311270420.182171</v>
      </c>
      <c r="U417">
        <f>IF(_original_lifestyles!U417&lt;&gt;0,_original_lifestyles!U417,'_new names_lifestyles'!$C$2*INDEX('_hours per hh'!J$2:J$9,MATCH(_original_lifestyles!$B417,'_hours per hh'!$A$2:$A$9,1)))</f>
        <v>1585201698.950767</v>
      </c>
      <c r="V417">
        <v>19</v>
      </c>
      <c r="W417">
        <v>11</v>
      </c>
      <c r="X417">
        <v>392502.40212155948</v>
      </c>
      <c r="Y417">
        <f t="shared" si="26"/>
        <v>15</v>
      </c>
      <c r="Z417">
        <f t="shared" si="26"/>
        <v>15</v>
      </c>
      <c r="AA417">
        <f t="shared" si="26"/>
        <v>15</v>
      </c>
      <c r="AB417">
        <f t="shared" si="26"/>
        <v>10</v>
      </c>
      <c r="AC417">
        <f t="shared" si="26"/>
        <v>10</v>
      </c>
      <c r="AD417">
        <f t="shared" si="26"/>
        <v>15</v>
      </c>
      <c r="AE417">
        <f t="shared" si="26"/>
        <v>5</v>
      </c>
      <c r="AF417">
        <f t="shared" si="26"/>
        <v>3</v>
      </c>
      <c r="AG417">
        <f t="shared" si="26"/>
        <v>3</v>
      </c>
    </row>
    <row r="418" spans="1:33" x14ac:dyDescent="0.25">
      <c r="A418" t="s">
        <v>48</v>
      </c>
      <c r="B418" t="s">
        <v>24</v>
      </c>
      <c r="C418">
        <v>4087479.1836734689</v>
      </c>
      <c r="D418" s="6">
        <f>IF(_original_lifestyles!D418=0,_original_lifestyles!$C418,_original_lifestyles!D418)</f>
        <v>4087479.1836734689</v>
      </c>
      <c r="E418" s="6">
        <f>IF(_original_lifestyles!E418=0,_original_lifestyles!$C418,_original_lifestyles!E418)</f>
        <v>4087479.1836734689</v>
      </c>
      <c r="F418" s="6">
        <f>IF(_original_lifestyles!F418=0,_original_lifestyles!$C418,_original_lifestyles!F418)</f>
        <v>4087479.1836734689</v>
      </c>
      <c r="G418" s="6">
        <f>IF(_original_lifestyles!G418=0,_original_lifestyles!$C418/3,_original_lifestyles!G418)</f>
        <v>1362493.0612244897</v>
      </c>
      <c r="H418" s="6">
        <f>IF(_original_lifestyles!H418=0,_original_lifestyles!$C418*3*2,_original_lifestyles!H418)</f>
        <v>24524875.102040812</v>
      </c>
      <c r="I418" s="6">
        <f>IF(_original_lifestyles!I418=0,_original_lifestyles!$C418/10,_original_lifestyles!I418)</f>
        <v>408747.91836734687</v>
      </c>
      <c r="J418" s="6">
        <f>IF(_original_lifestyles!J418=0,_original_lifestyles!$C418*1.2,_original_lifestyles!J418)</f>
        <v>5972828.957142856</v>
      </c>
      <c r="K418" s="6">
        <f>IF(_original_lifestyles!K418=0,_original_lifestyles!$C418,_original_lifestyles!K418)</f>
        <v>1609709.100265509</v>
      </c>
      <c r="L418" s="6">
        <f>IF(_original_lifestyles!L418=0,_original_lifestyles!$C418/3*2,_original_lifestyles!L418)</f>
        <v>4128353.9755102042</v>
      </c>
      <c r="M418">
        <f>IF(_original_lifestyles!M418&lt;&gt;0,_original_lifestyles!M418,'_new names_lifestyles'!$C$2*INDEX('_hours per hh'!B$2:B$9,MATCH(_original_lifestyles!$B418,'_hours per hh'!$A$2:$A$9,1)))</f>
        <v>24530624791.208794</v>
      </c>
      <c r="N418">
        <f>IF(_original_lifestyles!N418&lt;&gt;0,_original_lifestyles!N418,'_new names_lifestyles'!$C$2*INDEX('_hours per hh'!C$2:C$9,MATCH(_original_lifestyles!$B418,'_hours per hh'!$A$2:$A$9,1)))</f>
        <v>24530624791.208794</v>
      </c>
      <c r="O418">
        <f>IF(_original_lifestyles!O418&lt;&gt;0,_original_lifestyles!O418,'_new names_lifestyles'!$C$2*INDEX('_hours per hh'!D$2:D$9,MATCH(_original_lifestyles!$B418,'_hours per hh'!$A$2:$A$9,1)))</f>
        <v>398622652.85714293</v>
      </c>
      <c r="P418">
        <f>IF(_original_lifestyles!P418&lt;&gt;0,_original_lifestyles!P418,'_new names_lifestyles'!$C$2*INDEX('_hours per hh'!E$2:E$9,MATCH(_original_lifestyles!$B418,'_hours per hh'!$A$2:$A$9,1)))</f>
        <v>436846742.85714293</v>
      </c>
      <c r="Q418">
        <f>IF(_original_lifestyles!Q418&lt;&gt;0,_original_lifestyles!Q418,'_new names_lifestyles'!$C$2*INDEX('_hours per hh'!F$2:F$9,MATCH(_original_lifestyles!$B418,'_hours per hh'!$A$2:$A$9,1)))</f>
        <v>889235148.68131864</v>
      </c>
      <c r="R418">
        <f>IF(_original_lifestyles!R418&lt;&gt;0,_original_lifestyles!R418,'_new names_lifestyles'!$C$2*INDEX('_hours per hh'!G$2:G$9,MATCH(_original_lifestyles!$B418,'_hours per hh'!$A$2:$A$9,1)))</f>
        <v>101650122.84120461</v>
      </c>
      <c r="S418">
        <f>IF(_original_lifestyles!S418&lt;&gt;0,_original_lifestyles!S418,'_new names_lifestyles'!$C$2*INDEX('_hours per hh'!H$2:H$9,MATCH(_original_lifestyles!$B418,'_hours per hh'!$A$2:$A$9,1)))</f>
        <v>10391726913.935711</v>
      </c>
      <c r="T418">
        <f>IF(_original_lifestyles!T418&lt;&gt;0,_original_lifestyles!T418,'_new names_lifestyles'!$C$2*INDEX('_hours per hh'!I$2:I$9,MATCH(_original_lifestyles!$B418,'_hours per hh'!$A$2:$A$9,1)))</f>
        <v>14101051718.325859</v>
      </c>
      <c r="U418">
        <f>IF(_original_lifestyles!U418&lt;&gt;0,_original_lifestyles!U418,'_new names_lifestyles'!$C$2*INDEX('_hours per hh'!J$2:J$9,MATCH(_original_lifestyles!$B418,'_hours per hh'!$A$2:$A$9,1)))</f>
        <v>1816475749.2244899</v>
      </c>
      <c r="V418">
        <v>19</v>
      </c>
      <c r="W418">
        <v>11</v>
      </c>
      <c r="X418">
        <v>392200.6535926339</v>
      </c>
      <c r="Y418">
        <f t="shared" si="26"/>
        <v>15</v>
      </c>
      <c r="Z418">
        <f t="shared" si="26"/>
        <v>15</v>
      </c>
      <c r="AA418">
        <f t="shared" si="26"/>
        <v>15</v>
      </c>
      <c r="AB418">
        <f t="shared" si="26"/>
        <v>10</v>
      </c>
      <c r="AC418">
        <f t="shared" si="26"/>
        <v>10</v>
      </c>
      <c r="AD418">
        <f t="shared" si="26"/>
        <v>15</v>
      </c>
      <c r="AE418">
        <f t="shared" si="26"/>
        <v>5</v>
      </c>
      <c r="AF418">
        <f t="shared" si="26"/>
        <v>3</v>
      </c>
      <c r="AG418">
        <f t="shared" si="26"/>
        <v>3</v>
      </c>
    </row>
    <row r="419" spans="1:33" x14ac:dyDescent="0.25">
      <c r="A419" t="s">
        <v>48</v>
      </c>
      <c r="B419" t="s">
        <v>25</v>
      </c>
      <c r="C419">
        <v>4112735.5848434921</v>
      </c>
      <c r="D419" s="6">
        <f>IF(_original_lifestyles!D419=0,_original_lifestyles!$C419,_original_lifestyles!D419)</f>
        <v>4112735.5848434921</v>
      </c>
      <c r="E419" s="6">
        <f>IF(_original_lifestyles!E419=0,_original_lifestyles!$C419,_original_lifestyles!E419)</f>
        <v>4112735.5848434921</v>
      </c>
      <c r="F419" s="6">
        <f>IF(_original_lifestyles!F419=0,_original_lifestyles!$C419,_original_lifestyles!F419)</f>
        <v>4112735.5848434921</v>
      </c>
      <c r="G419" s="6">
        <f>IF(_original_lifestyles!G419=0,_original_lifestyles!$C419/3,_original_lifestyles!G419)</f>
        <v>1370911.8616144974</v>
      </c>
      <c r="H419" s="6">
        <f>IF(_original_lifestyles!H419=0,_original_lifestyles!$C419*3*2,_original_lifestyles!H419)</f>
        <v>24676413.509060953</v>
      </c>
      <c r="I419" s="6">
        <f>IF(_original_lifestyles!I419=0,_original_lifestyles!$C419/10,_original_lifestyles!I419)</f>
        <v>411273.55848434923</v>
      </c>
      <c r="J419" s="6">
        <f>IF(_original_lifestyles!J419=0,_original_lifestyles!$C419*1.2,_original_lifestyles!J419)</f>
        <v>6123328.6302059302</v>
      </c>
      <c r="K419" s="6">
        <f>IF(_original_lifestyles!K419=0,_original_lifestyles!$C419,_original_lifestyles!K419)</f>
        <v>2004319.0864958139</v>
      </c>
      <c r="L419" s="6">
        <f>IF(_original_lifestyles!L419=0,_original_lifestyles!$C419/3*2,_original_lifestyles!L419)</f>
        <v>4647391.2108731456</v>
      </c>
      <c r="M419">
        <f>IF(_original_lifestyles!M419&lt;&gt;0,_original_lifestyles!M419,'_new names_lifestyles'!$C$2*INDEX('_hours per hh'!B$2:B$9,MATCH(_original_lifestyles!$B419,'_hours per hh'!$A$2:$A$9,1)))</f>
        <v>24530624791.208794</v>
      </c>
      <c r="N419">
        <f>IF(_original_lifestyles!N419&lt;&gt;0,_original_lifestyles!N419,'_new names_lifestyles'!$C$2*INDEX('_hours per hh'!C$2:C$9,MATCH(_original_lifestyles!$B419,'_hours per hh'!$A$2:$A$9,1)))</f>
        <v>24530624791.208794</v>
      </c>
      <c r="O419">
        <f>IF(_original_lifestyles!O419&lt;&gt;0,_original_lifestyles!O419,'_new names_lifestyles'!$C$2*INDEX('_hours per hh'!D$2:D$9,MATCH(_original_lifestyles!$B419,'_hours per hh'!$A$2:$A$9,1)))</f>
        <v>398622652.85714293</v>
      </c>
      <c r="P419">
        <f>IF(_original_lifestyles!P419&lt;&gt;0,_original_lifestyles!P419,'_new names_lifestyles'!$C$2*INDEX('_hours per hh'!E$2:E$9,MATCH(_original_lifestyles!$B419,'_hours per hh'!$A$2:$A$9,1)))</f>
        <v>436846742.85714293</v>
      </c>
      <c r="Q419">
        <f>IF(_original_lifestyles!Q419&lt;&gt;0,_original_lifestyles!Q419,'_new names_lifestyles'!$C$2*INDEX('_hours per hh'!F$2:F$9,MATCH(_original_lifestyles!$B419,'_hours per hh'!$A$2:$A$9,1)))</f>
        <v>889235148.68131864</v>
      </c>
      <c r="R419">
        <f>IF(_original_lifestyles!R419&lt;&gt;0,_original_lifestyles!R419,'_new names_lifestyles'!$C$2*INDEX('_hours per hh'!G$2:G$9,MATCH(_original_lifestyles!$B419,'_hours per hh'!$A$2:$A$9,1)))</f>
        <v>101650122.84120461</v>
      </c>
      <c r="S419">
        <f>IF(_original_lifestyles!S419&lt;&gt;0,_original_lifestyles!S419,'_new names_lifestyles'!$C$2*INDEX('_hours per hh'!H$2:H$9,MATCH(_original_lifestyles!$B419,'_hours per hh'!$A$2:$A$9,1)))</f>
        <v>10653571261.786619</v>
      </c>
      <c r="T419">
        <f>IF(_original_lifestyles!T419&lt;&gt;0,_original_lifestyles!T419,'_new names_lifestyles'!$C$2*INDEX('_hours per hh'!I$2:I$9,MATCH(_original_lifestyles!$B419,'_hours per hh'!$A$2:$A$9,1)))</f>
        <v>17557835197.703331</v>
      </c>
      <c r="U419">
        <f>IF(_original_lifestyles!U419&lt;&gt;0,_original_lifestyles!U419,'_new names_lifestyles'!$C$2*INDEX('_hours per hh'!J$2:J$9,MATCH(_original_lifestyles!$B419,'_hours per hh'!$A$2:$A$9,1)))</f>
        <v>2044852132.784184</v>
      </c>
      <c r="V419">
        <v>19</v>
      </c>
      <c r="W419">
        <v>11</v>
      </c>
      <c r="X419">
        <v>391429.27585893503</v>
      </c>
      <c r="Y419">
        <f t="shared" si="26"/>
        <v>15</v>
      </c>
      <c r="Z419">
        <f t="shared" si="26"/>
        <v>15</v>
      </c>
      <c r="AA419">
        <f t="shared" si="26"/>
        <v>15</v>
      </c>
      <c r="AB419">
        <f t="shared" si="26"/>
        <v>10</v>
      </c>
      <c r="AC419">
        <f t="shared" si="26"/>
        <v>10</v>
      </c>
      <c r="AD419">
        <f t="shared" si="26"/>
        <v>15</v>
      </c>
      <c r="AE419">
        <f t="shared" si="26"/>
        <v>5</v>
      </c>
      <c r="AF419">
        <f t="shared" si="26"/>
        <v>3</v>
      </c>
      <c r="AG419">
        <f t="shared" si="26"/>
        <v>3</v>
      </c>
    </row>
    <row r="420" spans="1:33" x14ac:dyDescent="0.25">
      <c r="A420" t="s">
        <v>48</v>
      </c>
      <c r="B420" t="s">
        <v>26</v>
      </c>
      <c r="C420">
        <v>4127982.1280132998</v>
      </c>
      <c r="D420" s="6">
        <f>IF(_original_lifestyles!D420=0,_original_lifestyles!$C420,_original_lifestyles!D420)</f>
        <v>4127982.1280132998</v>
      </c>
      <c r="E420" s="6">
        <f>IF(_original_lifestyles!E420=0,_original_lifestyles!$C420,_original_lifestyles!E420)</f>
        <v>4127982.1280132998</v>
      </c>
      <c r="F420" s="6">
        <f>IF(_original_lifestyles!F420=0,_original_lifestyles!$C420,_original_lifestyles!F420)</f>
        <v>4127982.1280132998</v>
      </c>
      <c r="G420" s="6">
        <f>IF(_original_lifestyles!G420=0,_original_lifestyles!$C420/3,_original_lifestyles!G420)</f>
        <v>1375994.0426711</v>
      </c>
      <c r="H420" s="6">
        <f>IF(_original_lifestyles!H420=0,_original_lifestyles!$C420*3*2,_original_lifestyles!H420)</f>
        <v>24767892.768079799</v>
      </c>
      <c r="I420" s="6">
        <f>IF(_original_lifestyles!I420=0,_original_lifestyles!$C420/10,_original_lifestyles!I420)</f>
        <v>412798.21280132997</v>
      </c>
      <c r="J420" s="6">
        <f>IF(_original_lifestyles!J420=0,_original_lifestyles!$C420*1.2,_original_lifestyles!J420)</f>
        <v>6338087.2474231087</v>
      </c>
      <c r="K420" s="6">
        <f>IF(_original_lifestyles!K420=0,_original_lifestyles!$C420,_original_lifestyles!K420)</f>
        <v>2489329.8806245271</v>
      </c>
      <c r="L420" s="6">
        <f>IF(_original_lifestyles!L420=0,_original_lifestyles!$C420/3*2,_original_lifestyles!L420)</f>
        <v>5242537.3025768911</v>
      </c>
      <c r="M420">
        <f>IF(_original_lifestyles!M420&lt;&gt;0,_original_lifestyles!M420,'_new names_lifestyles'!$C$2*INDEX('_hours per hh'!B$2:B$9,MATCH(_original_lifestyles!$B420,'_hours per hh'!$A$2:$A$9,1)))</f>
        <v>24530624791.208794</v>
      </c>
      <c r="N420">
        <f>IF(_original_lifestyles!N420&lt;&gt;0,_original_lifestyles!N420,'_new names_lifestyles'!$C$2*INDEX('_hours per hh'!C$2:C$9,MATCH(_original_lifestyles!$B420,'_hours per hh'!$A$2:$A$9,1)))</f>
        <v>24530624791.208794</v>
      </c>
      <c r="O420">
        <f>IF(_original_lifestyles!O420&lt;&gt;0,_original_lifestyles!O420,'_new names_lifestyles'!$C$2*INDEX('_hours per hh'!D$2:D$9,MATCH(_original_lifestyles!$B420,'_hours per hh'!$A$2:$A$9,1)))</f>
        <v>398622652.85714293</v>
      </c>
      <c r="P420">
        <f>IF(_original_lifestyles!P420&lt;&gt;0,_original_lifestyles!P420,'_new names_lifestyles'!$C$2*INDEX('_hours per hh'!E$2:E$9,MATCH(_original_lifestyles!$B420,'_hours per hh'!$A$2:$A$9,1)))</f>
        <v>436846742.85714293</v>
      </c>
      <c r="Q420">
        <f>IF(_original_lifestyles!Q420&lt;&gt;0,_original_lifestyles!Q420,'_new names_lifestyles'!$C$2*INDEX('_hours per hh'!F$2:F$9,MATCH(_original_lifestyles!$B420,'_hours per hh'!$A$2:$A$9,1)))</f>
        <v>889235148.68131864</v>
      </c>
      <c r="R420">
        <f>IF(_original_lifestyles!R420&lt;&gt;0,_original_lifestyles!R420,'_new names_lifestyles'!$C$2*INDEX('_hours per hh'!G$2:G$9,MATCH(_original_lifestyles!$B420,'_hours per hh'!$A$2:$A$9,1)))</f>
        <v>101650122.84120461</v>
      </c>
      <c r="S420">
        <f>IF(_original_lifestyles!S420&lt;&gt;0,_original_lifestyles!S420,'_new names_lifestyles'!$C$2*INDEX('_hours per hh'!H$2:H$9,MATCH(_original_lifestyles!$B420,'_hours per hh'!$A$2:$A$9,1)))</f>
        <v>11027215462.64164</v>
      </c>
      <c r="T420">
        <f>IF(_original_lifestyles!T420&lt;&gt;0,_original_lifestyles!T420,'_new names_lifestyles'!$C$2*INDEX('_hours per hh'!I$2:I$9,MATCH(_original_lifestyles!$B420,'_hours per hh'!$A$2:$A$9,1)))</f>
        <v>21806529754.270859</v>
      </c>
      <c r="U420">
        <f>IF(_original_lifestyles!U420&lt;&gt;0,_original_lifestyles!U420,'_new names_lifestyles'!$C$2*INDEX('_hours per hh'!J$2:J$9,MATCH(_original_lifestyles!$B420,'_hours per hh'!$A$2:$A$9,1)))</f>
        <v>2306716413.133832</v>
      </c>
      <c r="V420">
        <v>19</v>
      </c>
      <c r="W420">
        <v>11</v>
      </c>
      <c r="X420">
        <v>389667.40384186018</v>
      </c>
      <c r="Y420">
        <f t="shared" ref="Y420:AG435" si="27">Y419</f>
        <v>15</v>
      </c>
      <c r="Z420">
        <f t="shared" si="27"/>
        <v>15</v>
      </c>
      <c r="AA420">
        <f t="shared" si="27"/>
        <v>15</v>
      </c>
      <c r="AB420">
        <f t="shared" si="27"/>
        <v>10</v>
      </c>
      <c r="AC420">
        <f t="shared" si="27"/>
        <v>10</v>
      </c>
      <c r="AD420">
        <f t="shared" si="27"/>
        <v>15</v>
      </c>
      <c r="AE420">
        <f t="shared" si="27"/>
        <v>5</v>
      </c>
      <c r="AF420">
        <f t="shared" si="27"/>
        <v>3</v>
      </c>
      <c r="AG420">
        <f t="shared" si="27"/>
        <v>3</v>
      </c>
    </row>
    <row r="421" spans="1:33" x14ac:dyDescent="0.25">
      <c r="A421" t="s">
        <v>48</v>
      </c>
      <c r="B421" t="s">
        <v>27</v>
      </c>
      <c r="C421">
        <v>4156375</v>
      </c>
      <c r="D421" s="6">
        <f>IF(_original_lifestyles!D421=0,_original_lifestyles!$C421,_original_lifestyles!D421)</f>
        <v>4156375</v>
      </c>
      <c r="E421" s="6">
        <f>IF(_original_lifestyles!E421=0,_original_lifestyles!$C421,_original_lifestyles!E421)</f>
        <v>4156375</v>
      </c>
      <c r="F421" s="6">
        <f>IF(_original_lifestyles!F421=0,_original_lifestyles!$C421,_original_lifestyles!F421)</f>
        <v>4156375</v>
      </c>
      <c r="G421" s="6">
        <f>IF(_original_lifestyles!G421=0,_original_lifestyles!$C421/3,_original_lifestyles!G421)</f>
        <v>1385458.3333333333</v>
      </c>
      <c r="H421" s="6">
        <f>IF(_original_lifestyles!H421=0,_original_lifestyles!$C421*3*2,_original_lifestyles!H421)</f>
        <v>24938250</v>
      </c>
      <c r="I421" s="6">
        <f>IF(_original_lifestyles!I421=0,_original_lifestyles!$C421/10,_original_lifestyles!I421)</f>
        <v>415637.5</v>
      </c>
      <c r="J421" s="6">
        <f>IF(_original_lifestyles!J421=0,_original_lifestyles!$C421*1.2,_original_lifestyles!J421)</f>
        <v>6449729.720999998</v>
      </c>
      <c r="K421" s="6">
        <f>IF(_original_lifestyles!K421=0,_original_lifestyles!$C421,_original_lifestyles!K421)</f>
        <v>3101213.2137763901</v>
      </c>
      <c r="L421" s="6">
        <f>IF(_original_lifestyles!L421=0,_original_lifestyles!$C421/3*2,_original_lifestyles!L421)</f>
        <v>5278596.2499999991</v>
      </c>
      <c r="M421">
        <f>IF(_original_lifestyles!M421&lt;&gt;0,_original_lifestyles!M421,'_new names_lifestyles'!$C$2*INDEX('_hours per hh'!B$2:B$9,MATCH(_original_lifestyles!$B421,'_hours per hh'!$A$2:$A$9,1)))</f>
        <v>24530624791.208794</v>
      </c>
      <c r="N421">
        <f>IF(_original_lifestyles!N421&lt;&gt;0,_original_lifestyles!N421,'_new names_lifestyles'!$C$2*INDEX('_hours per hh'!C$2:C$9,MATCH(_original_lifestyles!$B421,'_hours per hh'!$A$2:$A$9,1)))</f>
        <v>24530624791.208794</v>
      </c>
      <c r="O421">
        <f>IF(_original_lifestyles!O421&lt;&gt;0,_original_lifestyles!O421,'_new names_lifestyles'!$C$2*INDEX('_hours per hh'!D$2:D$9,MATCH(_original_lifestyles!$B421,'_hours per hh'!$A$2:$A$9,1)))</f>
        <v>398622652.85714293</v>
      </c>
      <c r="P421">
        <f>IF(_original_lifestyles!P421&lt;&gt;0,_original_lifestyles!P421,'_new names_lifestyles'!$C$2*INDEX('_hours per hh'!E$2:E$9,MATCH(_original_lifestyles!$B421,'_hours per hh'!$A$2:$A$9,1)))</f>
        <v>436846742.85714293</v>
      </c>
      <c r="Q421">
        <f>IF(_original_lifestyles!Q421&lt;&gt;0,_original_lifestyles!Q421,'_new names_lifestyles'!$C$2*INDEX('_hours per hh'!F$2:F$9,MATCH(_original_lifestyles!$B421,'_hours per hh'!$A$2:$A$9,1)))</f>
        <v>889235148.68131864</v>
      </c>
      <c r="R421">
        <f>IF(_original_lifestyles!R421&lt;&gt;0,_original_lifestyles!R421,'_new names_lifestyles'!$C$2*INDEX('_hours per hh'!G$2:G$9,MATCH(_original_lifestyles!$B421,'_hours per hh'!$A$2:$A$9,1)))</f>
        <v>101650122.84120461</v>
      </c>
      <c r="S421">
        <f>IF(_original_lifestyles!S421&lt;&gt;0,_original_lifestyles!S421,'_new names_lifestyles'!$C$2*INDEX('_hours per hh'!H$2:H$9,MATCH(_original_lifestyles!$B421,'_hours per hh'!$A$2:$A$9,1)))</f>
        <v>11221454759.5865</v>
      </c>
      <c r="T421">
        <f>IF(_original_lifestyles!T421&lt;&gt;0,_original_lifestyles!T421,'_new names_lifestyles'!$C$2*INDEX('_hours per hh'!I$2:I$9,MATCH(_original_lifestyles!$B421,'_hours per hh'!$A$2:$A$9,1)))</f>
        <v>27166627752.681171</v>
      </c>
      <c r="U421">
        <f>IF(_original_lifestyles!U421&lt;&gt;0,_original_lifestyles!U421,'_new names_lifestyles'!$C$2*INDEX('_hours per hh'!J$2:J$9,MATCH(_original_lifestyles!$B421,'_hours per hh'!$A$2:$A$9,1)))</f>
        <v>2322582350</v>
      </c>
      <c r="V421">
        <v>19</v>
      </c>
      <c r="W421">
        <v>11</v>
      </c>
      <c r="X421">
        <v>389106.14635778993</v>
      </c>
      <c r="Y421">
        <f t="shared" si="27"/>
        <v>15</v>
      </c>
      <c r="Z421">
        <f t="shared" si="27"/>
        <v>15</v>
      </c>
      <c r="AA421">
        <f t="shared" si="27"/>
        <v>15</v>
      </c>
      <c r="AB421">
        <f t="shared" si="27"/>
        <v>10</v>
      </c>
      <c r="AC421">
        <f t="shared" si="27"/>
        <v>10</v>
      </c>
      <c r="AD421">
        <f t="shared" si="27"/>
        <v>15</v>
      </c>
      <c r="AE421">
        <f t="shared" si="27"/>
        <v>5</v>
      </c>
      <c r="AF421">
        <f t="shared" si="27"/>
        <v>3</v>
      </c>
      <c r="AG421">
        <f t="shared" si="27"/>
        <v>3</v>
      </c>
    </row>
    <row r="422" spans="1:33" x14ac:dyDescent="0.25">
      <c r="A422" t="s">
        <v>48</v>
      </c>
      <c r="B422" t="s">
        <v>28</v>
      </c>
      <c r="C422">
        <v>4181780.2709568162</v>
      </c>
      <c r="D422" s="6">
        <f>IF(_original_lifestyles!D422=0,_original_lifestyles!$C422,_original_lifestyles!D422)</f>
        <v>4181780.2709568162</v>
      </c>
      <c r="E422" s="6">
        <f>IF(_original_lifestyles!E422=0,_original_lifestyles!$C422,_original_lifestyles!E422)</f>
        <v>4181780.2709568162</v>
      </c>
      <c r="F422" s="6">
        <f>IF(_original_lifestyles!F422=0,_original_lifestyles!$C422,_original_lifestyles!F422)</f>
        <v>4181780.2709568162</v>
      </c>
      <c r="G422" s="6">
        <f>IF(_original_lifestyles!G422=0,_original_lifestyles!$C422/3,_original_lifestyles!G422)</f>
        <v>1393926.7569856055</v>
      </c>
      <c r="H422" s="6">
        <f>IF(_original_lifestyles!H422=0,_original_lifestyles!$C422*3*2,_original_lifestyles!H422)</f>
        <v>25090681.625740897</v>
      </c>
      <c r="I422" s="6">
        <f>IF(_original_lifestyles!I422=0,_original_lifestyles!$C422/10,_original_lifestyles!I422)</f>
        <v>418178.02709568164</v>
      </c>
      <c r="J422" s="6">
        <f>IF(_original_lifestyles!J422=0,_original_lifestyles!$C422*1.2,_original_lifestyles!J422)</f>
        <v>6488914.4460266726</v>
      </c>
      <c r="K422" s="6">
        <f>IF(_original_lifestyles!K422=0,_original_lifestyles!$C422,_original_lifestyles!K422)</f>
        <v>3860231.793282676</v>
      </c>
      <c r="L422" s="6">
        <f>IF(_original_lifestyles!L422=0,_original_lifestyles!$C422/3*2,_original_lifestyles!L422)</f>
        <v>5310860.9441151563</v>
      </c>
      <c r="M422">
        <f>IF(_original_lifestyles!M422&lt;&gt;0,_original_lifestyles!M422,'_new names_lifestyles'!$C$2*INDEX('_hours per hh'!B$2:B$9,MATCH(_original_lifestyles!$B422,'_hours per hh'!$A$2:$A$9,1)))</f>
        <v>24530624791.208794</v>
      </c>
      <c r="N422">
        <f>IF(_original_lifestyles!N422&lt;&gt;0,_original_lifestyles!N422,'_new names_lifestyles'!$C$2*INDEX('_hours per hh'!C$2:C$9,MATCH(_original_lifestyles!$B422,'_hours per hh'!$A$2:$A$9,1)))</f>
        <v>24530624791.208794</v>
      </c>
      <c r="O422">
        <f>IF(_original_lifestyles!O422&lt;&gt;0,_original_lifestyles!O422,'_new names_lifestyles'!$C$2*INDEX('_hours per hh'!D$2:D$9,MATCH(_original_lifestyles!$B422,'_hours per hh'!$A$2:$A$9,1)))</f>
        <v>398622652.85714293</v>
      </c>
      <c r="P422">
        <f>IF(_original_lifestyles!P422&lt;&gt;0,_original_lifestyles!P422,'_new names_lifestyles'!$C$2*INDEX('_hours per hh'!E$2:E$9,MATCH(_original_lifestyles!$B422,'_hours per hh'!$A$2:$A$9,1)))</f>
        <v>436846742.85714293</v>
      </c>
      <c r="Q422">
        <f>IF(_original_lifestyles!Q422&lt;&gt;0,_original_lifestyles!Q422,'_new names_lifestyles'!$C$2*INDEX('_hours per hh'!F$2:F$9,MATCH(_original_lifestyles!$B422,'_hours per hh'!$A$2:$A$9,1)))</f>
        <v>889235148.68131864</v>
      </c>
      <c r="R422">
        <f>IF(_original_lifestyles!R422&lt;&gt;0,_original_lifestyles!R422,'_new names_lifestyles'!$C$2*INDEX('_hours per hh'!G$2:G$9,MATCH(_original_lifestyles!$B422,'_hours per hh'!$A$2:$A$9,1)))</f>
        <v>101650122.84120461</v>
      </c>
      <c r="S422">
        <f>IF(_original_lifestyles!S422&lt;&gt;0,_original_lifestyles!S422,'_new names_lifestyles'!$C$2*INDEX('_hours per hh'!H$2:H$9,MATCH(_original_lifestyles!$B422,'_hours per hh'!$A$2:$A$9,1)))</f>
        <v>11289629650.345409</v>
      </c>
      <c r="T422">
        <f>IF(_original_lifestyles!T422&lt;&gt;0,_original_lifestyles!T422,'_new names_lifestyles'!$C$2*INDEX('_hours per hh'!I$2:I$9,MATCH(_original_lifestyles!$B422,'_hours per hh'!$A$2:$A$9,1)))</f>
        <v>33815630509.156239</v>
      </c>
      <c r="U422">
        <f>IF(_original_lifestyles!U422&lt;&gt;0,_original_lifestyles!U422,'_new names_lifestyles'!$C$2*INDEX('_hours per hh'!J$2:J$9,MATCH(_original_lifestyles!$B422,'_hours per hh'!$A$2:$A$9,1)))</f>
        <v>2336778815.4106688</v>
      </c>
      <c r="V422">
        <v>19</v>
      </c>
      <c r="W422">
        <v>11</v>
      </c>
      <c r="X422">
        <v>388216.81688748411</v>
      </c>
      <c r="Y422">
        <f t="shared" si="27"/>
        <v>15</v>
      </c>
      <c r="Z422">
        <f t="shared" si="27"/>
        <v>15</v>
      </c>
      <c r="AA422">
        <f t="shared" si="27"/>
        <v>15</v>
      </c>
      <c r="AB422">
        <f t="shared" si="27"/>
        <v>10</v>
      </c>
      <c r="AC422">
        <f t="shared" si="27"/>
        <v>10</v>
      </c>
      <c r="AD422">
        <f t="shared" si="27"/>
        <v>15</v>
      </c>
      <c r="AE422">
        <f t="shared" si="27"/>
        <v>5</v>
      </c>
      <c r="AF422">
        <f t="shared" si="27"/>
        <v>3</v>
      </c>
      <c r="AG422">
        <f t="shared" si="27"/>
        <v>3</v>
      </c>
    </row>
    <row r="423" spans="1:33" x14ac:dyDescent="0.25">
      <c r="A423" t="s">
        <v>48</v>
      </c>
      <c r="B423" t="s">
        <v>29</v>
      </c>
      <c r="C423">
        <v>4211782.478632479</v>
      </c>
      <c r="D423" s="6">
        <f>IF(_original_lifestyles!D423=0,_original_lifestyles!$C423,_original_lifestyles!D423)</f>
        <v>4211782.478632479</v>
      </c>
      <c r="E423" s="6">
        <f>IF(_original_lifestyles!E423=0,_original_lifestyles!$C423,_original_lifestyles!E423)</f>
        <v>4211782.478632479</v>
      </c>
      <c r="F423" s="6">
        <f>IF(_original_lifestyles!F423=0,_original_lifestyles!$C423,_original_lifestyles!F423)</f>
        <v>4211782.478632479</v>
      </c>
      <c r="G423" s="6">
        <f>IF(_original_lifestyles!G423=0,_original_lifestyles!$C423/3,_original_lifestyles!G423)</f>
        <v>1403927.4928774929</v>
      </c>
      <c r="H423" s="6">
        <f>IF(_original_lifestyles!H423=0,_original_lifestyles!$C423*3*2,_original_lifestyles!H423)</f>
        <v>25270694.871794872</v>
      </c>
      <c r="I423" s="6">
        <f>IF(_original_lifestyles!I423=0,_original_lifestyles!$C423/10,_original_lifestyles!I423)</f>
        <v>421178.24786324787</v>
      </c>
      <c r="J423" s="6">
        <f>IF(_original_lifestyles!J423=0,_original_lifestyles!$C423*1.2,_original_lifestyles!J423)</f>
        <v>6910162.0063478639</v>
      </c>
      <c r="K423" s="6">
        <f>IF(_original_lifestyles!K423=0,_original_lifestyles!$C423,_original_lifestyles!K423)</f>
        <v>4809674.6722924626</v>
      </c>
      <c r="L423" s="6">
        <f>IF(_original_lifestyles!L423=0,_original_lifestyles!$C423/3*2,_original_lifestyles!L423)</f>
        <v>5348963.747863248</v>
      </c>
      <c r="M423">
        <f>IF(_original_lifestyles!M423&lt;&gt;0,_original_lifestyles!M423,'_new names_lifestyles'!$C$2*INDEX('_hours per hh'!B$2:B$9,MATCH(_original_lifestyles!$B423,'_hours per hh'!$A$2:$A$9,1)))</f>
        <v>24530624791.208794</v>
      </c>
      <c r="N423">
        <f>IF(_original_lifestyles!N423&lt;&gt;0,_original_lifestyles!N423,'_new names_lifestyles'!$C$2*INDEX('_hours per hh'!C$2:C$9,MATCH(_original_lifestyles!$B423,'_hours per hh'!$A$2:$A$9,1)))</f>
        <v>24530624791.208794</v>
      </c>
      <c r="O423">
        <f>IF(_original_lifestyles!O423&lt;&gt;0,_original_lifestyles!O423,'_new names_lifestyles'!$C$2*INDEX('_hours per hh'!D$2:D$9,MATCH(_original_lifestyles!$B423,'_hours per hh'!$A$2:$A$9,1)))</f>
        <v>398622652.85714293</v>
      </c>
      <c r="P423">
        <f>IF(_original_lifestyles!P423&lt;&gt;0,_original_lifestyles!P423,'_new names_lifestyles'!$C$2*INDEX('_hours per hh'!E$2:E$9,MATCH(_original_lifestyles!$B423,'_hours per hh'!$A$2:$A$9,1)))</f>
        <v>436846742.85714293</v>
      </c>
      <c r="Q423">
        <f>IF(_original_lifestyles!Q423&lt;&gt;0,_original_lifestyles!Q423,'_new names_lifestyles'!$C$2*INDEX('_hours per hh'!F$2:F$9,MATCH(_original_lifestyles!$B423,'_hours per hh'!$A$2:$A$9,1)))</f>
        <v>889235148.68131864</v>
      </c>
      <c r="R423">
        <f>IF(_original_lifestyles!R423&lt;&gt;0,_original_lifestyles!R423,'_new names_lifestyles'!$C$2*INDEX('_hours per hh'!G$2:G$9,MATCH(_original_lifestyles!$B423,'_hours per hh'!$A$2:$A$9,1)))</f>
        <v>101650122.84120461</v>
      </c>
      <c r="S423">
        <f>IF(_original_lifestyles!S423&lt;&gt;0,_original_lifestyles!S423,'_new names_lifestyles'!$C$2*INDEX('_hours per hh'!H$2:H$9,MATCH(_original_lifestyles!$B423,'_hours per hh'!$A$2:$A$9,1)))</f>
        <v>12022530197.37756</v>
      </c>
      <c r="T423">
        <f>IF(_original_lifestyles!T423&lt;&gt;0,_original_lifestyles!T423,'_new names_lifestyles'!$C$2*INDEX('_hours per hh'!I$2:I$9,MATCH(_original_lifestyles!$B423,'_hours per hh'!$A$2:$A$9,1)))</f>
        <v>42132750129.281967</v>
      </c>
      <c r="U423">
        <f>IF(_original_lifestyles!U423&lt;&gt;0,_original_lifestyles!U423,'_new names_lifestyles'!$C$2*INDEX('_hours per hh'!J$2:J$9,MATCH(_original_lifestyles!$B423,'_hours per hh'!$A$2:$A$9,1)))</f>
        <v>2353544049.0598292</v>
      </c>
      <c r="V423">
        <v>19</v>
      </c>
      <c r="W423">
        <v>11</v>
      </c>
      <c r="X423">
        <v>387704.47645251808</v>
      </c>
      <c r="Y423">
        <f t="shared" si="27"/>
        <v>15</v>
      </c>
      <c r="Z423">
        <f t="shared" si="27"/>
        <v>15</v>
      </c>
      <c r="AA423">
        <f t="shared" si="27"/>
        <v>15</v>
      </c>
      <c r="AB423">
        <f t="shared" si="27"/>
        <v>10</v>
      </c>
      <c r="AC423">
        <f t="shared" si="27"/>
        <v>10</v>
      </c>
      <c r="AD423">
        <f t="shared" si="27"/>
        <v>15</v>
      </c>
      <c r="AE423">
        <f t="shared" si="27"/>
        <v>5</v>
      </c>
      <c r="AF423">
        <f t="shared" si="27"/>
        <v>3</v>
      </c>
      <c r="AG423">
        <f t="shared" si="27"/>
        <v>3</v>
      </c>
    </row>
    <row r="424" spans="1:33" x14ac:dyDescent="0.25">
      <c r="A424" t="s">
        <v>48</v>
      </c>
      <c r="B424" t="s">
        <v>30</v>
      </c>
      <c r="C424">
        <v>4105512.820512821</v>
      </c>
      <c r="D424" s="6">
        <f>IF(_original_lifestyles!D424=0,_original_lifestyles!$C424,_original_lifestyles!D424)</f>
        <v>4105512.820512821</v>
      </c>
      <c r="E424" s="6">
        <f>IF(_original_lifestyles!E424=0,_original_lifestyles!$C424,_original_lifestyles!E424)</f>
        <v>4105512.820512821</v>
      </c>
      <c r="F424" s="6">
        <f>IF(_original_lifestyles!F424=0,_original_lifestyles!$C424,_original_lifestyles!F424)</f>
        <v>4105512.820512821</v>
      </c>
      <c r="G424" s="6">
        <f>IF(_original_lifestyles!G424=0,_original_lifestyles!$C424/3,_original_lifestyles!G424)</f>
        <v>1368504.2735042737</v>
      </c>
      <c r="H424" s="6">
        <f>IF(_original_lifestyles!H424=0,_original_lifestyles!$C424*3*2,_original_lifestyles!H424)</f>
        <v>24633076.923076928</v>
      </c>
      <c r="I424" s="6">
        <f>IF(_original_lifestyles!I424=0,_original_lifestyles!$C424/10,_original_lifestyles!I424)</f>
        <v>410551.28205128212</v>
      </c>
      <c r="J424" s="6">
        <f>IF(_original_lifestyles!J424=0,_original_lifestyles!$C424*1.2,_original_lifestyles!J424)</f>
        <v>6735808.1412820509</v>
      </c>
      <c r="K424" s="6">
        <f>IF(_original_lifestyles!K424=0,_original_lifestyles!$C424,_original_lifestyles!K424)</f>
        <v>4688319.2875629896</v>
      </c>
      <c r="L424" s="6">
        <f>IF(_original_lifestyles!L424=0,_original_lifestyles!$C424/3*2,_original_lifestyles!L424)</f>
        <v>5214001.2820512829</v>
      </c>
      <c r="M424">
        <f>IF(_original_lifestyles!M424&lt;&gt;0,_original_lifestyles!M424,'_new names_lifestyles'!$C$2*INDEX('_hours per hh'!B$2:B$9,MATCH(_original_lifestyles!$B424,'_hours per hh'!$A$2:$A$9,1)))</f>
        <v>24530624791.208794</v>
      </c>
      <c r="N424">
        <f>IF(_original_lifestyles!N424&lt;&gt;0,_original_lifestyles!N424,'_new names_lifestyles'!$C$2*INDEX('_hours per hh'!C$2:C$9,MATCH(_original_lifestyles!$B424,'_hours per hh'!$A$2:$A$9,1)))</f>
        <v>24530624791.208794</v>
      </c>
      <c r="O424">
        <f>IF(_original_lifestyles!O424&lt;&gt;0,_original_lifestyles!O424,'_new names_lifestyles'!$C$2*INDEX('_hours per hh'!D$2:D$9,MATCH(_original_lifestyles!$B424,'_hours per hh'!$A$2:$A$9,1)))</f>
        <v>398622652.85714293</v>
      </c>
      <c r="P424">
        <f>IF(_original_lifestyles!P424&lt;&gt;0,_original_lifestyles!P424,'_new names_lifestyles'!$C$2*INDEX('_hours per hh'!E$2:E$9,MATCH(_original_lifestyles!$B424,'_hours per hh'!$A$2:$A$9,1)))</f>
        <v>436846742.85714293</v>
      </c>
      <c r="Q424">
        <f>IF(_original_lifestyles!Q424&lt;&gt;0,_original_lifestyles!Q424,'_new names_lifestyles'!$C$2*INDEX('_hours per hh'!F$2:F$9,MATCH(_original_lifestyles!$B424,'_hours per hh'!$A$2:$A$9,1)))</f>
        <v>889235148.68131864</v>
      </c>
      <c r="R424">
        <f>IF(_original_lifestyles!R424&lt;&gt;0,_original_lifestyles!R424,'_new names_lifestyles'!$C$2*INDEX('_hours per hh'!G$2:G$9,MATCH(_original_lifestyles!$B424,'_hours per hh'!$A$2:$A$9,1)))</f>
        <v>101650122.84120461</v>
      </c>
      <c r="S424">
        <f>IF(_original_lifestyles!S424&lt;&gt;0,_original_lifestyles!S424,'_new names_lifestyles'!$C$2*INDEX('_hours per hh'!H$2:H$9,MATCH(_original_lifestyles!$B424,'_hours per hh'!$A$2:$A$9,1)))</f>
        <v>11555278866.36936</v>
      </c>
      <c r="T424">
        <f>IF(_original_lifestyles!T424&lt;&gt;0,_original_lifestyles!T424,'_new names_lifestyles'!$C$2*INDEX('_hours per hh'!I$2:I$9,MATCH(_original_lifestyles!$B424,'_hours per hh'!$A$2:$A$9,1)))</f>
        <v>41069676959.051788</v>
      </c>
      <c r="U424">
        <f>IF(_original_lifestyles!U424&lt;&gt;0,_original_lifestyles!U424,'_new names_lifestyles'!$C$2*INDEX('_hours per hh'!J$2:J$9,MATCH(_original_lifestyles!$B424,'_hours per hh'!$A$2:$A$9,1)))</f>
        <v>2294160564.1025629</v>
      </c>
      <c r="V424">
        <v>19</v>
      </c>
      <c r="W424">
        <v>11</v>
      </c>
      <c r="X424">
        <v>521817.78829432692</v>
      </c>
      <c r="Y424">
        <f t="shared" si="27"/>
        <v>15</v>
      </c>
      <c r="Z424">
        <f t="shared" si="27"/>
        <v>15</v>
      </c>
      <c r="AA424">
        <f t="shared" si="27"/>
        <v>15</v>
      </c>
      <c r="AB424">
        <f t="shared" si="27"/>
        <v>10</v>
      </c>
      <c r="AC424">
        <f t="shared" si="27"/>
        <v>10</v>
      </c>
      <c r="AD424">
        <f t="shared" si="27"/>
        <v>15</v>
      </c>
      <c r="AE424">
        <f t="shared" si="27"/>
        <v>5</v>
      </c>
      <c r="AF424">
        <f t="shared" si="27"/>
        <v>3</v>
      </c>
      <c r="AG424">
        <f t="shared" si="27"/>
        <v>3</v>
      </c>
    </row>
    <row r="425" spans="1:33" x14ac:dyDescent="0.25">
      <c r="A425" t="s">
        <v>48</v>
      </c>
      <c r="B425" t="s">
        <v>31</v>
      </c>
      <c r="C425">
        <v>4013661.965811966</v>
      </c>
      <c r="D425" s="6">
        <f>IF(_original_lifestyles!D425=0,_original_lifestyles!$C425,_original_lifestyles!D425)</f>
        <v>4013661.965811966</v>
      </c>
      <c r="E425" s="6">
        <f>IF(_original_lifestyles!E425=0,_original_lifestyles!$C425,_original_lifestyles!E425)</f>
        <v>4013661.965811966</v>
      </c>
      <c r="F425" s="6">
        <f>IF(_original_lifestyles!F425=0,_original_lifestyles!$C425,_original_lifestyles!F425)</f>
        <v>4013661.965811966</v>
      </c>
      <c r="G425" s="6">
        <f>IF(_original_lifestyles!G425=0,_original_lifestyles!$C425/3,_original_lifestyles!G425)</f>
        <v>1337887.3219373219</v>
      </c>
      <c r="H425" s="6">
        <f>IF(_original_lifestyles!H425=0,_original_lifestyles!$C425*3*2,_original_lifestyles!H425)</f>
        <v>24081971.794871796</v>
      </c>
      <c r="I425" s="6">
        <f>IF(_original_lifestyles!I425=0,_original_lifestyles!$C425/10,_original_lifestyles!I425)</f>
        <v>401366.19658119662</v>
      </c>
      <c r="J425" s="6">
        <f>IF(_original_lifestyles!J425=0,_original_lifestyles!$C425*1.2,_original_lifestyles!J425)</f>
        <v>6365607.1376933604</v>
      </c>
      <c r="K425" s="6">
        <f>IF(_original_lifestyles!K425=0,_original_lifestyles!$C425,_original_lifestyles!K425)</f>
        <v>4430648.5717415493</v>
      </c>
      <c r="L425" s="6">
        <f>IF(_original_lifestyles!L425=0,_original_lifestyles!$C425/3*2,_original_lifestyles!L425)</f>
        <v>4927439.006695156</v>
      </c>
      <c r="M425">
        <f>IF(_original_lifestyles!M425&lt;&gt;0,_original_lifestyles!M425,'_new names_lifestyles'!$C$2*INDEX('_hours per hh'!B$2:B$9,MATCH(_original_lifestyles!$B425,'_hours per hh'!$A$2:$A$9,1)))</f>
        <v>24530624791.208794</v>
      </c>
      <c r="N425">
        <f>IF(_original_lifestyles!N425&lt;&gt;0,_original_lifestyles!N425,'_new names_lifestyles'!$C$2*INDEX('_hours per hh'!C$2:C$9,MATCH(_original_lifestyles!$B425,'_hours per hh'!$A$2:$A$9,1)))</f>
        <v>24530624791.208794</v>
      </c>
      <c r="O425">
        <f>IF(_original_lifestyles!O425&lt;&gt;0,_original_lifestyles!O425,'_new names_lifestyles'!$C$2*INDEX('_hours per hh'!D$2:D$9,MATCH(_original_lifestyles!$B425,'_hours per hh'!$A$2:$A$9,1)))</f>
        <v>411910074.6190477</v>
      </c>
      <c r="P425">
        <f>IF(_original_lifestyles!P425&lt;&gt;0,_original_lifestyles!P425,'_new names_lifestyles'!$C$2*INDEX('_hours per hh'!E$2:E$9,MATCH(_original_lifestyles!$B425,'_hours per hh'!$A$2:$A$9,1)))</f>
        <v>451408300.95238107</v>
      </c>
      <c r="Q425">
        <f>IF(_original_lifestyles!Q425&lt;&gt;0,_original_lifestyles!Q425,'_new names_lifestyles'!$C$2*INDEX('_hours per hh'!F$2:F$9,MATCH(_original_lifestyles!$B425,'_hours per hh'!$A$2:$A$9,1)))</f>
        <v>918876320.30402946</v>
      </c>
      <c r="R425">
        <f>IF(_original_lifestyles!R425&lt;&gt;0,_original_lifestyles!R425,'_new names_lifestyles'!$C$2*INDEX('_hours per hh'!G$2:G$9,MATCH(_original_lifestyles!$B425,'_hours per hh'!$A$2:$A$9,1)))</f>
        <v>105038460.26924476</v>
      </c>
      <c r="S425">
        <f>IF(_original_lifestyles!S425&lt;&gt;0,_original_lifestyles!S425,'_new names_lifestyles'!$C$2*INDEX('_hours per hh'!H$2:H$9,MATCH(_original_lifestyles!$B425,'_hours per hh'!$A$2:$A$9,1)))</f>
        <v>10556192409.889191</v>
      </c>
      <c r="T425">
        <f>IF(_original_lifestyles!T425&lt;&gt;0,_original_lifestyles!T425,'_new names_lifestyles'!$C$2*INDEX('_hours per hh'!I$2:I$9,MATCH(_original_lifestyles!$B425,'_hours per hh'!$A$2:$A$9,1)))</f>
        <v>36871857414.033173</v>
      </c>
      <c r="U425">
        <f>IF(_original_lifestyles!U425&lt;&gt;0,_original_lifestyles!U425,'_new names_lifestyles'!$C$2*INDEX('_hours per hh'!J$2:J$9,MATCH(_original_lifestyles!$B425,'_hours per hh'!$A$2:$A$9,1)))</f>
        <v>2095804057.5143399</v>
      </c>
      <c r="V425">
        <v>18.524999999999999</v>
      </c>
      <c r="W425">
        <v>10.63333333333334</v>
      </c>
      <c r="X425">
        <v>518262.15178057842</v>
      </c>
      <c r="Y425">
        <f t="shared" si="27"/>
        <v>15</v>
      </c>
      <c r="Z425">
        <f t="shared" si="27"/>
        <v>15</v>
      </c>
      <c r="AA425">
        <f t="shared" si="27"/>
        <v>15</v>
      </c>
      <c r="AB425">
        <f t="shared" si="27"/>
        <v>10</v>
      </c>
      <c r="AC425">
        <f t="shared" si="27"/>
        <v>10</v>
      </c>
      <c r="AD425">
        <f t="shared" si="27"/>
        <v>15</v>
      </c>
      <c r="AE425">
        <f t="shared" si="27"/>
        <v>5</v>
      </c>
      <c r="AF425">
        <f t="shared" si="27"/>
        <v>3</v>
      </c>
      <c r="AG425">
        <f t="shared" si="27"/>
        <v>3</v>
      </c>
    </row>
    <row r="426" spans="1:33" x14ac:dyDescent="0.25">
      <c r="A426" t="s">
        <v>48</v>
      </c>
      <c r="B426" t="s">
        <v>32</v>
      </c>
      <c r="C426">
        <v>3908303.846153846</v>
      </c>
      <c r="D426" s="6">
        <f>IF(_original_lifestyles!D426=0,_original_lifestyles!$C426,_original_lifestyles!D426)</f>
        <v>3908303.846153846</v>
      </c>
      <c r="E426" s="6">
        <f>IF(_original_lifestyles!E426=0,_original_lifestyles!$C426,_original_lifestyles!E426)</f>
        <v>3908303.846153846</v>
      </c>
      <c r="F426" s="6">
        <f>IF(_original_lifestyles!F426=0,_original_lifestyles!$C426,_original_lifestyles!F426)</f>
        <v>3908303.846153846</v>
      </c>
      <c r="G426" s="6">
        <f>IF(_original_lifestyles!G426=0,_original_lifestyles!$C426/3,_original_lifestyles!G426)</f>
        <v>1302767.9487179487</v>
      </c>
      <c r="H426" s="6">
        <f>IF(_original_lifestyles!H426=0,_original_lifestyles!$C426*3*2,_original_lifestyles!H426)</f>
        <v>23449823.076923076</v>
      </c>
      <c r="I426" s="6">
        <f>IF(_original_lifestyles!I426=0,_original_lifestyles!$C426/10,_original_lifestyles!I426)</f>
        <v>390830.38461538462</v>
      </c>
      <c r="J426" s="6">
        <f>IF(_original_lifestyles!J426=0,_original_lifestyles!$C426*1.2,_original_lifestyles!J426)</f>
        <v>5984769.0041856393</v>
      </c>
      <c r="K426" s="6">
        <f>IF(_original_lifestyles!K426=0,_original_lifestyles!$C426,_original_lifestyles!K426)</f>
        <v>4165574.1026780801</v>
      </c>
      <c r="L426" s="6">
        <f>IF(_original_lifestyles!L426=0,_original_lifestyles!$C426/3*2,_original_lifestyles!L426)</f>
        <v>4632642.8256410258</v>
      </c>
      <c r="M426">
        <f>IF(_original_lifestyles!M426&lt;&gt;0,_original_lifestyles!M426,'_new names_lifestyles'!$C$2*INDEX('_hours per hh'!B$2:B$9,MATCH(_original_lifestyles!$B426,'_hours per hh'!$A$2:$A$9,1)))</f>
        <v>24530624791.208794</v>
      </c>
      <c r="N426">
        <f>IF(_original_lifestyles!N426&lt;&gt;0,_original_lifestyles!N426,'_new names_lifestyles'!$C$2*INDEX('_hours per hh'!C$2:C$9,MATCH(_original_lifestyles!$B426,'_hours per hh'!$A$2:$A$9,1)))</f>
        <v>24530624791.208794</v>
      </c>
      <c r="O426">
        <f>IF(_original_lifestyles!O426&lt;&gt;0,_original_lifestyles!O426,'_new names_lifestyles'!$C$2*INDEX('_hours per hh'!D$2:D$9,MATCH(_original_lifestyles!$B426,'_hours per hh'!$A$2:$A$9,1)))</f>
        <v>425197496.38095236</v>
      </c>
      <c r="P426">
        <f>IF(_original_lifestyles!P426&lt;&gt;0,_original_lifestyles!P426,'_new names_lifestyles'!$C$2*INDEX('_hours per hh'!E$2:E$9,MATCH(_original_lifestyles!$B426,'_hours per hh'!$A$2:$A$9,1)))</f>
        <v>465969859.0476191</v>
      </c>
      <c r="Q426">
        <f>IF(_original_lifestyles!Q426&lt;&gt;0,_original_lifestyles!Q426,'_new names_lifestyles'!$C$2*INDEX('_hours per hh'!F$2:F$9,MATCH(_original_lifestyles!$B426,'_hours per hh'!$A$2:$A$9,1)))</f>
        <v>948517491.92673993</v>
      </c>
      <c r="R426">
        <f>IF(_original_lifestyles!R426&lt;&gt;0,_original_lifestyles!R426,'_new names_lifestyles'!$C$2*INDEX('_hours per hh'!G$2:G$9,MATCH(_original_lifestyles!$B426,'_hours per hh'!$A$2:$A$9,1)))</f>
        <v>108426797.69728494</v>
      </c>
      <c r="S426">
        <f>IF(_original_lifestyles!S426&lt;&gt;0,_original_lifestyles!S426,'_new names_lifestyles'!$C$2*INDEX('_hours per hh'!H$2:H$9,MATCH(_original_lifestyles!$B426,'_hours per hh'!$A$2:$A$9,1)))</f>
        <v>9582413144.9017677</v>
      </c>
      <c r="T426">
        <f>IF(_original_lifestyles!T426&lt;&gt;0,_original_lifestyles!T426,'_new names_lifestyles'!$C$2*INDEX('_hours per hh'!I$2:I$9,MATCH(_original_lifestyles!$B426,'_hours per hh'!$A$2:$A$9,1)))</f>
        <v>32841386225.513981</v>
      </c>
      <c r="U426">
        <f>IF(_original_lifestyles!U426&lt;&gt;0,_original_lifestyles!U426,'_new names_lifestyles'!$C$2*INDEX('_hours per hh'!J$2:J$9,MATCH(_original_lifestyles!$B426,'_hours per hh'!$A$2:$A$9,1)))</f>
        <v>1902471987.0632479</v>
      </c>
      <c r="V426">
        <v>18.05</v>
      </c>
      <c r="W426">
        <v>10.266666666666669</v>
      </c>
      <c r="X426">
        <v>511198.06309657288</v>
      </c>
      <c r="Y426">
        <f t="shared" si="27"/>
        <v>15</v>
      </c>
      <c r="Z426">
        <f t="shared" si="27"/>
        <v>15</v>
      </c>
      <c r="AA426">
        <f t="shared" si="27"/>
        <v>15</v>
      </c>
      <c r="AB426">
        <f t="shared" si="27"/>
        <v>10</v>
      </c>
      <c r="AC426">
        <f t="shared" si="27"/>
        <v>10</v>
      </c>
      <c r="AD426">
        <f t="shared" si="27"/>
        <v>15</v>
      </c>
      <c r="AE426">
        <f t="shared" si="27"/>
        <v>5</v>
      </c>
      <c r="AF426">
        <f t="shared" si="27"/>
        <v>3</v>
      </c>
      <c r="AG426">
        <f t="shared" si="27"/>
        <v>3</v>
      </c>
    </row>
    <row r="427" spans="1:33" x14ac:dyDescent="0.25">
      <c r="A427" t="s">
        <v>48</v>
      </c>
      <c r="B427" t="s">
        <v>33</v>
      </c>
      <c r="C427">
        <v>3794753.418803419</v>
      </c>
      <c r="D427" s="6">
        <f>IF(_original_lifestyles!D427=0,_original_lifestyles!$C427,_original_lifestyles!D427)</f>
        <v>3794753.418803419</v>
      </c>
      <c r="E427" s="6">
        <f>IF(_original_lifestyles!E427=0,_original_lifestyles!$C427,_original_lifestyles!E427)</f>
        <v>3794753.418803419</v>
      </c>
      <c r="F427" s="6">
        <f>IF(_original_lifestyles!F427=0,_original_lifestyles!$C427,_original_lifestyles!F427)</f>
        <v>3794753.418803419</v>
      </c>
      <c r="G427" s="6">
        <f>IF(_original_lifestyles!G427=0,_original_lifestyles!$C427/3,_original_lifestyles!G427)</f>
        <v>1264917.8062678063</v>
      </c>
      <c r="H427" s="6">
        <f>IF(_original_lifestyles!H427=0,_original_lifestyles!$C427*3*2,_original_lifestyles!H427)</f>
        <v>22768520.512820512</v>
      </c>
      <c r="I427" s="6">
        <f>IF(_original_lifestyles!I427=0,_original_lifestyles!$C427/10,_original_lifestyles!I427)</f>
        <v>379475.34188034188</v>
      </c>
      <c r="J427" s="6">
        <f>IF(_original_lifestyles!J427=0,_original_lifestyles!$C427*1.2,_original_lifestyles!J427)</f>
        <v>5603357.9435776919</v>
      </c>
      <c r="K427" s="6">
        <f>IF(_original_lifestyles!K427=0,_original_lifestyles!$C427,_original_lifestyles!K427)</f>
        <v>3900100.8596118442</v>
      </c>
      <c r="L427" s="6">
        <f>IF(_original_lifestyles!L427=0,_original_lifestyles!$C427/3*2,_original_lifestyles!L427)</f>
        <v>4337403.1576923085</v>
      </c>
      <c r="M427">
        <f>IF(_original_lifestyles!M427&lt;&gt;0,_original_lifestyles!M427,'_new names_lifestyles'!$C$2*INDEX('_hours per hh'!B$2:B$9,MATCH(_original_lifestyles!$B427,'_hours per hh'!$A$2:$A$9,1)))</f>
        <v>24530624791.208794</v>
      </c>
      <c r="N427">
        <f>IF(_original_lifestyles!N427&lt;&gt;0,_original_lifestyles!N427,'_new names_lifestyles'!$C$2*INDEX('_hours per hh'!C$2:C$9,MATCH(_original_lifestyles!$B427,'_hours per hh'!$A$2:$A$9,1)))</f>
        <v>24530624791.208794</v>
      </c>
      <c r="O427">
        <f>IF(_original_lifestyles!O427&lt;&gt;0,_original_lifestyles!O427,'_new names_lifestyles'!$C$2*INDEX('_hours per hh'!D$2:D$9,MATCH(_original_lifestyles!$B427,'_hours per hh'!$A$2:$A$9,1)))</f>
        <v>438484918.14285713</v>
      </c>
      <c r="P427">
        <f>IF(_original_lifestyles!P427&lt;&gt;0,_original_lifestyles!P427,'_new names_lifestyles'!$C$2*INDEX('_hours per hh'!E$2:E$9,MATCH(_original_lifestyles!$B427,'_hours per hh'!$A$2:$A$9,1)))</f>
        <v>480531417.14285719</v>
      </c>
      <c r="Q427">
        <f>IF(_original_lifestyles!Q427&lt;&gt;0,_original_lifestyles!Q427,'_new names_lifestyles'!$C$2*INDEX('_hours per hh'!F$2:F$9,MATCH(_original_lifestyles!$B427,'_hours per hh'!$A$2:$A$9,1)))</f>
        <v>978158663.54945052</v>
      </c>
      <c r="R427">
        <f>IF(_original_lifestyles!R427&lt;&gt;0,_original_lifestyles!R427,'_new names_lifestyles'!$C$2*INDEX('_hours per hh'!G$2:G$9,MATCH(_original_lifestyles!$B427,'_hours per hh'!$A$2:$A$9,1)))</f>
        <v>111815135.12532508</v>
      </c>
      <c r="S427">
        <f>IF(_original_lifestyles!S427&lt;&gt;0,_original_lifestyles!S427,'_new names_lifestyles'!$C$2*INDEX('_hours per hh'!H$2:H$9,MATCH(_original_lifestyles!$B427,'_hours per hh'!$A$2:$A$9,1)))</f>
        <v>8651304496.9867764</v>
      </c>
      <c r="T427">
        <f>IF(_original_lifestyles!T427&lt;&gt;0,_original_lifestyles!T427,'_new names_lifestyles'!$C$2*INDEX('_hours per hh'!I$2:I$9,MATCH(_original_lifestyles!$B427,'_hours per hh'!$A$2:$A$9,1)))</f>
        <v>29040151000.669788</v>
      </c>
      <c r="U427">
        <f>IF(_original_lifestyles!U427&lt;&gt;0,_original_lifestyles!U427,'_new names_lifestyles'!$C$2*INDEX('_hours per hh'!J$2:J$9,MATCH(_original_lifestyles!$B427,'_hours per hh'!$A$2:$A$9,1)))</f>
        <v>1717611650.4461541</v>
      </c>
      <c r="V427">
        <v>17.574999999999999</v>
      </c>
      <c r="W427">
        <v>9.9</v>
      </c>
      <c r="X427">
        <v>500967.09440113162</v>
      </c>
      <c r="Y427">
        <f t="shared" si="27"/>
        <v>15</v>
      </c>
      <c r="Z427">
        <f t="shared" si="27"/>
        <v>15</v>
      </c>
      <c r="AA427">
        <f t="shared" si="27"/>
        <v>15</v>
      </c>
      <c r="AB427">
        <f t="shared" si="27"/>
        <v>10</v>
      </c>
      <c r="AC427">
        <f t="shared" si="27"/>
        <v>10</v>
      </c>
      <c r="AD427">
        <f t="shared" si="27"/>
        <v>15</v>
      </c>
      <c r="AE427">
        <f t="shared" si="27"/>
        <v>5</v>
      </c>
      <c r="AF427">
        <f t="shared" si="27"/>
        <v>3</v>
      </c>
      <c r="AG427">
        <f t="shared" si="27"/>
        <v>3</v>
      </c>
    </row>
    <row r="428" spans="1:33" x14ac:dyDescent="0.25">
      <c r="A428" t="s">
        <v>48</v>
      </c>
      <c r="B428" t="s">
        <v>34</v>
      </c>
      <c r="C428">
        <v>3675660.256410256</v>
      </c>
      <c r="D428" s="6">
        <f>IF(_original_lifestyles!D428=0,_original_lifestyles!$C428,_original_lifestyles!D428)</f>
        <v>3675660.256410256</v>
      </c>
      <c r="E428" s="6">
        <f>IF(_original_lifestyles!E428=0,_original_lifestyles!$C428,_original_lifestyles!E428)</f>
        <v>3675660.256410256</v>
      </c>
      <c r="F428" s="6">
        <f>IF(_original_lifestyles!F428=0,_original_lifestyles!$C428,_original_lifestyles!F428)</f>
        <v>3675660.256410256</v>
      </c>
      <c r="G428" s="6">
        <f>IF(_original_lifestyles!G428=0,_original_lifestyles!$C428/3,_original_lifestyles!G428)</f>
        <v>1225220.0854700853</v>
      </c>
      <c r="H428" s="6">
        <f>IF(_original_lifestyles!H428=0,_original_lifestyles!$C428*3*2,_original_lifestyles!H428)</f>
        <v>22053961.538461536</v>
      </c>
      <c r="I428" s="6">
        <f>IF(_original_lifestyles!I428=0,_original_lifestyles!$C428/10,_original_lifestyles!I428)</f>
        <v>367566.02564102563</v>
      </c>
      <c r="J428" s="6">
        <f>IF(_original_lifestyles!J428=0,_original_lifestyles!$C428*1.2,_original_lifestyles!J428)</f>
        <v>5226485.5201222198</v>
      </c>
      <c r="K428" s="6">
        <f>IF(_original_lifestyles!K428=0,_original_lifestyles!$C428,_original_lifestyles!K428)</f>
        <v>3637786.6406233269</v>
      </c>
      <c r="L428" s="6">
        <f>IF(_original_lifestyles!L428=0,_original_lifestyles!$C428/3*2,_original_lifestyles!L428)</f>
        <v>4045676.722222222</v>
      </c>
      <c r="M428">
        <f>IF(_original_lifestyles!M428&lt;&gt;0,_original_lifestyles!M428,'_new names_lifestyles'!$C$2*INDEX('_hours per hh'!B$2:B$9,MATCH(_original_lifestyles!$B428,'_hours per hh'!$A$2:$A$9,1)))</f>
        <v>24530624791.208794</v>
      </c>
      <c r="N428">
        <f>IF(_original_lifestyles!N428&lt;&gt;0,_original_lifestyles!N428,'_new names_lifestyles'!$C$2*INDEX('_hours per hh'!C$2:C$9,MATCH(_original_lifestyles!$B428,'_hours per hh'!$A$2:$A$9,1)))</f>
        <v>24530624791.208794</v>
      </c>
      <c r="O428">
        <f>IF(_original_lifestyles!O428&lt;&gt;0,_original_lifestyles!O428,'_new names_lifestyles'!$C$2*INDEX('_hours per hh'!D$2:D$9,MATCH(_original_lifestyles!$B428,'_hours per hh'!$A$2:$A$9,1)))</f>
        <v>451772339.90476191</v>
      </c>
      <c r="P428">
        <f>IF(_original_lifestyles!P428&lt;&gt;0,_original_lifestyles!P428,'_new names_lifestyles'!$C$2*INDEX('_hours per hh'!E$2:E$9,MATCH(_original_lifestyles!$B428,'_hours per hh'!$A$2:$A$9,1)))</f>
        <v>495092975.23809534</v>
      </c>
      <c r="Q428">
        <f>IF(_original_lifestyles!Q428&lt;&gt;0,_original_lifestyles!Q428,'_new names_lifestyles'!$C$2*INDEX('_hours per hh'!F$2:F$9,MATCH(_original_lifestyles!$B428,'_hours per hh'!$A$2:$A$9,1)))</f>
        <v>1007799835.1721613</v>
      </c>
      <c r="R428">
        <f>IF(_original_lifestyles!R428&lt;&gt;0,_original_lifestyles!R428,'_new names_lifestyles'!$C$2*INDEX('_hours per hh'!G$2:G$9,MATCH(_original_lifestyles!$B428,'_hours per hh'!$A$2:$A$9,1)))</f>
        <v>115203472.55336523</v>
      </c>
      <c r="S428">
        <f>IF(_original_lifestyles!S428&lt;&gt;0,_original_lifestyles!S428,'_new names_lifestyles'!$C$2*INDEX('_hours per hh'!H$2:H$9,MATCH(_original_lifestyles!$B428,'_hours per hh'!$A$2:$A$9,1)))</f>
        <v>7770564455.1337137</v>
      </c>
      <c r="T428">
        <f>IF(_original_lifestyles!T428&lt;&gt;0,_original_lifestyles!T428,'_new names_lifestyles'!$C$2*INDEX('_hours per hh'!I$2:I$9,MATCH(_original_lifestyles!$B428,'_hours per hh'!$A$2:$A$9,1)))</f>
        <v>25493608777.488281</v>
      </c>
      <c r="U428">
        <f>IF(_original_lifestyles!U428&lt;&gt;0,_original_lifestyles!U428,'_new names_lifestyles'!$C$2*INDEX('_hours per hh'!J$2:J$9,MATCH(_original_lifestyles!$B428,'_hours per hh'!$A$2:$A$9,1)))</f>
        <v>1542751390.074074</v>
      </c>
      <c r="V428">
        <v>17.100000000000001</v>
      </c>
      <c r="W428">
        <v>9.5333333333333314</v>
      </c>
      <c r="X428">
        <v>488100.85162235599</v>
      </c>
      <c r="Y428">
        <f t="shared" si="27"/>
        <v>15</v>
      </c>
      <c r="Z428">
        <f t="shared" si="27"/>
        <v>15</v>
      </c>
      <c r="AA428">
        <f t="shared" si="27"/>
        <v>15</v>
      </c>
      <c r="AB428">
        <f t="shared" si="27"/>
        <v>10</v>
      </c>
      <c r="AC428">
        <f t="shared" si="27"/>
        <v>10</v>
      </c>
      <c r="AD428">
        <f t="shared" si="27"/>
        <v>15</v>
      </c>
      <c r="AE428">
        <f t="shared" si="27"/>
        <v>5</v>
      </c>
      <c r="AF428">
        <f t="shared" si="27"/>
        <v>3</v>
      </c>
      <c r="AG428">
        <f t="shared" si="27"/>
        <v>3</v>
      </c>
    </row>
    <row r="429" spans="1:33" x14ac:dyDescent="0.25">
      <c r="A429" t="s">
        <v>48</v>
      </c>
      <c r="B429" t="s">
        <v>35</v>
      </c>
      <c r="C429">
        <v>3551269.658119658</v>
      </c>
      <c r="D429" s="6">
        <f>IF(_original_lifestyles!D429=0,_original_lifestyles!$C429,_original_lifestyles!D429)</f>
        <v>3551269.658119658</v>
      </c>
      <c r="E429" s="6">
        <f>IF(_original_lifestyles!E429=0,_original_lifestyles!$C429,_original_lifestyles!E429)</f>
        <v>3551269.658119658</v>
      </c>
      <c r="F429" s="6">
        <f>IF(_original_lifestyles!F429=0,_original_lifestyles!$C429,_original_lifestyles!F429)</f>
        <v>3551269.658119658</v>
      </c>
      <c r="G429" s="6">
        <f>IF(_original_lifestyles!G429=0,_original_lifestyles!$C429/3,_original_lifestyles!G429)</f>
        <v>1183756.5527065527</v>
      </c>
      <c r="H429" s="6">
        <f>IF(_original_lifestyles!H429=0,_original_lifestyles!$C429*3*2,_original_lifestyles!H429)</f>
        <v>21307617.948717948</v>
      </c>
      <c r="I429" s="6">
        <f>IF(_original_lifestyles!I429=0,_original_lifestyles!$C429/10,_original_lifestyles!I429)</f>
        <v>355126.96581196581</v>
      </c>
      <c r="J429" s="6">
        <f>IF(_original_lifestyles!J429=0,_original_lifestyles!$C429*1.2,_original_lifestyles!J429)</f>
        <v>4855396.4958881754</v>
      </c>
      <c r="K429" s="6">
        <f>IF(_original_lifestyles!K429=0,_original_lifestyles!$C429,_original_lifestyles!K429)</f>
        <v>3379497.8364846371</v>
      </c>
      <c r="L429" s="6">
        <f>IF(_original_lifestyles!L429=0,_original_lifestyles!$C429/3*2,_original_lifestyles!L429)</f>
        <v>3758427.0548433042</v>
      </c>
      <c r="M429">
        <f>IF(_original_lifestyles!M429&lt;&gt;0,_original_lifestyles!M429,'_new names_lifestyles'!$C$2*INDEX('_hours per hh'!B$2:B$9,MATCH(_original_lifestyles!$B429,'_hours per hh'!$A$2:$A$9,1)))</f>
        <v>24530624791.208794</v>
      </c>
      <c r="N429">
        <f>IF(_original_lifestyles!N429&lt;&gt;0,_original_lifestyles!N429,'_new names_lifestyles'!$C$2*INDEX('_hours per hh'!C$2:C$9,MATCH(_original_lifestyles!$B429,'_hours per hh'!$A$2:$A$9,1)))</f>
        <v>24530624791.208794</v>
      </c>
      <c r="O429">
        <f>IF(_original_lifestyles!O429&lt;&gt;0,_original_lifestyles!O429,'_new names_lifestyles'!$C$2*INDEX('_hours per hh'!D$2:D$9,MATCH(_original_lifestyles!$B429,'_hours per hh'!$A$2:$A$9,1)))</f>
        <v>465059761.66666669</v>
      </c>
      <c r="P429">
        <f>IF(_original_lifestyles!P429&lt;&gt;0,_original_lifestyles!P429,'_new names_lifestyles'!$C$2*INDEX('_hours per hh'!E$2:E$9,MATCH(_original_lifestyles!$B429,'_hours per hh'!$A$2:$A$9,1)))</f>
        <v>509654533.33333343</v>
      </c>
      <c r="Q429">
        <f>IF(_original_lifestyles!Q429&lt;&gt;0,_original_lifestyles!Q429,'_new names_lifestyles'!$C$2*INDEX('_hours per hh'!F$2:F$9,MATCH(_original_lifestyles!$B429,'_hours per hh'!$A$2:$A$9,1)))</f>
        <v>1037441006.7948718</v>
      </c>
      <c r="R429">
        <f>IF(_original_lifestyles!R429&lt;&gt;0,_original_lifestyles!R429,'_new names_lifestyles'!$C$2*INDEX('_hours per hh'!G$2:G$9,MATCH(_original_lifestyles!$B429,'_hours per hh'!$A$2:$A$9,1)))</f>
        <v>118591809.98140538</v>
      </c>
      <c r="S429">
        <f>IF(_original_lifestyles!S429&lt;&gt;0,_original_lifestyles!S429,'_new names_lifestyles'!$C$2*INDEX('_hours per hh'!H$2:H$9,MATCH(_original_lifestyles!$B429,'_hours per hh'!$A$2:$A$9,1)))</f>
        <v>6941193907.2468052</v>
      </c>
      <c r="T429">
        <f>IF(_original_lifestyles!T429&lt;&gt;0,_original_lifestyles!T429,'_new names_lifestyles'!$C$2*INDEX('_hours per hh'!I$2:I$9,MATCH(_original_lifestyles!$B429,'_hours per hh'!$A$2:$A$9,1)))</f>
        <v>22203300785.70406</v>
      </c>
      <c r="U429">
        <f>IF(_original_lifestyles!U429&lt;&gt;0,_original_lifestyles!U429,'_new names_lifestyles'!$C$2*INDEX('_hours per hh'!J$2:J$9,MATCH(_original_lifestyles!$B429,'_hours per hh'!$A$2:$A$9,1)))</f>
        <v>1378089920.109211</v>
      </c>
      <c r="V429">
        <v>16.625</v>
      </c>
      <c r="W429">
        <v>9.1666666666666679</v>
      </c>
      <c r="X429">
        <v>473709.32911479799</v>
      </c>
      <c r="Y429">
        <f t="shared" si="27"/>
        <v>15</v>
      </c>
      <c r="Z429">
        <f t="shared" si="27"/>
        <v>15</v>
      </c>
      <c r="AA429">
        <f t="shared" si="27"/>
        <v>15</v>
      </c>
      <c r="AB429">
        <f t="shared" si="27"/>
        <v>10</v>
      </c>
      <c r="AC429">
        <f t="shared" si="27"/>
        <v>10</v>
      </c>
      <c r="AD429">
        <f t="shared" si="27"/>
        <v>15</v>
      </c>
      <c r="AE429">
        <f t="shared" si="27"/>
        <v>5</v>
      </c>
      <c r="AF429">
        <f t="shared" si="27"/>
        <v>3</v>
      </c>
      <c r="AG429">
        <f t="shared" si="27"/>
        <v>3</v>
      </c>
    </row>
    <row r="430" spans="1:33" x14ac:dyDescent="0.25">
      <c r="A430" t="s">
        <v>48</v>
      </c>
      <c r="B430" t="s">
        <v>36</v>
      </c>
      <c r="C430">
        <v>3420995.299145299</v>
      </c>
      <c r="D430" s="6">
        <f>IF(_original_lifestyles!D430=0,_original_lifestyles!$C430,_original_lifestyles!D430)</f>
        <v>3420995.299145299</v>
      </c>
      <c r="E430" s="6">
        <f>IF(_original_lifestyles!E430=0,_original_lifestyles!$C430,_original_lifestyles!E430)</f>
        <v>3420995.299145299</v>
      </c>
      <c r="F430" s="6">
        <f>IF(_original_lifestyles!F430=0,_original_lifestyles!$C430,_original_lifestyles!F430)</f>
        <v>3420995.299145299</v>
      </c>
      <c r="G430" s="6">
        <f>IF(_original_lifestyles!G430=0,_original_lifestyles!$C430/3,_original_lifestyles!G430)</f>
        <v>1140331.7663817664</v>
      </c>
      <c r="H430" s="6">
        <f>IF(_original_lifestyles!H430=0,_original_lifestyles!$C430*3*2,_original_lifestyles!H430)</f>
        <v>20525971.794871792</v>
      </c>
      <c r="I430" s="6">
        <f>IF(_original_lifestyles!I430=0,_original_lifestyles!$C430/10,_original_lifestyles!I430)</f>
        <v>342099.52991452988</v>
      </c>
      <c r="J430" s="6">
        <f>IF(_original_lifestyles!J430=0,_original_lifestyles!$C430*1.2,_original_lifestyles!J430)</f>
        <v>4490190.4331439296</v>
      </c>
      <c r="K430" s="6">
        <f>IF(_original_lifestyles!K430=0,_original_lifestyles!$C430,_original_lifestyles!K430)</f>
        <v>3125303.74544378</v>
      </c>
      <c r="L430" s="6">
        <f>IF(_original_lifestyles!L430=0,_original_lifestyles!$C430/3*2,_original_lifestyles!L430)</f>
        <v>3475731.2239316232</v>
      </c>
      <c r="M430">
        <f>IF(_original_lifestyles!M430&lt;&gt;0,_original_lifestyles!M430,'_new names_lifestyles'!$C$2*INDEX('_hours per hh'!B$2:B$9,MATCH(_original_lifestyles!$B430,'_hours per hh'!$A$2:$A$9,1)))</f>
        <v>24530624791.208794</v>
      </c>
      <c r="N430">
        <f>IF(_original_lifestyles!N430&lt;&gt;0,_original_lifestyles!N430,'_new names_lifestyles'!$C$2*INDEX('_hours per hh'!C$2:C$9,MATCH(_original_lifestyles!$B430,'_hours per hh'!$A$2:$A$9,1)))</f>
        <v>24530624791.208794</v>
      </c>
      <c r="O430">
        <f>IF(_original_lifestyles!O430&lt;&gt;0,_original_lifestyles!O430,'_new names_lifestyles'!$C$2*INDEX('_hours per hh'!D$2:D$9,MATCH(_original_lifestyles!$B430,'_hours per hh'!$A$2:$A$9,1)))</f>
        <v>478347183.42857146</v>
      </c>
      <c r="P430">
        <f>IF(_original_lifestyles!P430&lt;&gt;0,_original_lifestyles!P430,'_new names_lifestyles'!$C$2*INDEX('_hours per hh'!E$2:E$9,MATCH(_original_lifestyles!$B430,'_hours per hh'!$A$2:$A$9,1)))</f>
        <v>524216091.42857146</v>
      </c>
      <c r="Q430">
        <f>IF(_original_lifestyles!Q430&lt;&gt;0,_original_lifestyles!Q430,'_new names_lifestyles'!$C$2*INDEX('_hours per hh'!F$2:F$9,MATCH(_original_lifestyles!$B430,'_hours per hh'!$A$2:$A$9,1)))</f>
        <v>1067082178.4175824</v>
      </c>
      <c r="R430">
        <f>IF(_original_lifestyles!R430&lt;&gt;0,_original_lifestyles!R430,'_new names_lifestyles'!$C$2*INDEX('_hours per hh'!G$2:G$9,MATCH(_original_lifestyles!$B430,'_hours per hh'!$A$2:$A$9,1)))</f>
        <v>121980147.40944552</v>
      </c>
      <c r="S430">
        <f>IF(_original_lifestyles!S430&lt;&gt;0,_original_lifestyles!S430,'_new names_lifestyles'!$C$2*INDEX('_hours per hh'!H$2:H$9,MATCH(_original_lifestyles!$B430,'_hours per hh'!$A$2:$A$9,1)))</f>
        <v>6162337350.4467287</v>
      </c>
      <c r="T430">
        <f>IF(_original_lifestyles!T430&lt;&gt;0,_original_lifestyles!T430,'_new names_lifestyles'!$C$2*INDEX('_hours per hh'!I$2:I$9,MATCH(_original_lifestyles!$B430,'_hours per hh'!$A$2:$A$9,1)))</f>
        <v>19164362567.06126</v>
      </c>
      <c r="U430">
        <f>IF(_original_lifestyles!U430&lt;&gt;0,_original_lifestyles!U430,'_new names_lifestyles'!$C$2*INDEX('_hours per hh'!J$2:J$9,MATCH(_original_lifestyles!$B430,'_hours per hh'!$A$2:$A$9,1)))</f>
        <v>1223457390.823931</v>
      </c>
      <c r="V430">
        <v>16.149999999999999</v>
      </c>
      <c r="W430">
        <v>8.8000000000000007</v>
      </c>
      <c r="X430">
        <v>458623.79052230087</v>
      </c>
      <c r="Y430">
        <f t="shared" si="27"/>
        <v>15</v>
      </c>
      <c r="Z430">
        <f t="shared" si="27"/>
        <v>15</v>
      </c>
      <c r="AA430">
        <f t="shared" si="27"/>
        <v>15</v>
      </c>
      <c r="AB430">
        <f t="shared" si="27"/>
        <v>10</v>
      </c>
      <c r="AC430">
        <f t="shared" si="27"/>
        <v>10</v>
      </c>
      <c r="AD430">
        <f t="shared" si="27"/>
        <v>15</v>
      </c>
      <c r="AE430">
        <f t="shared" si="27"/>
        <v>5</v>
      </c>
      <c r="AF430">
        <f t="shared" si="27"/>
        <v>3</v>
      </c>
      <c r="AG430">
        <f t="shared" si="27"/>
        <v>3</v>
      </c>
    </row>
    <row r="431" spans="1:33" x14ac:dyDescent="0.25">
      <c r="A431" t="s">
        <v>49</v>
      </c>
      <c r="B431" t="s">
        <v>4</v>
      </c>
      <c r="C431">
        <v>1069198.170731707</v>
      </c>
      <c r="D431" s="6">
        <f>IF(_original_lifestyles!D431=0,_original_lifestyles!$C431,_original_lifestyles!D431)</f>
        <v>1069198.170731707</v>
      </c>
      <c r="E431" s="6">
        <f>IF(_original_lifestyles!E431=0,_original_lifestyles!$C431,_original_lifestyles!E431)</f>
        <v>377426.9542682927</v>
      </c>
      <c r="F431" s="6">
        <f>IF(_original_lifestyles!F431=0,_original_lifestyles!$C431,_original_lifestyles!F431)</f>
        <v>1029637.838414634</v>
      </c>
      <c r="G431" s="6">
        <f>IF(_original_lifestyles!G431=0,_original_lifestyles!$C431/3,_original_lifestyles!G431)</f>
        <v>707809.18902439042</v>
      </c>
      <c r="H431" s="6">
        <f>IF(_original_lifestyles!H431=0,_original_lifestyles!$C431*3*2,_original_lifestyles!H431)</f>
        <v>675733.24390243914</v>
      </c>
      <c r="I431" s="6">
        <f>IF(_original_lifestyles!I431=0,_original_lifestyles!$C431/10,_original_lifestyles!I431)</f>
        <v>106919.81707317071</v>
      </c>
      <c r="J431" s="6">
        <f>IF(_original_lifestyles!J431=0,_original_lifestyles!$C431*1.2,_original_lifestyles!J431)</f>
        <v>1685275.502698171</v>
      </c>
      <c r="K431" s="6">
        <f>IF(_original_lifestyles!K431=0,_original_lifestyles!$C431,_original_lifestyles!K431)</f>
        <v>1069198.170731707</v>
      </c>
      <c r="L431" s="6">
        <f>IF(_original_lifestyles!L431=0,_original_lifestyles!$C431/3*2,_original_lifestyles!L431)</f>
        <v>823594.88262060063</v>
      </c>
      <c r="M431">
        <f>IF(_original_lifestyles!M431&lt;&gt;0,_original_lifestyles!M431,'_new names_lifestyles'!$C$2*INDEX('_hours per hh'!B$2:B$9,MATCH(_original_lifestyles!$B431,'_hours per hh'!$A$2:$A$9,1)))</f>
        <v>24530624791.208794</v>
      </c>
      <c r="N431">
        <f>IF(_original_lifestyles!N431&lt;&gt;0,_original_lifestyles!N431,'_new names_lifestyles'!$C$2*INDEX('_hours per hh'!C$2:C$9,MATCH(_original_lifestyles!$B431,'_hours per hh'!$A$2:$A$9,1)))</f>
        <v>3306260119.390244</v>
      </c>
      <c r="O431">
        <f>IF(_original_lifestyles!O431&lt;&gt;0,_original_lifestyles!O431,'_new names_lifestyles'!$C$2*INDEX('_hours per hh'!D$2:D$9,MATCH(_original_lifestyles!$B431,'_hours per hh'!$A$2:$A$9,1)))</f>
        <v>154085302.51875001</v>
      </c>
      <c r="P431">
        <f>IF(_original_lifestyles!P431&lt;&gt;0,_original_lifestyles!P431,'_new names_lifestyles'!$C$2*INDEX('_hours per hh'!E$2:E$9,MATCH(_original_lifestyles!$B431,'_hours per hh'!$A$2:$A$9,1)))</f>
        <v>110418233.4878049</v>
      </c>
      <c r="Q431">
        <f>IF(_original_lifestyles!Q431&lt;&gt;0,_original_lifestyles!Q431,'_new names_lifestyles'!$C$2*INDEX('_hours per hh'!F$2:F$9,MATCH(_original_lifestyles!$B431,'_hours per hh'!$A$2:$A$9,1)))</f>
        <v>229377649.642683</v>
      </c>
      <c r="R431">
        <f>IF(_original_lifestyles!R431&lt;&gt;0,_original_lifestyles!R431,'_new names_lifestyles'!$C$2*INDEX('_hours per hh'!G$2:G$9,MATCH(_original_lifestyles!$B431,'_hours per hh'!$A$2:$A$9,1)))</f>
        <v>101650122.84120461</v>
      </c>
      <c r="S431">
        <f>IF(_original_lifestyles!S431&lt;&gt;0,_original_lifestyles!S431,'_new names_lifestyles'!$C$2*INDEX('_hours per hh'!H$2:H$9,MATCH(_original_lifestyles!$B431,'_hours per hh'!$A$2:$A$9,1)))</f>
        <v>1896637138.661566</v>
      </c>
      <c r="T431">
        <f>IF(_original_lifestyles!T431&lt;&gt;0,_original_lifestyles!T431,'_new names_lifestyles'!$C$2*INDEX('_hours per hh'!I$2:I$9,MATCH(_original_lifestyles!$B431,'_hours per hh'!$A$2:$A$9,1)))</f>
        <v>24530624791.208794</v>
      </c>
      <c r="U431">
        <f>IF(_original_lifestyles!U431&lt;&gt;0,_original_lifestyles!U431,'_new names_lifestyles'!$C$2*INDEX('_hours per hh'!J$2:J$9,MATCH(_original_lifestyles!$B431,'_hours per hh'!$A$2:$A$9,1)))</f>
        <v>362381748.3530643</v>
      </c>
      <c r="V431">
        <v>19</v>
      </c>
      <c r="W431">
        <v>11</v>
      </c>
      <c r="X431">
        <v>113477.27472453989</v>
      </c>
      <c r="Y431">
        <f t="shared" si="27"/>
        <v>15</v>
      </c>
      <c r="Z431">
        <f t="shared" si="27"/>
        <v>15</v>
      </c>
      <c r="AA431">
        <f t="shared" si="27"/>
        <v>15</v>
      </c>
      <c r="AB431">
        <f t="shared" si="27"/>
        <v>10</v>
      </c>
      <c r="AC431">
        <f t="shared" si="27"/>
        <v>10</v>
      </c>
      <c r="AD431">
        <f t="shared" si="27"/>
        <v>15</v>
      </c>
      <c r="AE431">
        <f t="shared" si="27"/>
        <v>5</v>
      </c>
      <c r="AF431">
        <f t="shared" si="27"/>
        <v>3</v>
      </c>
      <c r="AG431">
        <f t="shared" si="27"/>
        <v>3</v>
      </c>
    </row>
    <row r="432" spans="1:33" x14ac:dyDescent="0.25">
      <c r="A432" t="s">
        <v>49</v>
      </c>
      <c r="B432" t="s">
        <v>5</v>
      </c>
      <c r="C432">
        <v>1073468.5975609759</v>
      </c>
      <c r="D432" s="6">
        <f>IF(_original_lifestyles!D432=0,_original_lifestyles!$C432,_original_lifestyles!D432)</f>
        <v>1073468.5975609759</v>
      </c>
      <c r="E432" s="6">
        <f>IF(_original_lifestyles!E432=0,_original_lifestyles!$C432,_original_lifestyles!E432)</f>
        <v>378934.41493902443</v>
      </c>
      <c r="F432" s="6">
        <f>IF(_original_lifestyles!F432=0,_original_lifestyles!$C432,_original_lifestyles!F432)</f>
        <v>1033750.25945122</v>
      </c>
      <c r="G432" s="6">
        <f>IF(_original_lifestyles!G432=0,_original_lifestyles!$C432/3,_original_lifestyles!G432)</f>
        <v>710636.21158536593</v>
      </c>
      <c r="H432" s="6">
        <f>IF(_original_lifestyles!H432=0,_original_lifestyles!$C432*3*2,_original_lifestyles!H432)</f>
        <v>678432.15365853661</v>
      </c>
      <c r="I432" s="6">
        <f>IF(_original_lifestyles!I432=0,_original_lifestyles!$C432/10,_original_lifestyles!I432)</f>
        <v>107346.85975609759</v>
      </c>
      <c r="J432" s="6">
        <f>IF(_original_lifestyles!J432=0,_original_lifestyles!$C432*1.2,_original_lifestyles!J432)</f>
        <v>1692006.570818597</v>
      </c>
      <c r="K432" s="6">
        <f>IF(_original_lifestyles!K432=0,_original_lifestyles!$C432,_original_lifestyles!K432)</f>
        <v>1073468.5975609759</v>
      </c>
      <c r="L432" s="6">
        <f>IF(_original_lifestyles!L432=0,_original_lifestyles!$C432/3*2,_original_lifestyles!L432)</f>
        <v>884273.72322150436</v>
      </c>
      <c r="M432">
        <f>IF(_original_lifestyles!M432&lt;&gt;0,_original_lifestyles!M432,'_new names_lifestyles'!$C$2*INDEX('_hours per hh'!B$2:B$9,MATCH(_original_lifestyles!$B432,'_hours per hh'!$A$2:$A$9,1)))</f>
        <v>24530624791.208794</v>
      </c>
      <c r="N432">
        <f>IF(_original_lifestyles!N432&lt;&gt;0,_original_lifestyles!N432,'_new names_lifestyles'!$C$2*INDEX('_hours per hh'!C$2:C$9,MATCH(_original_lifestyles!$B432,'_hours per hh'!$A$2:$A$9,1)))</f>
        <v>3319465474.8658538</v>
      </c>
      <c r="O432">
        <f>IF(_original_lifestyles!O432&lt;&gt;0,_original_lifestyles!O432,'_new names_lifestyles'!$C$2*INDEX('_hours per hh'!D$2:D$9,MATCH(_original_lifestyles!$B432,'_hours per hh'!$A$2:$A$9,1)))</f>
        <v>154700726.326875</v>
      </c>
      <c r="P432">
        <f>IF(_original_lifestyles!P432&lt;&gt;0,_original_lifestyles!P432,'_new names_lifestyles'!$C$2*INDEX('_hours per hh'!E$2:E$9,MATCH(_original_lifestyles!$B432,'_hours per hh'!$A$2:$A$9,1)))</f>
        <v>110859249.0073171</v>
      </c>
      <c r="Q432">
        <f>IF(_original_lifestyles!Q432&lt;&gt;0,_original_lifestyles!Q432,'_new names_lifestyles'!$C$2*INDEX('_hours per hh'!F$2:F$9,MATCH(_original_lifestyles!$B432,'_hours per hh'!$A$2:$A$9,1)))</f>
        <v>230293794.55939019</v>
      </c>
      <c r="R432">
        <f>IF(_original_lifestyles!R432&lt;&gt;0,_original_lifestyles!R432,'_new names_lifestyles'!$C$2*INDEX('_hours per hh'!G$2:G$9,MATCH(_original_lifestyles!$B432,'_hours per hh'!$A$2:$A$9,1)))</f>
        <v>101650122.84120461</v>
      </c>
      <c r="S432">
        <f>IF(_original_lifestyles!S432&lt;&gt;0,_original_lifestyles!S432,'_new names_lifestyles'!$C$2*INDEX('_hours per hh'!H$2:H$9,MATCH(_original_lifestyles!$B432,'_hours per hh'!$A$2:$A$9,1)))</f>
        <v>1904212394.9087629</v>
      </c>
      <c r="T432">
        <f>IF(_original_lifestyles!T432&lt;&gt;0,_original_lifestyles!T432,'_new names_lifestyles'!$C$2*INDEX('_hours per hh'!I$2:I$9,MATCH(_original_lifestyles!$B432,'_hours per hh'!$A$2:$A$9,1)))</f>
        <v>24530624791.208794</v>
      </c>
      <c r="U432">
        <f>IF(_original_lifestyles!U432&lt;&gt;0,_original_lifestyles!U432,'_new names_lifestyles'!$C$2*INDEX('_hours per hh'!J$2:J$9,MATCH(_original_lifestyles!$B432,'_hours per hh'!$A$2:$A$9,1)))</f>
        <v>389080438.21746188</v>
      </c>
      <c r="V432">
        <v>19</v>
      </c>
      <c r="W432">
        <v>11</v>
      </c>
      <c r="X432">
        <v>115390.29337636181</v>
      </c>
      <c r="Y432">
        <f t="shared" si="27"/>
        <v>15</v>
      </c>
      <c r="Z432">
        <f t="shared" si="27"/>
        <v>15</v>
      </c>
      <c r="AA432">
        <f t="shared" si="27"/>
        <v>15</v>
      </c>
      <c r="AB432">
        <f t="shared" si="27"/>
        <v>10</v>
      </c>
      <c r="AC432">
        <f t="shared" si="27"/>
        <v>10</v>
      </c>
      <c r="AD432">
        <f t="shared" si="27"/>
        <v>15</v>
      </c>
      <c r="AE432">
        <f t="shared" si="27"/>
        <v>5</v>
      </c>
      <c r="AF432">
        <f t="shared" si="27"/>
        <v>3</v>
      </c>
      <c r="AG432">
        <f t="shared" si="27"/>
        <v>3</v>
      </c>
    </row>
    <row r="433" spans="1:33" x14ac:dyDescent="0.25">
      <c r="A433" t="s">
        <v>49</v>
      </c>
      <c r="B433" t="s">
        <v>6</v>
      </c>
      <c r="C433">
        <v>1081552.43902439</v>
      </c>
      <c r="D433" s="6">
        <f>IF(_original_lifestyles!D433=0,_original_lifestyles!$C433,_original_lifestyles!D433)</f>
        <v>1081552.43902439</v>
      </c>
      <c r="E433" s="6">
        <f>IF(_original_lifestyles!E433=0,_original_lifestyles!$C433,_original_lifestyles!E433)</f>
        <v>381788.01097560982</v>
      </c>
      <c r="F433" s="6">
        <f>IF(_original_lifestyles!F433=0,_original_lifestyles!$C433,_original_lifestyles!F433)</f>
        <v>1041534.998780488</v>
      </c>
      <c r="G433" s="6">
        <f>IF(_original_lifestyles!G433=0,_original_lifestyles!$C433/3,_original_lifestyles!G433)</f>
        <v>715987.71463414654</v>
      </c>
      <c r="H433" s="6">
        <f>IF(_original_lifestyles!H433=0,_original_lifestyles!$C433*3*2,_original_lifestyles!H433)</f>
        <v>683541.14146341477</v>
      </c>
      <c r="I433" s="6">
        <f>IF(_original_lifestyles!I433=0,_original_lifestyles!$C433/10,_original_lifestyles!I433)</f>
        <v>108155.24390243899</v>
      </c>
      <c r="J433" s="6">
        <f>IF(_original_lifestyles!J433=0,_original_lifestyles!$C433*1.2,_original_lifestyles!J433)</f>
        <v>1704748.3621524391</v>
      </c>
      <c r="K433" s="6">
        <f>IF(_original_lifestyles!K433=0,_original_lifestyles!$C433,_original_lifestyles!K433)</f>
        <v>1081552.43902439</v>
      </c>
      <c r="L433" s="6">
        <f>IF(_original_lifestyles!L433=0,_original_lifestyles!$C433/3*2,_original_lifestyles!L433)</f>
        <v>946200.38179369795</v>
      </c>
      <c r="M433">
        <f>IF(_original_lifestyles!M433&lt;&gt;0,_original_lifestyles!M433,'_new names_lifestyles'!$C$2*INDEX('_hours per hh'!B$2:B$9,MATCH(_original_lifestyles!$B433,'_hours per hh'!$A$2:$A$9,1)))</f>
        <v>24530624791.208794</v>
      </c>
      <c r="N433">
        <f>IF(_original_lifestyles!N433&lt;&gt;0,_original_lifestyles!N433,'_new names_lifestyles'!$C$2*INDEX('_hours per hh'!C$2:C$9,MATCH(_original_lifestyles!$B433,'_hours per hh'!$A$2:$A$9,1)))</f>
        <v>3344462976.1463418</v>
      </c>
      <c r="O433">
        <f>IF(_original_lifestyles!O433&lt;&gt;0,_original_lifestyles!O433,'_new names_lifestyles'!$C$2*INDEX('_hours per hh'!D$2:D$9,MATCH(_original_lifestyles!$B433,'_hours per hh'!$A$2:$A$9,1)))</f>
        <v>155865712.5675</v>
      </c>
      <c r="P433">
        <f>IF(_original_lifestyles!P433&lt;&gt;0,_original_lifestyles!P433,'_new names_lifestyles'!$C$2*INDEX('_hours per hh'!E$2:E$9,MATCH(_original_lifestyles!$B433,'_hours per hh'!$A$2:$A$9,1)))</f>
        <v>111694083.48292691</v>
      </c>
      <c r="Q433">
        <f>IF(_original_lifestyles!Q433&lt;&gt;0,_original_lifestyles!Q433,'_new names_lifestyles'!$C$2*INDEX('_hours per hh'!F$2:F$9,MATCH(_original_lifestyles!$B433,'_hours per hh'!$A$2:$A$9,1)))</f>
        <v>232028040.4697561</v>
      </c>
      <c r="R433">
        <f>IF(_original_lifestyles!R433&lt;&gt;0,_original_lifestyles!R433,'_new names_lifestyles'!$C$2*INDEX('_hours per hh'!G$2:G$9,MATCH(_original_lifestyles!$B433,'_hours per hh'!$A$2:$A$9,1)))</f>
        <v>101650122.84120461</v>
      </c>
      <c r="S433">
        <f>IF(_original_lifestyles!S433&lt;&gt;0,_original_lifestyles!S433,'_new names_lifestyles'!$C$2*INDEX('_hours per hh'!H$2:H$9,MATCH(_original_lifestyles!$B433,'_hours per hh'!$A$2:$A$9,1)))</f>
        <v>1918552219.239058</v>
      </c>
      <c r="T433">
        <f>IF(_original_lifestyles!T433&lt;&gt;0,_original_lifestyles!T433,'_new names_lifestyles'!$C$2*INDEX('_hours per hh'!I$2:I$9,MATCH(_original_lifestyles!$B433,'_hours per hh'!$A$2:$A$9,1)))</f>
        <v>24530624791.208794</v>
      </c>
      <c r="U433">
        <f>IF(_original_lifestyles!U433&lt;&gt;0,_original_lifestyles!U433,'_new names_lifestyles'!$C$2*INDEX('_hours per hh'!J$2:J$9,MATCH(_original_lifestyles!$B433,'_hours per hh'!$A$2:$A$9,1)))</f>
        <v>416328167.98922712</v>
      </c>
      <c r="V433">
        <v>19</v>
      </c>
      <c r="W433">
        <v>11</v>
      </c>
      <c r="X433">
        <v>117730.02745536029</v>
      </c>
      <c r="Y433">
        <f t="shared" si="27"/>
        <v>15</v>
      </c>
      <c r="Z433">
        <f t="shared" si="27"/>
        <v>15</v>
      </c>
      <c r="AA433">
        <f t="shared" si="27"/>
        <v>15</v>
      </c>
      <c r="AB433">
        <f t="shared" si="27"/>
        <v>10</v>
      </c>
      <c r="AC433">
        <f t="shared" si="27"/>
        <v>10</v>
      </c>
      <c r="AD433">
        <f t="shared" si="27"/>
        <v>15</v>
      </c>
      <c r="AE433">
        <f t="shared" si="27"/>
        <v>5</v>
      </c>
      <c r="AF433">
        <f t="shared" si="27"/>
        <v>3</v>
      </c>
      <c r="AG433">
        <f t="shared" si="27"/>
        <v>3</v>
      </c>
    </row>
    <row r="434" spans="1:33" x14ac:dyDescent="0.25">
      <c r="A434" t="s">
        <v>49</v>
      </c>
      <c r="B434" t="s">
        <v>7</v>
      </c>
      <c r="C434">
        <v>1088221.646341464</v>
      </c>
      <c r="D434" s="6">
        <f>IF(_original_lifestyles!D434=0,_original_lifestyles!$C434,_original_lifestyles!D434)</f>
        <v>1088221.646341464</v>
      </c>
      <c r="E434" s="6">
        <f>IF(_original_lifestyles!E434=0,_original_lifestyles!$C434,_original_lifestyles!E434)</f>
        <v>384142.24115853658</v>
      </c>
      <c r="F434" s="6">
        <f>IF(_original_lifestyles!F434=0,_original_lifestyles!$C434,_original_lifestyles!F434)</f>
        <v>1047957.445426829</v>
      </c>
      <c r="G434" s="6">
        <f>IF(_original_lifestyles!G434=0,_original_lifestyles!$C434/3,_original_lifestyles!G434)</f>
        <v>720402.72987804888</v>
      </c>
      <c r="H434" s="6">
        <f>IF(_original_lifestyles!H434=0,_original_lifestyles!$C434*3*2,_original_lifestyles!H434)</f>
        <v>687756.08048780495</v>
      </c>
      <c r="I434" s="6">
        <f>IF(_original_lifestyles!I434=0,_original_lifestyles!$C434/10,_original_lifestyles!I434)</f>
        <v>108822.16463414641</v>
      </c>
      <c r="J434" s="6">
        <f>IF(_original_lifestyles!J434=0,_original_lifestyles!$C434*1.2,_original_lifestyles!J434)</f>
        <v>1715260.4000716461</v>
      </c>
      <c r="K434" s="6">
        <f>IF(_original_lifestyles!K434=0,_original_lifestyles!$C434,_original_lifestyles!K434)</f>
        <v>1088221.646341464</v>
      </c>
      <c r="L434" s="6">
        <f>IF(_original_lifestyles!L434=0,_original_lifestyles!$C434/3*2,_original_lifestyles!L434)</f>
        <v>1004171.550820366</v>
      </c>
      <c r="M434">
        <f>IF(_original_lifestyles!M434&lt;&gt;0,_original_lifestyles!M434,'_new names_lifestyles'!$C$2*INDEX('_hours per hh'!B$2:B$9,MATCH(_original_lifestyles!$B434,'_hours per hh'!$A$2:$A$9,1)))</f>
        <v>24530624791.208794</v>
      </c>
      <c r="N434">
        <f>IF(_original_lifestyles!N434&lt;&gt;0,_original_lifestyles!N434,'_new names_lifestyles'!$C$2*INDEX('_hours per hh'!C$2:C$9,MATCH(_original_lifestyles!$B434,'_hours per hh'!$A$2:$A$9,1)))</f>
        <v>3365086032.5487809</v>
      </c>
      <c r="O434">
        <f>IF(_original_lifestyles!O434&lt;&gt;0,_original_lifestyles!O434,'_new names_lifestyles'!$C$2*INDEX('_hours per hh'!D$2:D$9,MATCH(_original_lifestyles!$B434,'_hours per hh'!$A$2:$A$9,1)))</f>
        <v>156826831.708125</v>
      </c>
      <c r="P434">
        <f>IF(_original_lifestyles!P434&lt;&gt;0,_original_lifestyles!P434,'_new names_lifestyles'!$C$2*INDEX('_hours per hh'!E$2:E$9,MATCH(_original_lifestyles!$B434,'_hours per hh'!$A$2:$A$9,1)))</f>
        <v>112382825.86097559</v>
      </c>
      <c r="Q434">
        <f>IF(_original_lifestyles!Q434&lt;&gt;0,_original_lifestyles!Q434,'_new names_lifestyles'!$C$2*INDEX('_hours per hh'!F$2:F$9,MATCH(_original_lifestyles!$B434,'_hours per hh'!$A$2:$A$9,1)))</f>
        <v>233458801.5215854</v>
      </c>
      <c r="R434">
        <f>IF(_original_lifestyles!R434&lt;&gt;0,_original_lifestyles!R434,'_new names_lifestyles'!$C$2*INDEX('_hours per hh'!G$2:G$9,MATCH(_original_lifestyles!$B434,'_hours per hh'!$A$2:$A$9,1)))</f>
        <v>101650122.84120461</v>
      </c>
      <c r="S434">
        <f>IF(_original_lifestyles!S434&lt;&gt;0,_original_lifestyles!S434,'_new names_lifestyles'!$C$2*INDEX('_hours per hh'!H$2:H$9,MATCH(_original_lifestyles!$B434,'_hours per hh'!$A$2:$A$9,1)))</f>
        <v>1930382641.913965</v>
      </c>
      <c r="T434">
        <f>IF(_original_lifestyles!T434&lt;&gt;0,_original_lifestyles!T434,'_new names_lifestyles'!$C$2*INDEX('_hours per hh'!I$2:I$9,MATCH(_original_lifestyles!$B434,'_hours per hh'!$A$2:$A$9,1)))</f>
        <v>24530624791.208794</v>
      </c>
      <c r="U434">
        <f>IF(_original_lifestyles!U434&lt;&gt;0,_original_lifestyles!U434,'_new names_lifestyles'!$C$2*INDEX('_hours per hh'!J$2:J$9,MATCH(_original_lifestyles!$B434,'_hours per hh'!$A$2:$A$9,1)))</f>
        <v>441835482.3609609</v>
      </c>
      <c r="V434">
        <v>19</v>
      </c>
      <c r="W434">
        <v>11</v>
      </c>
      <c r="X434">
        <v>119935.8369561463</v>
      </c>
      <c r="Y434">
        <f t="shared" si="27"/>
        <v>15</v>
      </c>
      <c r="Z434">
        <f t="shared" si="27"/>
        <v>15</v>
      </c>
      <c r="AA434">
        <f t="shared" si="27"/>
        <v>15</v>
      </c>
      <c r="AB434">
        <f t="shared" si="27"/>
        <v>10</v>
      </c>
      <c r="AC434">
        <f t="shared" si="27"/>
        <v>10</v>
      </c>
      <c r="AD434">
        <f t="shared" si="27"/>
        <v>15</v>
      </c>
      <c r="AE434">
        <f t="shared" si="27"/>
        <v>5</v>
      </c>
      <c r="AF434">
        <f t="shared" si="27"/>
        <v>3</v>
      </c>
      <c r="AG434">
        <f t="shared" si="27"/>
        <v>3</v>
      </c>
    </row>
    <row r="435" spans="1:33" x14ac:dyDescent="0.25">
      <c r="A435" t="s">
        <v>49</v>
      </c>
      <c r="B435" t="s">
        <v>8</v>
      </c>
      <c r="C435">
        <v>1092425</v>
      </c>
      <c r="D435" s="6">
        <f>IF(_original_lifestyles!D435=0,_original_lifestyles!$C435,_original_lifestyles!D435)</f>
        <v>1092425</v>
      </c>
      <c r="E435" s="6">
        <f>IF(_original_lifestyles!E435=0,_original_lifestyles!$C435,_original_lifestyles!E435)</f>
        <v>385626.02500000002</v>
      </c>
      <c r="F435" s="6">
        <f>IF(_original_lifestyles!F435=0,_original_lifestyles!$C435,_original_lifestyles!F435)</f>
        <v>1052005.2749999999</v>
      </c>
      <c r="G435" s="6">
        <f>IF(_original_lifestyles!G435=0,_original_lifestyles!$C435/3,_original_lifestyles!G435)</f>
        <v>723185.35000000009</v>
      </c>
      <c r="H435" s="6">
        <f>IF(_original_lifestyles!H435=0,_original_lifestyles!$C435*3*2,_original_lifestyles!H435)</f>
        <v>690412.6</v>
      </c>
      <c r="I435" s="6">
        <f>IF(_original_lifestyles!I435=0,_original_lifestyles!$C435/10,_original_lifestyles!I435)</f>
        <v>109242.5</v>
      </c>
      <c r="J435" s="6">
        <f>IF(_original_lifestyles!J435=0,_original_lifestyles!$C435*1.2,_original_lifestyles!J435)</f>
        <v>1721885.747125</v>
      </c>
      <c r="K435" s="6">
        <f>IF(_original_lifestyles!K435=0,_original_lifestyles!$C435,_original_lifestyles!K435)</f>
        <v>1092425</v>
      </c>
      <c r="L435" s="6">
        <f>IF(_original_lifestyles!L435=0,_original_lifestyles!$C435/3*2,_original_lifestyles!L435)</f>
        <v>1056025.4915308431</v>
      </c>
      <c r="M435">
        <f>IF(_original_lifestyles!M435&lt;&gt;0,_original_lifestyles!M435,'_new names_lifestyles'!$C$2*INDEX('_hours per hh'!B$2:B$9,MATCH(_original_lifestyles!$B435,'_hours per hh'!$A$2:$A$9,1)))</f>
        <v>24530624791.208794</v>
      </c>
      <c r="N435">
        <f>IF(_original_lifestyles!N435&lt;&gt;0,_original_lifestyles!N435,'_new names_lifestyles'!$C$2*INDEX('_hours per hh'!C$2:C$9,MATCH(_original_lifestyles!$B435,'_hours per hh'!$A$2:$A$9,1)))</f>
        <v>3378083979</v>
      </c>
      <c r="O435">
        <f>IF(_original_lifestyles!O435&lt;&gt;0,_original_lifestyles!O435,'_new names_lifestyles'!$C$2*INDEX('_hours per hh'!D$2:D$9,MATCH(_original_lifestyles!$B435,'_hours per hh'!$A$2:$A$9,1)))</f>
        <v>157432589.40375</v>
      </c>
      <c r="P435">
        <f>IF(_original_lifestyles!P435&lt;&gt;0,_original_lifestyles!P435,'_new names_lifestyles'!$C$2*INDEX('_hours per hh'!E$2:E$9,MATCH(_original_lifestyles!$B435,'_hours per hh'!$A$2:$A$9,1)))</f>
        <v>112816914.59999999</v>
      </c>
      <c r="Q435">
        <f>IF(_original_lifestyles!Q435&lt;&gt;0,_original_lifestyles!Q435,'_new names_lifestyles'!$C$2*INDEX('_hours per hh'!F$2:F$9,MATCH(_original_lifestyles!$B435,'_hours per hh'!$A$2:$A$9,1)))</f>
        <v>234360557.06999999</v>
      </c>
      <c r="R435">
        <f>IF(_original_lifestyles!R435&lt;&gt;0,_original_lifestyles!R435,'_new names_lifestyles'!$C$2*INDEX('_hours per hh'!G$2:G$9,MATCH(_original_lifestyles!$B435,'_hours per hh'!$A$2:$A$9,1)))</f>
        <v>101650122.84120461</v>
      </c>
      <c r="S435">
        <f>IF(_original_lifestyles!S435&lt;&gt;0,_original_lifestyles!S435,'_new names_lifestyles'!$C$2*INDEX('_hours per hh'!H$2:H$9,MATCH(_original_lifestyles!$B435,'_hours per hh'!$A$2:$A$9,1)))</f>
        <v>1937838917.91026</v>
      </c>
      <c r="T435">
        <f>IF(_original_lifestyles!T435&lt;&gt;0,_original_lifestyles!T435,'_new names_lifestyles'!$C$2*INDEX('_hours per hh'!I$2:I$9,MATCH(_original_lifestyles!$B435,'_hours per hh'!$A$2:$A$9,1)))</f>
        <v>24530624791.208794</v>
      </c>
      <c r="U435">
        <f>IF(_original_lifestyles!U435&lt;&gt;0,_original_lifestyles!U435,'_new names_lifestyles'!$C$2*INDEX('_hours per hh'!J$2:J$9,MATCH(_original_lifestyles!$B435,'_hours per hh'!$A$2:$A$9,1)))</f>
        <v>464651216.27357078</v>
      </c>
      <c r="V435">
        <v>19</v>
      </c>
      <c r="W435">
        <v>11</v>
      </c>
      <c r="X435">
        <v>121884.6634323905</v>
      </c>
      <c r="Y435">
        <f t="shared" si="27"/>
        <v>15</v>
      </c>
      <c r="Z435">
        <f t="shared" si="27"/>
        <v>15</v>
      </c>
      <c r="AA435">
        <f t="shared" si="27"/>
        <v>15</v>
      </c>
      <c r="AB435">
        <f t="shared" si="27"/>
        <v>10</v>
      </c>
      <c r="AC435">
        <f t="shared" si="27"/>
        <v>10</v>
      </c>
      <c r="AD435">
        <f t="shared" si="27"/>
        <v>15</v>
      </c>
      <c r="AE435">
        <f t="shared" si="27"/>
        <v>5</v>
      </c>
      <c r="AF435">
        <f t="shared" si="27"/>
        <v>3</v>
      </c>
      <c r="AG435">
        <f t="shared" si="27"/>
        <v>3</v>
      </c>
    </row>
    <row r="436" spans="1:33" x14ac:dyDescent="0.25">
      <c r="A436" t="s">
        <v>49</v>
      </c>
      <c r="B436" t="s">
        <v>9</v>
      </c>
      <c r="C436">
        <v>1108323.166974738</v>
      </c>
      <c r="D436" s="6">
        <f>IF(_original_lifestyles!D436=0,_original_lifestyles!$C436,_original_lifestyles!D436)</f>
        <v>1108323.166974738</v>
      </c>
      <c r="E436" s="6">
        <f>IF(_original_lifestyles!E436=0,_original_lifestyles!$C436,_original_lifestyles!E436)</f>
        <v>391238.0779420826</v>
      </c>
      <c r="F436" s="6">
        <f>IF(_original_lifestyles!F436=0,_original_lifestyles!$C436,_original_lifestyles!F436)</f>
        <v>1067315.2097966729</v>
      </c>
      <c r="G436" s="6">
        <f>IF(_original_lifestyles!G436=0,_original_lifestyles!$C436/3,_original_lifestyles!G436)</f>
        <v>733709.93653727672</v>
      </c>
      <c r="H436" s="6">
        <f>IF(_original_lifestyles!H436=0,_original_lifestyles!$C436*3*2,_original_lifestyles!H436)</f>
        <v>700460.24152803456</v>
      </c>
      <c r="I436" s="6">
        <f>IF(_original_lifestyles!I436=0,_original_lifestyles!$C436/10,_original_lifestyles!I436)</f>
        <v>110832.3166974738</v>
      </c>
      <c r="J436" s="6">
        <f>IF(_original_lifestyles!J436=0,_original_lifestyles!$C436*1.2,_original_lifestyles!J436)</f>
        <v>1746944.517401417</v>
      </c>
      <c r="K436" s="6">
        <f>IF(_original_lifestyles!K436=0,_original_lifestyles!$C436,_original_lifestyles!K436)</f>
        <v>1108323.166974738</v>
      </c>
      <c r="L436" s="6">
        <f>IF(_original_lifestyles!L436=0,_original_lifestyles!$C436/3*2,_original_lifestyles!L436)</f>
        <v>1114804.4169235979</v>
      </c>
      <c r="M436">
        <f>IF(_original_lifestyles!M436&lt;&gt;0,_original_lifestyles!M436,'_new names_lifestyles'!$C$2*INDEX('_hours per hh'!B$2:B$9,MATCH(_original_lifestyles!$B436,'_hours per hh'!$A$2:$A$9,1)))</f>
        <v>24530624791.208794</v>
      </c>
      <c r="N436">
        <f>IF(_original_lifestyles!N436&lt;&gt;0,_original_lifestyles!N436,'_new names_lifestyles'!$C$2*INDEX('_hours per hh'!C$2:C$9,MATCH(_original_lifestyles!$B436,'_hours per hh'!$A$2:$A$9,1)))</f>
        <v>3427245562.772644</v>
      </c>
      <c r="O436">
        <f>IF(_original_lifestyles!O436&lt;&gt;0,_original_lifestyles!O436,'_new names_lifestyles'!$C$2*INDEX('_hours per hh'!D$2:D$9,MATCH(_original_lifestyles!$B436,'_hours per hh'!$A$2:$A$9,1)))</f>
        <v>159723721.14607209</v>
      </c>
      <c r="P436">
        <f>IF(_original_lifestyles!P436&lt;&gt;0,_original_lifestyles!P436,'_new names_lifestyles'!$C$2*INDEX('_hours per hh'!E$2:E$9,MATCH(_original_lifestyles!$B436,'_hours per hh'!$A$2:$A$9,1)))</f>
        <v>114458750.0998152</v>
      </c>
      <c r="Q436">
        <f>IF(_original_lifestyles!Q436&lt;&gt;0,_original_lifestyles!Q436,'_new names_lifestyles'!$C$2*INDEX('_hours per hh'!F$2:F$9,MATCH(_original_lifestyles!$B436,'_hours per hh'!$A$2:$A$9,1)))</f>
        <v>237771228.9866913</v>
      </c>
      <c r="R436">
        <f>IF(_original_lifestyles!R436&lt;&gt;0,_original_lifestyles!R436,'_new names_lifestyles'!$C$2*INDEX('_hours per hh'!G$2:G$9,MATCH(_original_lifestyles!$B436,'_hours per hh'!$A$2:$A$9,1)))</f>
        <v>101650122.84120461</v>
      </c>
      <c r="S436">
        <f>IF(_original_lifestyles!S436&lt;&gt;0,_original_lifestyles!S436,'_new names_lifestyles'!$C$2*INDEX('_hours per hh'!H$2:H$9,MATCH(_original_lifestyles!$B436,'_hours per hh'!$A$2:$A$9,1)))</f>
        <v>1966040475.6255119</v>
      </c>
      <c r="T436">
        <f>IF(_original_lifestyles!T436&lt;&gt;0,_original_lifestyles!T436,'_new names_lifestyles'!$C$2*INDEX('_hours per hh'!I$2:I$9,MATCH(_original_lifestyles!$B436,'_hours per hh'!$A$2:$A$9,1)))</f>
        <v>24530624791.208794</v>
      </c>
      <c r="U436">
        <f>IF(_original_lifestyles!U436&lt;&gt;0,_original_lifestyles!U436,'_new names_lifestyles'!$C$2*INDEX('_hours per hh'!J$2:J$9,MATCH(_original_lifestyles!$B436,'_hours per hh'!$A$2:$A$9,1)))</f>
        <v>490513943.44638312</v>
      </c>
      <c r="V436">
        <v>19</v>
      </c>
      <c r="W436">
        <v>11</v>
      </c>
      <c r="X436">
        <v>123868.19709758159</v>
      </c>
      <c r="Y436">
        <f t="shared" ref="Y436:AG451" si="28">Y435</f>
        <v>15</v>
      </c>
      <c r="Z436">
        <f t="shared" si="28"/>
        <v>15</v>
      </c>
      <c r="AA436">
        <f t="shared" si="28"/>
        <v>15</v>
      </c>
      <c r="AB436">
        <f t="shared" si="28"/>
        <v>10</v>
      </c>
      <c r="AC436">
        <f t="shared" si="28"/>
        <v>10</v>
      </c>
      <c r="AD436">
        <f t="shared" si="28"/>
        <v>15</v>
      </c>
      <c r="AE436">
        <f t="shared" si="28"/>
        <v>5</v>
      </c>
      <c r="AF436">
        <f t="shared" si="28"/>
        <v>3</v>
      </c>
      <c r="AG436">
        <f t="shared" si="28"/>
        <v>3</v>
      </c>
    </row>
    <row r="437" spans="1:33" x14ac:dyDescent="0.25">
      <c r="A437" t="s">
        <v>49</v>
      </c>
      <c r="B437" t="s">
        <v>10</v>
      </c>
      <c r="C437">
        <v>1127043.8978829391</v>
      </c>
      <c r="D437" s="6">
        <f>IF(_original_lifestyles!D437=0,_original_lifestyles!$C437,_original_lifestyles!D437)</f>
        <v>1127043.8978829391</v>
      </c>
      <c r="E437" s="6">
        <f>IF(_original_lifestyles!E437=0,_original_lifestyles!$C437,_original_lifestyles!E437)</f>
        <v>397846.49595267739</v>
      </c>
      <c r="F437" s="6">
        <f>IF(_original_lifestyles!F437=0,_original_lifestyles!$C437,_original_lifestyles!F437)</f>
        <v>1085343.27366127</v>
      </c>
      <c r="G437" s="6">
        <f>IF(_original_lifestyles!G437=0,_original_lifestyles!$C437/3,_original_lifestyles!G437)</f>
        <v>746103.06039850577</v>
      </c>
      <c r="H437" s="6">
        <f>IF(_original_lifestyles!H437=0,_original_lifestyles!$C437*3*2,_original_lifestyles!H437)</f>
        <v>712291.7434620175</v>
      </c>
      <c r="I437" s="6">
        <f>IF(_original_lifestyles!I437=0,_original_lifestyles!$C437/10,_original_lifestyles!I437)</f>
        <v>112704.38978829391</v>
      </c>
      <c r="J437" s="6">
        <f>IF(_original_lifestyles!J437=0,_original_lifestyles!$C437*1.2,_original_lifestyles!J437)</f>
        <v>1776452.2270625781</v>
      </c>
      <c r="K437" s="6">
        <f>IF(_original_lifestyles!K437=0,_original_lifestyles!$C437,_original_lifestyles!K437)</f>
        <v>1127043.8978829391</v>
      </c>
      <c r="L437" s="6">
        <f>IF(_original_lifestyles!L437=0,_original_lifestyles!$C437/3*2,_original_lifestyles!L437)</f>
        <v>1171654.821852837</v>
      </c>
      <c r="M437">
        <f>IF(_original_lifestyles!M437&lt;&gt;0,_original_lifestyles!M437,'_new names_lifestyles'!$C$2*INDEX('_hours per hh'!B$2:B$9,MATCH(_original_lifestyles!$B437,'_hours per hh'!$A$2:$A$9,1)))</f>
        <v>24530624791.208794</v>
      </c>
      <c r="N437">
        <f>IF(_original_lifestyles!N437&lt;&gt;0,_original_lifestyles!N437,'_new names_lifestyles'!$C$2*INDEX('_hours per hh'!C$2:C$9,MATCH(_original_lifestyles!$B437,'_hours per hh'!$A$2:$A$9,1)))</f>
        <v>3485135304.545455</v>
      </c>
      <c r="O437">
        <f>IF(_original_lifestyles!O437&lt;&gt;0,_original_lifestyles!O437,'_new names_lifestyles'!$C$2*INDEX('_hours per hh'!D$2:D$9,MATCH(_original_lifestyles!$B437,'_hours per hh'!$A$2:$A$9,1)))</f>
        <v>162421620.90340909</v>
      </c>
      <c r="P437">
        <f>IF(_original_lifestyles!P437&lt;&gt;0,_original_lifestyles!P437,'_new names_lifestyles'!$C$2*INDEX('_hours per hh'!E$2:E$9,MATCH(_original_lifestyles!$B437,'_hours per hh'!$A$2:$A$9,1)))</f>
        <v>116392077.4221669</v>
      </c>
      <c r="Q437">
        <f>IF(_original_lifestyles!Q437&lt;&gt;0,_original_lifestyles!Q437,'_new names_lifestyles'!$C$2*INDEX('_hours per hh'!F$2:F$9,MATCH(_original_lifestyles!$B437,'_hours per hh'!$A$2:$A$9,1)))</f>
        <v>241787432.31818181</v>
      </c>
      <c r="R437">
        <f>IF(_original_lifestyles!R437&lt;&gt;0,_original_lifestyles!R437,'_new names_lifestyles'!$C$2*INDEX('_hours per hh'!G$2:G$9,MATCH(_original_lifestyles!$B437,'_hours per hh'!$A$2:$A$9,1)))</f>
        <v>101650122.84120461</v>
      </c>
      <c r="S437">
        <f>IF(_original_lifestyles!S437&lt;&gt;0,_original_lifestyles!S437,'_new names_lifestyles'!$C$2*INDEX('_hours per hh'!H$2:H$9,MATCH(_original_lifestyles!$B437,'_hours per hh'!$A$2:$A$9,1)))</f>
        <v>1999248943.873343</v>
      </c>
      <c r="T437">
        <f>IF(_original_lifestyles!T437&lt;&gt;0,_original_lifestyles!T437,'_new names_lifestyles'!$C$2*INDEX('_hours per hh'!I$2:I$9,MATCH(_original_lifestyles!$B437,'_hours per hh'!$A$2:$A$9,1)))</f>
        <v>24530624791.208794</v>
      </c>
      <c r="U437">
        <f>IF(_original_lifestyles!U437&lt;&gt;0,_original_lifestyles!U437,'_new names_lifestyles'!$C$2*INDEX('_hours per hh'!J$2:J$9,MATCH(_original_lifestyles!$B437,'_hours per hh'!$A$2:$A$9,1)))</f>
        <v>515528121.6152482</v>
      </c>
      <c r="V437">
        <v>19</v>
      </c>
      <c r="W437">
        <v>11</v>
      </c>
      <c r="X437">
        <v>126141.9624689355</v>
      </c>
      <c r="Y437">
        <f t="shared" si="28"/>
        <v>15</v>
      </c>
      <c r="Z437">
        <f t="shared" si="28"/>
        <v>15</v>
      </c>
      <c r="AA437">
        <f t="shared" si="28"/>
        <v>15</v>
      </c>
      <c r="AB437">
        <f t="shared" si="28"/>
        <v>10</v>
      </c>
      <c r="AC437">
        <f t="shared" si="28"/>
        <v>10</v>
      </c>
      <c r="AD437">
        <f t="shared" si="28"/>
        <v>15</v>
      </c>
      <c r="AE437">
        <f t="shared" si="28"/>
        <v>5</v>
      </c>
      <c r="AF437">
        <f t="shared" si="28"/>
        <v>3</v>
      </c>
      <c r="AG437">
        <f t="shared" si="28"/>
        <v>3</v>
      </c>
    </row>
    <row r="438" spans="1:33" x14ac:dyDescent="0.25">
      <c r="A438" t="s">
        <v>49</v>
      </c>
      <c r="B438" t="s">
        <v>11</v>
      </c>
      <c r="C438">
        <v>1150080.2391441159</v>
      </c>
      <c r="D438" s="6">
        <f>IF(_original_lifestyles!D438=0,_original_lifestyles!$C438,_original_lifestyles!D438)</f>
        <v>1150080.2391441159</v>
      </c>
      <c r="E438" s="6">
        <f>IF(_original_lifestyles!E438=0,_original_lifestyles!$C438,_original_lifestyles!E438)</f>
        <v>405978.32441787282</v>
      </c>
      <c r="F438" s="6">
        <f>IF(_original_lifestyles!F438=0,_original_lifestyles!$C438,_original_lifestyles!F438)</f>
        <v>1107527.2702957829</v>
      </c>
      <c r="G438" s="6">
        <f>IF(_original_lifestyles!G438=0,_original_lifestyles!$C438/3,_original_lifestyles!G438)</f>
        <v>761353.11831340462</v>
      </c>
      <c r="H438" s="6">
        <f>IF(_original_lifestyles!H438=0,_original_lifestyles!$C438*3*2,_original_lifestyles!H438)</f>
        <v>726850.71113908116</v>
      </c>
      <c r="I438" s="6">
        <f>IF(_original_lifestyles!I438=0,_original_lifestyles!$C438/10,_original_lifestyles!I438)</f>
        <v>115008.02391441159</v>
      </c>
      <c r="J438" s="6">
        <f>IF(_original_lifestyles!J438=0,_original_lifestyles!$C438*1.2,_original_lifestyles!J438)</f>
        <v>1812762.2233401509</v>
      </c>
      <c r="K438" s="6">
        <f>IF(_original_lifestyles!K438=0,_original_lifestyles!$C438,_original_lifestyles!K438)</f>
        <v>1150080.2391441159</v>
      </c>
      <c r="L438" s="6">
        <f>IF(_original_lifestyles!L438=0,_original_lifestyles!$C438/3*2,_original_lifestyles!L438)</f>
        <v>1227468.064085298</v>
      </c>
      <c r="M438">
        <f>IF(_original_lifestyles!M438&lt;&gt;0,_original_lifestyles!M438,'_new names_lifestyles'!$C$2*INDEX('_hours per hh'!B$2:B$9,MATCH(_original_lifestyles!$B438,'_hours per hh'!$A$2:$A$9,1)))</f>
        <v>24530624791.208794</v>
      </c>
      <c r="N438">
        <f>IF(_original_lifestyles!N438&lt;&gt;0,_original_lifestyles!N438,'_new names_lifestyles'!$C$2*INDEX('_hours per hh'!C$2:C$9,MATCH(_original_lifestyles!$B438,'_hours per hh'!$A$2:$A$9,1)))</f>
        <v>3556370121.9005661</v>
      </c>
      <c r="O438">
        <f>IF(_original_lifestyles!O438&lt;&gt;0,_original_lifestyles!O438,'_new names_lifestyles'!$C$2*INDEX('_hours per hh'!D$2:D$9,MATCH(_original_lifestyles!$B438,'_hours per hh'!$A$2:$A$9,1)))</f>
        <v>165741455.999764</v>
      </c>
      <c r="P438">
        <f>IF(_original_lifestyles!P438&lt;&gt;0,_original_lifestyles!P438,'_new names_lifestyles'!$C$2*INDEX('_hours per hh'!E$2:E$9,MATCH(_original_lifestyles!$B438,'_hours per hh'!$A$2:$A$9,1)))</f>
        <v>118771086.4568911</v>
      </c>
      <c r="Q438">
        <f>IF(_original_lifestyles!Q438&lt;&gt;0,_original_lifestyles!Q438,'_new names_lifestyles'!$C$2*INDEX('_hours per hh'!F$2:F$9,MATCH(_original_lifestyles!$B438,'_hours per hh'!$A$2:$A$9,1)))</f>
        <v>246729473.89616111</v>
      </c>
      <c r="R438">
        <f>IF(_original_lifestyles!R438&lt;&gt;0,_original_lifestyles!R438,'_new names_lifestyles'!$C$2*INDEX('_hours per hh'!G$2:G$9,MATCH(_original_lifestyles!$B438,'_hours per hh'!$A$2:$A$9,1)))</f>
        <v>101650122.84120461</v>
      </c>
      <c r="S438">
        <f>IF(_original_lifestyles!S438&lt;&gt;0,_original_lifestyles!S438,'_new names_lifestyles'!$C$2*INDEX('_hours per hh'!H$2:H$9,MATCH(_original_lifestyles!$B438,'_hours per hh'!$A$2:$A$9,1)))</f>
        <v>2040112818.850728</v>
      </c>
      <c r="T438">
        <f>IF(_original_lifestyles!T438&lt;&gt;0,_original_lifestyles!T438,'_new names_lifestyles'!$C$2*INDEX('_hours per hh'!I$2:I$9,MATCH(_original_lifestyles!$B438,'_hours per hh'!$A$2:$A$9,1)))</f>
        <v>24530624791.208794</v>
      </c>
      <c r="U438">
        <f>IF(_original_lifestyles!U438&lt;&gt;0,_original_lifestyles!U438,'_new names_lifestyles'!$C$2*INDEX('_hours per hh'!J$2:J$9,MATCH(_original_lifestyles!$B438,'_hours per hh'!$A$2:$A$9,1)))</f>
        <v>540085948.19753098</v>
      </c>
      <c r="V438">
        <v>19</v>
      </c>
      <c r="W438">
        <v>11</v>
      </c>
      <c r="X438">
        <v>128873.0442126889</v>
      </c>
      <c r="Y438">
        <f t="shared" si="28"/>
        <v>15</v>
      </c>
      <c r="Z438">
        <f t="shared" si="28"/>
        <v>15</v>
      </c>
      <c r="AA438">
        <f t="shared" si="28"/>
        <v>15</v>
      </c>
      <c r="AB438">
        <f t="shared" si="28"/>
        <v>10</v>
      </c>
      <c r="AC438">
        <f t="shared" si="28"/>
        <v>10</v>
      </c>
      <c r="AD438">
        <f t="shared" si="28"/>
        <v>15</v>
      </c>
      <c r="AE438">
        <f t="shared" si="28"/>
        <v>5</v>
      </c>
      <c r="AF438">
        <f t="shared" si="28"/>
        <v>3</v>
      </c>
      <c r="AG438">
        <f t="shared" si="28"/>
        <v>3</v>
      </c>
    </row>
    <row r="439" spans="1:33" x14ac:dyDescent="0.25">
      <c r="A439" t="s">
        <v>49</v>
      </c>
      <c r="B439" t="s">
        <v>12</v>
      </c>
      <c r="C439">
        <v>1174741.094147583</v>
      </c>
      <c r="D439" s="6">
        <f>IF(_original_lifestyles!D439=0,_original_lifestyles!$C439,_original_lifestyles!D439)</f>
        <v>1174741.094147583</v>
      </c>
      <c r="E439" s="6">
        <f>IF(_original_lifestyles!E439=0,_original_lifestyles!$C439,_original_lifestyles!E439)</f>
        <v>414683.60623409669</v>
      </c>
      <c r="F439" s="6">
        <f>IF(_original_lifestyles!F439=0,_original_lifestyles!$C439,_original_lifestyles!F439)</f>
        <v>1131275.6736641219</v>
      </c>
      <c r="G439" s="6">
        <f>IF(_original_lifestyles!G439=0,_original_lifestyles!$C439/3,_original_lifestyles!G439)</f>
        <v>777678.60432569985</v>
      </c>
      <c r="H439" s="6">
        <f>IF(_original_lifestyles!H439=0,_original_lifestyles!$C439*3*2,_original_lifestyles!H439)</f>
        <v>742436.37150127231</v>
      </c>
      <c r="I439" s="6">
        <f>IF(_original_lifestyles!I439=0,_original_lifestyles!$C439/10,_original_lifestyles!I439)</f>
        <v>117474.10941475831</v>
      </c>
      <c r="J439" s="6">
        <f>IF(_original_lifestyles!J439=0,_original_lifestyles!$C439*1.2,_original_lifestyles!J439)</f>
        <v>1851632.7863008911</v>
      </c>
      <c r="K439" s="6">
        <f>IF(_original_lifestyles!K439=0,_original_lifestyles!$C439,_original_lifestyles!K439)</f>
        <v>1174741.094147583</v>
      </c>
      <c r="L439" s="6">
        <f>IF(_original_lifestyles!L439=0,_original_lifestyles!$C439/3*2,_original_lifestyles!L439)</f>
        <v>1278684.3084708659</v>
      </c>
      <c r="M439">
        <f>IF(_original_lifestyles!M439&lt;&gt;0,_original_lifestyles!M439,'_new names_lifestyles'!$C$2*INDEX('_hours per hh'!B$2:B$9,MATCH(_original_lifestyles!$B439,'_hours per hh'!$A$2:$A$9,1)))</f>
        <v>24530624791.208794</v>
      </c>
      <c r="N439">
        <f>IF(_original_lifestyles!N439&lt;&gt;0,_original_lifestyles!N439,'_new names_lifestyles'!$C$2*INDEX('_hours per hh'!C$2:C$9,MATCH(_original_lifestyles!$B439,'_hours per hh'!$A$2:$A$9,1)))</f>
        <v>3632628390.6106868</v>
      </c>
      <c r="O439">
        <f>IF(_original_lifestyles!O439&lt;&gt;0,_original_lifestyles!O439,'_new names_lifestyles'!$C$2*INDEX('_hours per hh'!D$2:D$9,MATCH(_original_lifestyles!$B439,'_hours per hh'!$A$2:$A$9,1)))</f>
        <v>169295404.56383589</v>
      </c>
      <c r="P439">
        <f>IF(_original_lifestyles!P439&lt;&gt;0,_original_lifestyles!P439,'_new names_lifestyles'!$C$2*INDEX('_hours per hh'!E$2:E$9,MATCH(_original_lifestyles!$B439,'_hours per hh'!$A$2:$A$9,1)))</f>
        <v>121317862.2748092</v>
      </c>
      <c r="Q439">
        <f>IF(_original_lifestyles!Q439&lt;&gt;0,_original_lifestyles!Q439,'_new names_lifestyles'!$C$2*INDEX('_hours per hh'!F$2:F$9,MATCH(_original_lifestyles!$B439,'_hours per hh'!$A$2:$A$9,1)))</f>
        <v>252020026.3061069</v>
      </c>
      <c r="R439">
        <f>IF(_original_lifestyles!R439&lt;&gt;0,_original_lifestyles!R439,'_new names_lifestyles'!$C$2*INDEX('_hours per hh'!G$2:G$9,MATCH(_original_lifestyles!$B439,'_hours per hh'!$A$2:$A$9,1)))</f>
        <v>101650122.84120461</v>
      </c>
      <c r="S439">
        <f>IF(_original_lifestyles!S439&lt;&gt;0,_original_lifestyles!S439,'_new names_lifestyles'!$C$2*INDEX('_hours per hh'!H$2:H$9,MATCH(_original_lifestyles!$B439,'_hours per hh'!$A$2:$A$9,1)))</f>
        <v>2083858398.2494609</v>
      </c>
      <c r="T439">
        <f>IF(_original_lifestyles!T439&lt;&gt;0,_original_lifestyles!T439,'_new names_lifestyles'!$C$2*INDEX('_hours per hh'!I$2:I$9,MATCH(_original_lifestyles!$B439,'_hours per hh'!$A$2:$A$9,1)))</f>
        <v>24530624791.208794</v>
      </c>
      <c r="U439">
        <f>IF(_original_lifestyles!U439&lt;&gt;0,_original_lifestyles!U439,'_new names_lifestyles'!$C$2*INDEX('_hours per hh'!J$2:J$9,MATCH(_original_lifestyles!$B439,'_hours per hh'!$A$2:$A$9,1)))</f>
        <v>562621095.72718096</v>
      </c>
      <c r="V439">
        <v>19</v>
      </c>
      <c r="W439">
        <v>11</v>
      </c>
      <c r="X439">
        <v>131759.37960734841</v>
      </c>
      <c r="Y439">
        <f t="shared" si="28"/>
        <v>15</v>
      </c>
      <c r="Z439">
        <f t="shared" si="28"/>
        <v>15</v>
      </c>
      <c r="AA439">
        <f t="shared" si="28"/>
        <v>15</v>
      </c>
      <c r="AB439">
        <f t="shared" si="28"/>
        <v>10</v>
      </c>
      <c r="AC439">
        <f t="shared" si="28"/>
        <v>10</v>
      </c>
      <c r="AD439">
        <f t="shared" si="28"/>
        <v>15</v>
      </c>
      <c r="AE439">
        <f t="shared" si="28"/>
        <v>5</v>
      </c>
      <c r="AF439">
        <f t="shared" si="28"/>
        <v>3</v>
      </c>
      <c r="AG439">
        <f t="shared" si="28"/>
        <v>3</v>
      </c>
    </row>
    <row r="440" spans="1:33" x14ac:dyDescent="0.25">
      <c r="A440" t="s">
        <v>49</v>
      </c>
      <c r="B440" t="s">
        <v>13</v>
      </c>
      <c r="C440">
        <v>1200001.9292604499</v>
      </c>
      <c r="D440" s="6">
        <f>IF(_original_lifestyles!D440=0,_original_lifestyles!$C440,_original_lifestyles!D440)</f>
        <v>1200001.9292604499</v>
      </c>
      <c r="E440" s="6">
        <f>IF(_original_lifestyles!E440=0,_original_lifestyles!$C440,_original_lifestyles!E440)</f>
        <v>423600.68102893891</v>
      </c>
      <c r="F440" s="6">
        <f>IF(_original_lifestyles!F440=0,_original_lifestyles!$C440,_original_lifestyles!F440)</f>
        <v>1155601.857877814</v>
      </c>
      <c r="G440" s="6">
        <f>IF(_original_lifestyles!G440=0,_original_lifestyles!$C440/3,_original_lifestyles!G440)</f>
        <v>794401.27717041806</v>
      </c>
      <c r="H440" s="6">
        <f>IF(_original_lifestyles!H440=0,_original_lifestyles!$C440*3*2,_original_lifestyles!H440)</f>
        <v>758401.21929260448</v>
      </c>
      <c r="I440" s="6">
        <f>IF(_original_lifestyles!I440=0,_original_lifestyles!$C440/10,_original_lifestyles!I440)</f>
        <v>120000.192926045</v>
      </c>
      <c r="J440" s="6">
        <f>IF(_original_lifestyles!J440=0,_original_lifestyles!$C440*1.2,_original_lifestyles!J440)</f>
        <v>1891449.0409099681</v>
      </c>
      <c r="K440" s="6">
        <f>IF(_original_lifestyles!K440=0,_original_lifestyles!$C440,_original_lifestyles!K440)</f>
        <v>1200001.9292604499</v>
      </c>
      <c r="L440" s="6">
        <f>IF(_original_lifestyles!L440=0,_original_lifestyles!$C440/3*2,_original_lifestyles!L440)</f>
        <v>1323357.447580901</v>
      </c>
      <c r="M440">
        <f>IF(_original_lifestyles!M440&lt;&gt;0,_original_lifestyles!M440,'_new names_lifestyles'!$C$2*INDEX('_hours per hh'!B$2:B$9,MATCH(_original_lifestyles!$B440,'_hours per hh'!$A$2:$A$9,1)))</f>
        <v>24530624791.208794</v>
      </c>
      <c r="N440">
        <f>IF(_original_lifestyles!N440&lt;&gt;0,_original_lifestyles!N440,'_new names_lifestyles'!$C$2*INDEX('_hours per hh'!C$2:C$9,MATCH(_original_lifestyles!$B440,'_hours per hh'!$A$2:$A$9,1)))</f>
        <v>3710741965.8135052</v>
      </c>
      <c r="O440">
        <f>IF(_original_lifestyles!O440&lt;&gt;0,_original_lifestyles!O440,'_new names_lifestyles'!$C$2*INDEX('_hours per hh'!D$2:D$9,MATCH(_original_lifestyles!$B440,'_hours per hh'!$A$2:$A$9,1)))</f>
        <v>172935818.03141481</v>
      </c>
      <c r="P440">
        <f>IF(_original_lifestyles!P440&lt;&gt;0,_original_lifestyles!P440,'_new names_lifestyles'!$C$2*INDEX('_hours per hh'!E$2:E$9,MATCH(_original_lifestyles!$B440,'_hours per hh'!$A$2:$A$9,1)))</f>
        <v>123926599.2385852</v>
      </c>
      <c r="Q440">
        <f>IF(_original_lifestyles!Q440&lt;&gt;0,_original_lifestyles!Q440,'_new names_lifestyles'!$C$2*INDEX('_hours per hh'!F$2:F$9,MATCH(_original_lifestyles!$B440,'_hours per hh'!$A$2:$A$9,1)))</f>
        <v>257439293.88887459</v>
      </c>
      <c r="R440">
        <f>IF(_original_lifestyles!R440&lt;&gt;0,_original_lifestyles!R440,'_new names_lifestyles'!$C$2*INDEX('_hours per hh'!G$2:G$9,MATCH(_original_lifestyles!$B440,'_hours per hh'!$A$2:$A$9,1)))</f>
        <v>101650122.84120461</v>
      </c>
      <c r="S440">
        <f>IF(_original_lifestyles!S440&lt;&gt;0,_original_lifestyles!S440,'_new names_lifestyles'!$C$2*INDEX('_hours per hh'!H$2:H$9,MATCH(_original_lifestyles!$B440,'_hours per hh'!$A$2:$A$9,1)))</f>
        <v>2128668274.79076</v>
      </c>
      <c r="T440">
        <f>IF(_original_lifestyles!T440&lt;&gt;0,_original_lifestyles!T440,'_new names_lifestyles'!$C$2*INDEX('_hours per hh'!I$2:I$9,MATCH(_original_lifestyles!$B440,'_hours per hh'!$A$2:$A$9,1)))</f>
        <v>24530624791.208794</v>
      </c>
      <c r="U440">
        <f>IF(_original_lifestyles!U440&lt;&gt;0,_original_lifestyles!U440,'_new names_lifestyles'!$C$2*INDEX('_hours per hh'!J$2:J$9,MATCH(_original_lifestyles!$B440,'_hours per hh'!$A$2:$A$9,1)))</f>
        <v>582277276.93559623</v>
      </c>
      <c r="V440">
        <v>19</v>
      </c>
      <c r="W440">
        <v>11</v>
      </c>
      <c r="X440">
        <v>134684.40255071421</v>
      </c>
      <c r="Y440">
        <f t="shared" si="28"/>
        <v>15</v>
      </c>
      <c r="Z440">
        <f t="shared" si="28"/>
        <v>15</v>
      </c>
      <c r="AA440">
        <f t="shared" si="28"/>
        <v>15</v>
      </c>
      <c r="AB440">
        <f t="shared" si="28"/>
        <v>10</v>
      </c>
      <c r="AC440">
        <f t="shared" si="28"/>
        <v>10</v>
      </c>
      <c r="AD440">
        <f t="shared" si="28"/>
        <v>15</v>
      </c>
      <c r="AE440">
        <f t="shared" si="28"/>
        <v>5</v>
      </c>
      <c r="AF440">
        <f t="shared" si="28"/>
        <v>3</v>
      </c>
      <c r="AG440">
        <f t="shared" si="28"/>
        <v>3</v>
      </c>
    </row>
    <row r="441" spans="1:33" x14ac:dyDescent="0.25">
      <c r="A441" t="s">
        <v>49</v>
      </c>
      <c r="B441" t="s">
        <v>14</v>
      </c>
      <c r="C441">
        <v>1241259.0361445779</v>
      </c>
      <c r="D441" s="6">
        <f>IF(_original_lifestyles!D441=0,_original_lifestyles!$C441,_original_lifestyles!D441)</f>
        <v>1241259.0361445779</v>
      </c>
      <c r="E441" s="6">
        <f>IF(_original_lifestyles!E441=0,_original_lifestyles!$C441,_original_lifestyles!E441)</f>
        <v>438164.43975903612</v>
      </c>
      <c r="F441" s="6">
        <f>IF(_original_lifestyles!F441=0,_original_lifestyles!$C441,_original_lifestyles!F441)</f>
        <v>1195332.4518072291</v>
      </c>
      <c r="G441" s="6">
        <f>IF(_original_lifestyles!G441=0,_original_lifestyles!$C441/3,_original_lifestyles!G441)</f>
        <v>821713.48192771093</v>
      </c>
      <c r="H441" s="6">
        <f>IF(_original_lifestyles!H441=0,_original_lifestyles!$C441*3*2,_original_lifestyles!H441)</f>
        <v>784475.71084337356</v>
      </c>
      <c r="I441" s="6">
        <f>IF(_original_lifestyles!I441=0,_original_lifestyles!$C441/10,_original_lifestyles!I441)</f>
        <v>124125.90361445778</v>
      </c>
      <c r="J441" s="6">
        <f>IF(_original_lifestyles!J441=0,_original_lifestyles!$C441*1.2,_original_lifestyles!J441)</f>
        <v>1956478.699066265</v>
      </c>
      <c r="K441" s="6">
        <f>IF(_original_lifestyles!K441=0,_original_lifestyles!$C441,_original_lifestyles!K441)</f>
        <v>1241259.0361445779</v>
      </c>
      <c r="L441" s="6">
        <f>IF(_original_lifestyles!L441=0,_original_lifestyles!$C441/3*2,_original_lifestyles!L441)</f>
        <v>1377797.530120482</v>
      </c>
      <c r="M441">
        <f>IF(_original_lifestyles!M441&lt;&gt;0,_original_lifestyles!M441,'_new names_lifestyles'!$C$2*INDEX('_hours per hh'!B$2:B$9,MATCH(_original_lifestyles!$B441,'_hours per hh'!$A$2:$A$9,1)))</f>
        <v>24530624791.208794</v>
      </c>
      <c r="N441">
        <f>IF(_original_lifestyles!N441&lt;&gt;0,_original_lifestyles!N441,'_new names_lifestyles'!$C$2*INDEX('_hours per hh'!C$2:C$9,MATCH(_original_lifestyles!$B441,'_hours per hh'!$A$2:$A$9,1)))</f>
        <v>3838320492.289156</v>
      </c>
      <c r="O441">
        <f>IF(_original_lifestyles!O441&lt;&gt;0,_original_lifestyles!O441,'_new names_lifestyles'!$C$2*INDEX('_hours per hh'!D$2:D$9,MATCH(_original_lifestyles!$B441,'_hours per hh'!$A$2:$A$9,1)))</f>
        <v>178881501.4129518</v>
      </c>
      <c r="P441">
        <f>IF(_original_lifestyles!P441&lt;&gt;0,_original_lifestyles!P441,'_new names_lifestyles'!$C$2*INDEX('_hours per hh'!E$2:E$9,MATCH(_original_lifestyles!$B441,'_hours per hh'!$A$2:$A$9,1)))</f>
        <v>128187303.18072291</v>
      </c>
      <c r="Q441">
        <f>IF(_original_lifestyles!Q441&lt;&gt;0,_original_lifestyles!Q441,'_new names_lifestyles'!$C$2*INDEX('_hours per hh'!F$2:F$9,MATCH(_original_lifestyles!$B441,'_hours per hh'!$A$2:$A$9,1)))</f>
        <v>266290280.0457831</v>
      </c>
      <c r="R441">
        <f>IF(_original_lifestyles!R441&lt;&gt;0,_original_lifestyles!R441,'_new names_lifestyles'!$C$2*INDEX('_hours per hh'!G$2:G$9,MATCH(_original_lifestyles!$B441,'_hours per hh'!$A$2:$A$9,1)))</f>
        <v>101650122.84120461</v>
      </c>
      <c r="S441">
        <f>IF(_original_lifestyles!S441&lt;&gt;0,_original_lifestyles!S441,'_new names_lifestyles'!$C$2*INDEX('_hours per hh'!H$2:H$9,MATCH(_original_lifestyles!$B441,'_hours per hh'!$A$2:$A$9,1)))</f>
        <v>2201853735.9074931</v>
      </c>
      <c r="T441">
        <f>IF(_original_lifestyles!T441&lt;&gt;0,_original_lifestyles!T441,'_new names_lifestyles'!$C$2*INDEX('_hours per hh'!I$2:I$9,MATCH(_original_lifestyles!$B441,'_hours per hh'!$A$2:$A$9,1)))</f>
        <v>24530624791.208794</v>
      </c>
      <c r="U441">
        <f>IF(_original_lifestyles!U441&lt;&gt;0,_original_lifestyles!U441,'_new names_lifestyles'!$C$2*INDEX('_hours per hh'!J$2:J$9,MATCH(_original_lifestyles!$B441,'_hours per hh'!$A$2:$A$9,1)))</f>
        <v>606230913.25301218</v>
      </c>
      <c r="V441">
        <v>19</v>
      </c>
      <c r="W441">
        <v>11</v>
      </c>
      <c r="X441">
        <v>137894.74746505049</v>
      </c>
      <c r="Y441">
        <f t="shared" si="28"/>
        <v>15</v>
      </c>
      <c r="Z441">
        <f t="shared" si="28"/>
        <v>15</v>
      </c>
      <c r="AA441">
        <f t="shared" si="28"/>
        <v>15</v>
      </c>
      <c r="AB441">
        <f t="shared" si="28"/>
        <v>10</v>
      </c>
      <c r="AC441">
        <f t="shared" si="28"/>
        <v>10</v>
      </c>
      <c r="AD441">
        <f t="shared" si="28"/>
        <v>15</v>
      </c>
      <c r="AE441">
        <f t="shared" si="28"/>
        <v>5</v>
      </c>
      <c r="AF441">
        <f t="shared" si="28"/>
        <v>3</v>
      </c>
      <c r="AG441">
        <f t="shared" si="28"/>
        <v>3</v>
      </c>
    </row>
    <row r="442" spans="1:33" x14ac:dyDescent="0.25">
      <c r="A442" t="s">
        <v>49</v>
      </c>
      <c r="B442" t="s">
        <v>15</v>
      </c>
      <c r="C442">
        <v>1287609.070548712</v>
      </c>
      <c r="D442" s="6">
        <f>IF(_original_lifestyles!D442=0,_original_lifestyles!$C442,_original_lifestyles!D442)</f>
        <v>1287609.070548712</v>
      </c>
      <c r="E442" s="6">
        <f>IF(_original_lifestyles!E442=0,_original_lifestyles!$C442,_original_lifestyles!E442)</f>
        <v>454526.0019036954</v>
      </c>
      <c r="F442" s="6">
        <f>IF(_original_lifestyles!F442=0,_original_lifestyles!$C442,_original_lifestyles!F442)</f>
        <v>1239967.5349384099</v>
      </c>
      <c r="G442" s="6">
        <f>IF(_original_lifestyles!G442=0,_original_lifestyles!$C442/3,_original_lifestyles!G442)</f>
        <v>852397.20470324752</v>
      </c>
      <c r="H442" s="6">
        <f>IF(_original_lifestyles!H442=0,_original_lifestyles!$C442*3*2,_original_lifestyles!H442)</f>
        <v>813768.93258678622</v>
      </c>
      <c r="I442" s="6">
        <f>IF(_original_lifestyles!I442=0,_original_lifestyles!$C442/10,_original_lifestyles!I442)</f>
        <v>128760.9070548712</v>
      </c>
      <c r="J442" s="6">
        <f>IF(_original_lifestyles!J442=0,_original_lifestyles!$C442*1.2,_original_lifestyles!J442)</f>
        <v>2029535.8550442329</v>
      </c>
      <c r="K442" s="6">
        <f>IF(_original_lifestyles!K442=0,_original_lifestyles!$C442,_original_lifestyles!K442)</f>
        <v>1287609.070548712</v>
      </c>
      <c r="L442" s="6">
        <f>IF(_original_lifestyles!L442=0,_original_lifestyles!$C442/3*2,_original_lifestyles!L442)</f>
        <v>1545130.8846584549</v>
      </c>
      <c r="M442">
        <f>IF(_original_lifestyles!M442&lt;&gt;0,_original_lifestyles!M442,'_new names_lifestyles'!$C$2*INDEX('_hours per hh'!B$2:B$9,MATCH(_original_lifestyles!$B442,'_hours per hh'!$A$2:$A$9,1)))</f>
        <v>24530624791.208794</v>
      </c>
      <c r="N442">
        <f>IF(_original_lifestyles!N442&lt;&gt;0,_original_lifestyles!N442,'_new names_lifestyles'!$C$2*INDEX('_hours per hh'!C$2:C$9,MATCH(_original_lifestyles!$B442,'_hours per hh'!$A$2:$A$9,1)))</f>
        <v>3981647776.6763721</v>
      </c>
      <c r="O442">
        <f>IF(_original_lifestyles!O442&lt;&gt;0,_original_lifestyles!O442,'_new names_lifestyles'!$C$2*INDEX('_hours per hh'!D$2:D$9,MATCH(_original_lifestyles!$B442,'_hours per hh'!$A$2:$A$9,1)))</f>
        <v>185561141.603533</v>
      </c>
      <c r="P442">
        <f>IF(_original_lifestyles!P442&lt;&gt;0,_original_lifestyles!P442,'_new names_lifestyles'!$C$2*INDEX('_hours per hh'!E$2:E$9,MATCH(_original_lifestyles!$B442,'_hours per hh'!$A$2:$A$9,1)))</f>
        <v>132973963.9337066</v>
      </c>
      <c r="Q442">
        <f>IF(_original_lifestyles!Q442&lt;&gt;0,_original_lifestyles!Q442,'_new names_lifestyles'!$C$2*INDEX('_hours per hh'!F$2:F$9,MATCH(_original_lifestyles!$B442,'_hours per hh'!$A$2:$A$9,1)))</f>
        <v>276233864.16658461</v>
      </c>
      <c r="R442">
        <f>IF(_original_lifestyles!R442&lt;&gt;0,_original_lifestyles!R442,'_new names_lifestyles'!$C$2*INDEX('_hours per hh'!G$2:G$9,MATCH(_original_lifestyles!$B442,'_hours per hh'!$A$2:$A$9,1)))</f>
        <v>101650122.84120461</v>
      </c>
      <c r="S442">
        <f>IF(_original_lifestyles!S442&lt;&gt;0,_original_lifestyles!S442,'_new names_lifestyles'!$C$2*INDEX('_hours per hh'!H$2:H$9,MATCH(_original_lifestyles!$B442,'_hours per hh'!$A$2:$A$9,1)))</f>
        <v>2284073476.8643641</v>
      </c>
      <c r="T442">
        <f>IF(_original_lifestyles!T442&lt;&gt;0,_original_lifestyles!T442,'_new names_lifestyles'!$C$2*INDEX('_hours per hh'!I$2:I$9,MATCH(_original_lifestyles!$B442,'_hours per hh'!$A$2:$A$9,1)))</f>
        <v>24530624791.208794</v>
      </c>
      <c r="U442">
        <f>IF(_original_lifestyles!U442&lt;&gt;0,_original_lifestyles!U442,'_new names_lifestyles'!$C$2*INDEX('_hours per hh'!J$2:J$9,MATCH(_original_lifestyles!$B442,'_hours per hh'!$A$2:$A$9,1)))</f>
        <v>679857589.2497201</v>
      </c>
      <c r="V442">
        <v>19</v>
      </c>
      <c r="W442">
        <v>11</v>
      </c>
      <c r="X442">
        <v>141499.46252164451</v>
      </c>
      <c r="Y442">
        <f t="shared" si="28"/>
        <v>15</v>
      </c>
      <c r="Z442">
        <f t="shared" si="28"/>
        <v>15</v>
      </c>
      <c r="AA442">
        <f t="shared" si="28"/>
        <v>15</v>
      </c>
      <c r="AB442">
        <f t="shared" si="28"/>
        <v>10</v>
      </c>
      <c r="AC442">
        <f t="shared" si="28"/>
        <v>10</v>
      </c>
      <c r="AD442">
        <f t="shared" si="28"/>
        <v>15</v>
      </c>
      <c r="AE442">
        <f t="shared" si="28"/>
        <v>5</v>
      </c>
      <c r="AF442">
        <f t="shared" si="28"/>
        <v>3</v>
      </c>
      <c r="AG442">
        <f t="shared" si="28"/>
        <v>3</v>
      </c>
    </row>
    <row r="443" spans="1:33" x14ac:dyDescent="0.25">
      <c r="A443" t="s">
        <v>49</v>
      </c>
      <c r="B443" t="s">
        <v>16</v>
      </c>
      <c r="C443">
        <v>1340103.7800687279</v>
      </c>
      <c r="D443" s="6">
        <f>IF(_original_lifestyles!D443=0,_original_lifestyles!$C443,_original_lifestyles!D443)</f>
        <v>1340103.7800687279</v>
      </c>
      <c r="E443" s="6">
        <f>IF(_original_lifestyles!E443=0,_original_lifestyles!$C443,_original_lifestyles!E443)</f>
        <v>473056.63436426112</v>
      </c>
      <c r="F443" s="6">
        <f>IF(_original_lifestyles!F443=0,_original_lifestyles!$C443,_original_lifestyles!F443)</f>
        <v>1290519.940206185</v>
      </c>
      <c r="G443" s="6">
        <f>IF(_original_lifestyles!G443=0,_original_lifestyles!$C443/3,_original_lifestyles!G443)</f>
        <v>887148.70240549825</v>
      </c>
      <c r="H443" s="6">
        <f>IF(_original_lifestyles!H443=0,_original_lifestyles!$C443*3*2,_original_lifestyles!H443)</f>
        <v>846945.58900343638</v>
      </c>
      <c r="I443" s="6">
        <f>IF(_original_lifestyles!I443=0,_original_lifestyles!$C443/10,_original_lifestyles!I443)</f>
        <v>134010.37800687278</v>
      </c>
      <c r="J443" s="6">
        <f>IF(_original_lifestyles!J443=0,_original_lifestyles!$C443*1.2,_original_lifestyles!J443)</f>
        <v>2112278.2786632301</v>
      </c>
      <c r="K443" s="6">
        <f>IF(_original_lifestyles!K443=0,_original_lifestyles!$C443,_original_lifestyles!K443)</f>
        <v>1340103.7800687279</v>
      </c>
      <c r="L443" s="6">
        <f>IF(_original_lifestyles!L443=0,_original_lifestyles!$C443/3*2,_original_lifestyles!L443)</f>
        <v>1715332.838487972</v>
      </c>
      <c r="M443">
        <f>IF(_original_lifestyles!M443&lt;&gt;0,_original_lifestyles!M443,'_new names_lifestyles'!$C$2*INDEX('_hours per hh'!B$2:B$9,MATCH(_original_lifestyles!$B443,'_hours per hh'!$A$2:$A$9,1)))</f>
        <v>24530624791.208794</v>
      </c>
      <c r="N443">
        <f>IF(_original_lifestyles!N443&lt;&gt;0,_original_lifestyles!N443,'_new names_lifestyles'!$C$2*INDEX('_hours per hh'!C$2:C$9,MATCH(_original_lifestyles!$B443,'_hours per hh'!$A$2:$A$9,1)))</f>
        <v>4143976117.0309272</v>
      </c>
      <c r="O443">
        <f>IF(_original_lifestyles!O443&lt;&gt;0,_original_lifestyles!O443,'_new names_lifestyles'!$C$2*INDEX('_hours per hh'!D$2:D$9,MATCH(_original_lifestyles!$B443,'_hours per hh'!$A$2:$A$9,1)))</f>
        <v>193126309.05185559</v>
      </c>
      <c r="P443">
        <f>IF(_original_lifestyles!P443&lt;&gt;0,_original_lifestyles!P443,'_new names_lifestyles'!$C$2*INDEX('_hours per hh'!E$2:E$9,MATCH(_original_lifestyles!$B443,'_hours per hh'!$A$2:$A$9,1)))</f>
        <v>138395197.57525769</v>
      </c>
      <c r="Q443">
        <f>IF(_original_lifestyles!Q443&lt;&gt;0,_original_lifestyles!Q443,'_new names_lifestyles'!$C$2*INDEX('_hours per hh'!F$2:F$9,MATCH(_original_lifestyles!$B443,'_hours per hh'!$A$2:$A$9,1)))</f>
        <v>287495680.18721652</v>
      </c>
      <c r="R443">
        <f>IF(_original_lifestyles!R443&lt;&gt;0,_original_lifestyles!R443,'_new names_lifestyles'!$C$2*INDEX('_hours per hh'!G$2:G$9,MATCH(_original_lifestyles!$B443,'_hours per hh'!$A$2:$A$9,1)))</f>
        <v>101650122.84120461</v>
      </c>
      <c r="S443">
        <f>IF(_original_lifestyles!S443&lt;&gt;0,_original_lifestyles!S443,'_new names_lifestyles'!$C$2*INDEX('_hours per hh'!H$2:H$9,MATCH(_original_lifestyles!$B443,'_hours per hh'!$A$2:$A$9,1)))</f>
        <v>2377193179.4455771</v>
      </c>
      <c r="T443">
        <f>IF(_original_lifestyles!T443&lt;&gt;0,_original_lifestyles!T443,'_new names_lifestyles'!$C$2*INDEX('_hours per hh'!I$2:I$9,MATCH(_original_lifestyles!$B443,'_hours per hh'!$A$2:$A$9,1)))</f>
        <v>24530624791.208794</v>
      </c>
      <c r="U443">
        <f>IF(_original_lifestyles!U443&lt;&gt;0,_original_lifestyles!U443,'_new names_lifestyles'!$C$2*INDEX('_hours per hh'!J$2:J$9,MATCH(_original_lifestyles!$B443,'_hours per hh'!$A$2:$A$9,1)))</f>
        <v>754746448.93470776</v>
      </c>
      <c r="V443">
        <v>19</v>
      </c>
      <c r="W443">
        <v>11</v>
      </c>
      <c r="X443">
        <v>145586.79506462021</v>
      </c>
      <c r="Y443">
        <f t="shared" si="28"/>
        <v>15</v>
      </c>
      <c r="Z443">
        <f t="shared" si="28"/>
        <v>15</v>
      </c>
      <c r="AA443">
        <f t="shared" si="28"/>
        <v>15</v>
      </c>
      <c r="AB443">
        <f t="shared" si="28"/>
        <v>10</v>
      </c>
      <c r="AC443">
        <f t="shared" si="28"/>
        <v>10</v>
      </c>
      <c r="AD443">
        <f t="shared" si="28"/>
        <v>15</v>
      </c>
      <c r="AE443">
        <f t="shared" si="28"/>
        <v>5</v>
      </c>
      <c r="AF443">
        <f t="shared" si="28"/>
        <v>3</v>
      </c>
      <c r="AG443">
        <f t="shared" si="28"/>
        <v>3</v>
      </c>
    </row>
    <row r="444" spans="1:33" x14ac:dyDescent="0.25">
      <c r="A444" t="s">
        <v>49</v>
      </c>
      <c r="B444" t="s">
        <v>17</v>
      </c>
      <c r="C444">
        <v>1394205.50996483</v>
      </c>
      <c r="D444" s="6">
        <f>IF(_original_lifestyles!D444=0,_original_lifestyles!$C444,_original_lifestyles!D444)</f>
        <v>1394205.50996483</v>
      </c>
      <c r="E444" s="6">
        <f>IF(_original_lifestyles!E444=0,_original_lifestyles!$C444,_original_lifestyles!E444)</f>
        <v>492154.54501758498</v>
      </c>
      <c r="F444" s="6">
        <f>IF(_original_lifestyles!F444=0,_original_lifestyles!$C444,_original_lifestyles!F444)</f>
        <v>1342619.9060961311</v>
      </c>
      <c r="G444" s="6">
        <f>IF(_original_lifestyles!G444=0,_original_lifestyles!$C444/3,_original_lifestyles!G444)</f>
        <v>922964.04759671749</v>
      </c>
      <c r="H444" s="6">
        <f>IF(_original_lifestyles!H444=0,_original_lifestyles!$C444*3*2,_original_lifestyles!H444)</f>
        <v>881137.88229777256</v>
      </c>
      <c r="I444" s="6">
        <f>IF(_original_lifestyles!I444=0,_original_lifestyles!$C444/10,_original_lifestyles!I444)</f>
        <v>139420.55099648301</v>
      </c>
      <c r="J444" s="6">
        <f>IF(_original_lifestyles!J444=0,_original_lifestyles!$C444*1.2,_original_lifestyles!J444)</f>
        <v>2197553.6958341151</v>
      </c>
      <c r="K444" s="6">
        <f>IF(_original_lifestyles!K444=0,_original_lifestyles!$C444,_original_lifestyles!K444)</f>
        <v>1394205.50996483</v>
      </c>
      <c r="L444" s="6">
        <f>IF(_original_lifestyles!L444=0,_original_lifestyles!$C444/3*2,_original_lifestyles!L444)</f>
        <v>1896119.4935521691</v>
      </c>
      <c r="M444">
        <f>IF(_original_lifestyles!M444&lt;&gt;0,_original_lifestyles!M444,'_new names_lifestyles'!$C$2*INDEX('_hours per hh'!B$2:B$9,MATCH(_original_lifestyles!$B444,'_hours per hh'!$A$2:$A$9,1)))</f>
        <v>24530624791.208794</v>
      </c>
      <c r="N444">
        <f>IF(_original_lifestyles!N444&lt;&gt;0,_original_lifestyles!N444,'_new names_lifestyles'!$C$2*INDEX('_hours per hh'!C$2:C$9,MATCH(_original_lifestyles!$B444,'_hours per hh'!$A$2:$A$9,1)))</f>
        <v>4311273814.3540449</v>
      </c>
      <c r="O444">
        <f>IF(_original_lifestyles!O444&lt;&gt;0,_original_lifestyles!O444,'_new names_lifestyles'!$C$2*INDEX('_hours per hh'!D$2:D$9,MATCH(_original_lifestyles!$B444,'_hours per hh'!$A$2:$A$9,1)))</f>
        <v>200923068.94728601</v>
      </c>
      <c r="P444">
        <f>IF(_original_lifestyles!P444&lt;&gt;0,_original_lifestyles!P444,'_new names_lifestyles'!$C$2*INDEX('_hours per hh'!E$2:E$9,MATCH(_original_lifestyles!$B444,'_hours per hh'!$A$2:$A$9,1)))</f>
        <v>143982391.4250879</v>
      </c>
      <c r="Q444">
        <f>IF(_original_lifestyles!Q444&lt;&gt;0,_original_lifestyles!Q444,'_new names_lifestyles'!$C$2*INDEX('_hours per hh'!F$2:F$9,MATCH(_original_lifestyles!$B444,'_hours per hh'!$A$2:$A$9,1)))</f>
        <v>299102254.14597893</v>
      </c>
      <c r="R444">
        <f>IF(_original_lifestyles!R444&lt;&gt;0,_original_lifestyles!R444,'_new names_lifestyles'!$C$2*INDEX('_hours per hh'!G$2:G$9,MATCH(_original_lifestyles!$B444,'_hours per hh'!$A$2:$A$9,1)))</f>
        <v>101650122.84120461</v>
      </c>
      <c r="S444">
        <f>IF(_original_lifestyles!S444&lt;&gt;0,_original_lifestyles!S444,'_new names_lifestyles'!$C$2*INDEX('_hours per hh'!H$2:H$9,MATCH(_original_lifestyles!$B444,'_hours per hh'!$A$2:$A$9,1)))</f>
        <v>2473163555.1866441</v>
      </c>
      <c r="T444">
        <f>IF(_original_lifestyles!T444&lt;&gt;0,_original_lifestyles!T444,'_new names_lifestyles'!$C$2*INDEX('_hours per hh'!I$2:I$9,MATCH(_original_lifestyles!$B444,'_hours per hh'!$A$2:$A$9,1)))</f>
        <v>24530624791.208794</v>
      </c>
      <c r="U444">
        <f>IF(_original_lifestyles!U444&lt;&gt;0,_original_lifestyles!U444,'_new names_lifestyles'!$C$2*INDEX('_hours per hh'!J$2:J$9,MATCH(_original_lifestyles!$B444,'_hours per hh'!$A$2:$A$9,1)))</f>
        <v>834292577.16295433</v>
      </c>
      <c r="V444">
        <v>19</v>
      </c>
      <c r="W444">
        <v>11</v>
      </c>
      <c r="X444">
        <v>149637.89021672841</v>
      </c>
      <c r="Y444">
        <f t="shared" si="28"/>
        <v>15</v>
      </c>
      <c r="Z444">
        <f t="shared" si="28"/>
        <v>15</v>
      </c>
      <c r="AA444">
        <f t="shared" si="28"/>
        <v>15</v>
      </c>
      <c r="AB444">
        <f t="shared" si="28"/>
        <v>10</v>
      </c>
      <c r="AC444">
        <f t="shared" si="28"/>
        <v>10</v>
      </c>
      <c r="AD444">
        <f t="shared" si="28"/>
        <v>15</v>
      </c>
      <c r="AE444">
        <f t="shared" si="28"/>
        <v>5</v>
      </c>
      <c r="AF444">
        <f t="shared" si="28"/>
        <v>3</v>
      </c>
      <c r="AG444">
        <f t="shared" si="28"/>
        <v>3</v>
      </c>
    </row>
    <row r="445" spans="1:33" x14ac:dyDescent="0.25">
      <c r="A445" t="s">
        <v>49</v>
      </c>
      <c r="B445" t="s">
        <v>18</v>
      </c>
      <c r="C445">
        <v>1450966.7466986789</v>
      </c>
      <c r="D445" s="6">
        <f>IF(_original_lifestyles!D445=0,_original_lifestyles!$C445,_original_lifestyles!D445)</f>
        <v>1450966.7466986789</v>
      </c>
      <c r="E445" s="6">
        <f>IF(_original_lifestyles!E445=0,_original_lifestyles!$C445,_original_lifestyles!E445)</f>
        <v>512191.26158463379</v>
      </c>
      <c r="F445" s="6">
        <f>IF(_original_lifestyles!F445=0,_original_lifestyles!$C445,_original_lifestyles!F445)</f>
        <v>1397280.977070828</v>
      </c>
      <c r="G445" s="6">
        <f>IF(_original_lifestyles!G445=0,_original_lifestyles!$C445/3,_original_lifestyles!G445)</f>
        <v>960539.98631452583</v>
      </c>
      <c r="H445" s="6">
        <f>IF(_original_lifestyles!H445=0,_original_lifestyles!$C445*3*2,_original_lifestyles!H445)</f>
        <v>917010.9839135654</v>
      </c>
      <c r="I445" s="6">
        <f>IF(_original_lifestyles!I445=0,_original_lifestyles!$C445/10,_original_lifestyles!I445)</f>
        <v>145096.67466986791</v>
      </c>
      <c r="J445" s="6">
        <f>IF(_original_lifestyles!J445=0,_original_lifestyles!$C445*1.2,_original_lifestyles!J445)</f>
        <v>2287021.0409801919</v>
      </c>
      <c r="K445" s="6">
        <f>IF(_original_lifestyles!K445=0,_original_lifestyles!$C445,_original_lifestyles!K445)</f>
        <v>1450966.7466986789</v>
      </c>
      <c r="L445" s="6">
        <f>IF(_original_lifestyles!L445=0,_original_lifestyles!$C445/3*2,_original_lifestyles!L445)</f>
        <v>2103901.7827130849</v>
      </c>
      <c r="M445">
        <f>IF(_original_lifestyles!M445&lt;&gt;0,_original_lifestyles!M445,'_new names_lifestyles'!$C$2*INDEX('_hours per hh'!B$2:B$9,MATCH(_original_lifestyles!$B445,'_hours per hh'!$A$2:$A$9,1)))</f>
        <v>24530624791.208794</v>
      </c>
      <c r="N445">
        <f>IF(_original_lifestyles!N445&lt;&gt;0,_original_lifestyles!N445,'_new names_lifestyles'!$C$2*INDEX('_hours per hh'!C$2:C$9,MATCH(_original_lifestyles!$B445,'_hours per hh'!$A$2:$A$9,1)))</f>
        <v>4486795451.4813919</v>
      </c>
      <c r="O445">
        <f>IF(_original_lifestyles!O445&lt;&gt;0,_original_lifestyles!O445,'_new names_lifestyles'!$C$2*INDEX('_hours per hh'!D$2:D$9,MATCH(_original_lifestyles!$B445,'_hours per hh'!$A$2:$A$9,1)))</f>
        <v>209103098.21864939</v>
      </c>
      <c r="P445">
        <f>IF(_original_lifestyles!P445&lt;&gt;0,_original_lifestyles!P445,'_new names_lifestyles'!$C$2*INDEX('_hours per hh'!E$2:E$9,MATCH(_original_lifestyles!$B445,'_hours per hh'!$A$2:$A$9,1)))</f>
        <v>149844237.86506599</v>
      </c>
      <c r="Q445">
        <f>IF(_original_lifestyles!Q445&lt;&gt;0,_original_lifestyles!Q445,'_new names_lifestyles'!$C$2*INDEX('_hours per hh'!F$2:F$9,MATCH(_original_lifestyles!$B445,'_hours per hh'!$A$2:$A$9,1)))</f>
        <v>311279378.48945981</v>
      </c>
      <c r="R445">
        <f>IF(_original_lifestyles!R445&lt;&gt;0,_original_lifestyles!R445,'_new names_lifestyles'!$C$2*INDEX('_hours per hh'!G$2:G$9,MATCH(_original_lifestyles!$B445,'_hours per hh'!$A$2:$A$9,1)))</f>
        <v>101650122.84120461</v>
      </c>
      <c r="S445">
        <f>IF(_original_lifestyles!S445&lt;&gt;0,_original_lifestyles!S445,'_new names_lifestyles'!$C$2*INDEX('_hours per hh'!H$2:H$9,MATCH(_original_lifestyles!$B445,'_hours per hh'!$A$2:$A$9,1)))</f>
        <v>2573851596.536458</v>
      </c>
      <c r="T445">
        <f>IF(_original_lifestyles!T445&lt;&gt;0,_original_lifestyles!T445,'_new names_lifestyles'!$C$2*INDEX('_hours per hh'!I$2:I$9,MATCH(_original_lifestyles!$B445,'_hours per hh'!$A$2:$A$9,1)))</f>
        <v>24530624791.208794</v>
      </c>
      <c r="U445">
        <f>IF(_original_lifestyles!U445&lt;&gt;0,_original_lifestyles!U445,'_new names_lifestyles'!$C$2*INDEX('_hours per hh'!J$2:J$9,MATCH(_original_lifestyles!$B445,'_hours per hh'!$A$2:$A$9,1)))</f>
        <v>925716784.39375734</v>
      </c>
      <c r="V445">
        <v>19</v>
      </c>
      <c r="W445">
        <v>11</v>
      </c>
      <c r="X445">
        <v>153748.98491317581</v>
      </c>
      <c r="Y445">
        <f t="shared" si="28"/>
        <v>15</v>
      </c>
      <c r="Z445">
        <f t="shared" si="28"/>
        <v>15</v>
      </c>
      <c r="AA445">
        <f t="shared" si="28"/>
        <v>15</v>
      </c>
      <c r="AB445">
        <f t="shared" si="28"/>
        <v>10</v>
      </c>
      <c r="AC445">
        <f t="shared" si="28"/>
        <v>10</v>
      </c>
      <c r="AD445">
        <f t="shared" si="28"/>
        <v>15</v>
      </c>
      <c r="AE445">
        <f t="shared" si="28"/>
        <v>5</v>
      </c>
      <c r="AF445">
        <f t="shared" si="28"/>
        <v>3</v>
      </c>
      <c r="AG445">
        <f t="shared" si="28"/>
        <v>3</v>
      </c>
    </row>
    <row r="446" spans="1:33" x14ac:dyDescent="0.25">
      <c r="A446" t="s">
        <v>49</v>
      </c>
      <c r="B446" t="s">
        <v>19</v>
      </c>
      <c r="C446">
        <v>1517222.140221402</v>
      </c>
      <c r="D446" s="6">
        <f>IF(_original_lifestyles!D446=0,_original_lifestyles!$C446,_original_lifestyles!D446)</f>
        <v>1517222.140221402</v>
      </c>
      <c r="E446" s="6">
        <f>IF(_original_lifestyles!E446=0,_original_lifestyles!$C446,_original_lifestyles!E446)</f>
        <v>535579.41549815494</v>
      </c>
      <c r="F446" s="6">
        <f>IF(_original_lifestyles!F446=0,_original_lifestyles!$C446,_original_lifestyles!F446)</f>
        <v>1461084.9210332099</v>
      </c>
      <c r="G446" s="6">
        <f>IF(_original_lifestyles!G446=0,_original_lifestyles!$C446/3,_original_lifestyles!G446)</f>
        <v>1004401.056826568</v>
      </c>
      <c r="H446" s="6">
        <f>IF(_original_lifestyles!H446=0,_original_lifestyles!$C446*3*2,_original_lifestyles!H446)</f>
        <v>958884.39261992625</v>
      </c>
      <c r="I446" s="6">
        <f>IF(_original_lifestyles!I446=0,_original_lifestyles!$C446/10,_original_lifestyles!I446)</f>
        <v>151722.21402214019</v>
      </c>
      <c r="J446" s="6">
        <f>IF(_original_lifestyles!J446=0,_original_lifestyles!$C446*1.2,_original_lifestyles!J446)</f>
        <v>2391453.1235276749</v>
      </c>
      <c r="K446" s="6">
        <f>IF(_original_lifestyles!K446=0,_original_lifestyles!$C446,_original_lifestyles!K446)</f>
        <v>1517222.140221402</v>
      </c>
      <c r="L446" s="6">
        <f>IF(_original_lifestyles!L446=0,_original_lifestyles!$C446/3*2,_original_lifestyles!L446)</f>
        <v>2321349.8745387462</v>
      </c>
      <c r="M446">
        <f>IF(_original_lifestyles!M446&lt;&gt;0,_original_lifestyles!M446,'_new names_lifestyles'!$C$2*INDEX('_hours per hh'!B$2:B$9,MATCH(_original_lifestyles!$B446,'_hours per hh'!$A$2:$A$9,1)))</f>
        <v>24530624791.208794</v>
      </c>
      <c r="N446">
        <f>IF(_original_lifestyles!N446&lt;&gt;0,_original_lifestyles!N446,'_new names_lifestyles'!$C$2*INDEX('_hours per hh'!C$2:C$9,MATCH(_original_lifestyles!$B446,'_hours per hh'!$A$2:$A$9,1)))</f>
        <v>4691675679.7638369</v>
      </c>
      <c r="O446">
        <f>IF(_original_lifestyles!O446&lt;&gt;0,_original_lifestyles!O446,'_new names_lifestyles'!$C$2*INDEX('_hours per hh'!D$2:D$9,MATCH(_original_lifestyles!$B446,'_hours per hh'!$A$2:$A$9,1)))</f>
        <v>218651358.4326199</v>
      </c>
      <c r="P446">
        <f>IF(_original_lifestyles!P446&lt;&gt;0,_original_lifestyles!P446,'_new names_lifestyles'!$C$2*INDEX('_hours per hh'!E$2:E$9,MATCH(_original_lifestyles!$B446,'_hours per hh'!$A$2:$A$9,1)))</f>
        <v>156686564.8649447</v>
      </c>
      <c r="Q446">
        <f>IF(_original_lifestyles!Q446&lt;&gt;0,_original_lifestyles!Q446,'_new names_lifestyles'!$C$2*INDEX('_hours per hh'!F$2:F$9,MATCH(_original_lifestyles!$B446,'_hours per hh'!$A$2:$A$9,1)))</f>
        <v>325493307.07483393</v>
      </c>
      <c r="R446">
        <f>IF(_original_lifestyles!R446&lt;&gt;0,_original_lifestyles!R446,'_new names_lifestyles'!$C$2*INDEX('_hours per hh'!G$2:G$9,MATCH(_original_lifestyles!$B446,'_hours per hh'!$A$2:$A$9,1)))</f>
        <v>101650122.84120461</v>
      </c>
      <c r="S446">
        <f>IF(_original_lifestyles!S446&lt;&gt;0,_original_lifestyles!S446,'_new names_lifestyles'!$C$2*INDEX('_hours per hh'!H$2:H$9,MATCH(_original_lifestyles!$B446,'_hours per hh'!$A$2:$A$9,1)))</f>
        <v>2691381202.7701039</v>
      </c>
      <c r="T446">
        <f>IF(_original_lifestyles!T446&lt;&gt;0,_original_lifestyles!T446,'_new names_lifestyles'!$C$2*INDEX('_hours per hh'!I$2:I$9,MATCH(_original_lifestyles!$B446,'_hours per hh'!$A$2:$A$9,1)))</f>
        <v>24530624791.208794</v>
      </c>
      <c r="U446">
        <f>IF(_original_lifestyles!U446&lt;&gt;0,_original_lifestyles!U446,'_new names_lifestyles'!$C$2*INDEX('_hours per hh'!J$2:J$9,MATCH(_original_lifestyles!$B446,'_hours per hh'!$A$2:$A$9,1)))</f>
        <v>1021393944.797048</v>
      </c>
      <c r="V446">
        <v>19</v>
      </c>
      <c r="W446">
        <v>11</v>
      </c>
      <c r="X446">
        <v>158614.28469497801</v>
      </c>
      <c r="Y446">
        <f t="shared" si="28"/>
        <v>15</v>
      </c>
      <c r="Z446">
        <f t="shared" si="28"/>
        <v>15</v>
      </c>
      <c r="AA446">
        <f t="shared" si="28"/>
        <v>15</v>
      </c>
      <c r="AB446">
        <f t="shared" si="28"/>
        <v>10</v>
      </c>
      <c r="AC446">
        <f t="shared" si="28"/>
        <v>10</v>
      </c>
      <c r="AD446">
        <f t="shared" si="28"/>
        <v>15</v>
      </c>
      <c r="AE446">
        <f t="shared" si="28"/>
        <v>5</v>
      </c>
      <c r="AF446">
        <f t="shared" si="28"/>
        <v>3</v>
      </c>
      <c r="AG446">
        <f t="shared" si="28"/>
        <v>3</v>
      </c>
    </row>
    <row r="447" spans="1:33" x14ac:dyDescent="0.25">
      <c r="A447" t="s">
        <v>49</v>
      </c>
      <c r="B447" t="s">
        <v>20</v>
      </c>
      <c r="C447">
        <v>1544844.346549192</v>
      </c>
      <c r="D447" s="6">
        <f>IF(_original_lifestyles!D447=0,_original_lifestyles!$C447,_original_lifestyles!D447)</f>
        <v>1544844.346549192</v>
      </c>
      <c r="E447" s="6">
        <f>IF(_original_lifestyles!E447=0,_original_lifestyles!$C447,_original_lifestyles!E447)</f>
        <v>545330.05433186481</v>
      </c>
      <c r="F447" s="6">
        <f>IF(_original_lifestyles!F447=0,_original_lifestyles!$C447,_original_lifestyles!F447)</f>
        <v>1487685.1057268721</v>
      </c>
      <c r="G447" s="6">
        <f>IF(_original_lifestyles!G447=0,_original_lifestyles!$C447/3,_original_lifestyles!G447)</f>
        <v>1022686.957415565</v>
      </c>
      <c r="H447" s="6">
        <f>IF(_original_lifestyles!H447=0,_original_lifestyles!$C447*3*2,_original_lifestyles!H447)</f>
        <v>976341.62701908953</v>
      </c>
      <c r="I447" s="6">
        <f>IF(_original_lifestyles!I447=0,_original_lifestyles!$C447/10,_original_lifestyles!I447)</f>
        <v>154484.4346549192</v>
      </c>
      <c r="J447" s="6">
        <f>IF(_original_lifestyles!J447=0,_original_lifestyles!$C447*1.2,_original_lifestyles!J447)</f>
        <v>2434991.383252569</v>
      </c>
      <c r="K447" s="6">
        <f>IF(_original_lifestyles!K447=0,_original_lifestyles!$C447,_original_lifestyles!K447)</f>
        <v>1544844.346549192</v>
      </c>
      <c r="L447" s="6">
        <f>IF(_original_lifestyles!L447=0,_original_lifestyles!$C447/3*2,_original_lifestyles!L447)</f>
        <v>2595338.5022026431</v>
      </c>
      <c r="M447">
        <f>IF(_original_lifestyles!M447&lt;&gt;0,_original_lifestyles!M447,'_new names_lifestyles'!$C$2*INDEX('_hours per hh'!B$2:B$9,MATCH(_original_lifestyles!$B447,'_hours per hh'!$A$2:$A$9,1)))</f>
        <v>24530624791.208794</v>
      </c>
      <c r="N447">
        <f>IF(_original_lifestyles!N447&lt;&gt;0,_original_lifestyles!N447,'_new names_lifestyles'!$C$2*INDEX('_hours per hh'!C$2:C$9,MATCH(_original_lifestyles!$B447,'_hours per hh'!$A$2:$A$9,1)))</f>
        <v>4777091275.9471359</v>
      </c>
      <c r="O447">
        <f>IF(_original_lifestyles!O447&lt;&gt;0,_original_lifestyles!O447,'_new names_lifestyles'!$C$2*INDEX('_hours per hh'!D$2:D$9,MATCH(_original_lifestyles!$B447,'_hours per hh'!$A$2:$A$9,1)))</f>
        <v>222632076.0720264</v>
      </c>
      <c r="P447">
        <f>IF(_original_lifestyles!P447&lt;&gt;0,_original_lifestyles!P447,'_new names_lifestyles'!$C$2*INDEX('_hours per hh'!E$2:E$9,MATCH(_original_lifestyles!$B447,'_hours per hh'!$A$2:$A$9,1)))</f>
        <v>159539165.35682821</v>
      </c>
      <c r="Q447">
        <f>IF(_original_lifestyles!Q447&lt;&gt;0,_original_lifestyles!Q447,'_new names_lifestyles'!$C$2*INDEX('_hours per hh'!F$2:F$9,MATCH(_original_lifestyles!$B447,'_hours per hh'!$A$2:$A$9,1)))</f>
        <v>331419165.29162991</v>
      </c>
      <c r="R447">
        <f>IF(_original_lifestyles!R447&lt;&gt;0,_original_lifestyles!R447,'_new names_lifestyles'!$C$2*INDEX('_hours per hh'!G$2:G$9,MATCH(_original_lifestyles!$B447,'_hours per hh'!$A$2:$A$9,1)))</f>
        <v>101650122.84120461</v>
      </c>
      <c r="S447">
        <f>IF(_original_lifestyles!S447&lt;&gt;0,_original_lifestyles!S447,'_new names_lifestyles'!$C$2*INDEX('_hours per hh'!H$2:H$9,MATCH(_original_lifestyles!$B447,'_hours per hh'!$A$2:$A$9,1)))</f>
        <v>2740379885.902163</v>
      </c>
      <c r="T447">
        <f>IF(_original_lifestyles!T447&lt;&gt;0,_original_lifestyles!T447,'_new names_lifestyles'!$C$2*INDEX('_hours per hh'!I$2:I$9,MATCH(_original_lifestyles!$B447,'_hours per hh'!$A$2:$A$9,1)))</f>
        <v>24530624791.208794</v>
      </c>
      <c r="U447">
        <f>IF(_original_lifestyles!U447&lt;&gt;0,_original_lifestyles!U447,'_new names_lifestyles'!$C$2*INDEX('_hours per hh'!J$2:J$9,MATCH(_original_lifestyles!$B447,'_hours per hh'!$A$2:$A$9,1)))</f>
        <v>1141948940.9691629</v>
      </c>
      <c r="V447">
        <v>19</v>
      </c>
      <c r="W447">
        <v>11</v>
      </c>
      <c r="X447">
        <v>164080.9956728977</v>
      </c>
      <c r="Y447">
        <f t="shared" si="28"/>
        <v>15</v>
      </c>
      <c r="Z447">
        <f t="shared" si="28"/>
        <v>15</v>
      </c>
      <c r="AA447">
        <f t="shared" si="28"/>
        <v>15</v>
      </c>
      <c r="AB447">
        <f t="shared" si="28"/>
        <v>10</v>
      </c>
      <c r="AC447">
        <f t="shared" si="28"/>
        <v>10</v>
      </c>
      <c r="AD447">
        <f t="shared" si="28"/>
        <v>15</v>
      </c>
      <c r="AE447">
        <f t="shared" si="28"/>
        <v>5</v>
      </c>
      <c r="AF447">
        <f t="shared" si="28"/>
        <v>3</v>
      </c>
      <c r="AG447">
        <f t="shared" si="28"/>
        <v>3</v>
      </c>
    </row>
    <row r="448" spans="1:33" x14ac:dyDescent="0.25">
      <c r="A448" t="s">
        <v>49</v>
      </c>
      <c r="B448" t="s">
        <v>21</v>
      </c>
      <c r="C448">
        <v>1585141.709276845</v>
      </c>
      <c r="D448" s="6">
        <f>IF(_original_lifestyles!D448=0,_original_lifestyles!$C448,_original_lifestyles!D448)</f>
        <v>1585141.709276845</v>
      </c>
      <c r="E448" s="6">
        <f>IF(_original_lifestyles!E448=0,_original_lifestyles!$C448,_original_lifestyles!E448)</f>
        <v>559555.02337472606</v>
      </c>
      <c r="F448" s="6">
        <f>IF(_original_lifestyles!F448=0,_original_lifestyles!$C448,_original_lifestyles!F448)</f>
        <v>1526491.466033601</v>
      </c>
      <c r="G448" s="6">
        <f>IF(_original_lifestyles!G448=0,_original_lifestyles!$C448/3,_original_lifestyles!G448)</f>
        <v>1049363.8115412709</v>
      </c>
      <c r="H448" s="6">
        <f>IF(_original_lifestyles!H448=0,_original_lifestyles!$C448*3*2,_original_lifestyles!H448)</f>
        <v>1001809.560262966</v>
      </c>
      <c r="I448" s="6">
        <f>IF(_original_lifestyles!I448=0,_original_lifestyles!$C448/10,_original_lifestyles!I448)</f>
        <v>158514.17092768449</v>
      </c>
      <c r="J448" s="6">
        <f>IF(_original_lifestyles!J448=0,_original_lifestyles!$C448*1.2,_original_lifestyles!J448)</f>
        <v>2498508.2878707079</v>
      </c>
      <c r="K448" s="6">
        <f>IF(_original_lifestyles!K448=0,_original_lifestyles!$C448,_original_lifestyles!K448)</f>
        <v>458149.45707205019</v>
      </c>
      <c r="L448" s="6">
        <f>IF(_original_lifestyles!L448=0,_original_lifestyles!$C448/3*2,_original_lifestyles!L448)</f>
        <v>2869106.493791088</v>
      </c>
      <c r="M448">
        <f>IF(_original_lifestyles!M448&lt;&gt;0,_original_lifestyles!M448,'_new names_lifestyles'!$C$2*INDEX('_hours per hh'!B$2:B$9,MATCH(_original_lifestyles!$B448,'_hours per hh'!$A$2:$A$9,1)))</f>
        <v>24530624791.208794</v>
      </c>
      <c r="N448">
        <f>IF(_original_lifestyles!N448&lt;&gt;0,_original_lifestyles!N448,'_new names_lifestyles'!$C$2*INDEX('_hours per hh'!C$2:C$9,MATCH(_original_lifestyles!$B448,'_hours per hh'!$A$2:$A$9,1)))</f>
        <v>4901702004.7625999</v>
      </c>
      <c r="O448">
        <f>IF(_original_lifestyles!O448&lt;&gt;0,_original_lifestyles!O448,'_new names_lifestyles'!$C$2*INDEX('_hours per hh'!D$2:D$9,MATCH(_original_lifestyles!$B448,'_hours per hh'!$A$2:$A$9,1)))</f>
        <v>228439447.8919284</v>
      </c>
      <c r="P448">
        <f>IF(_original_lifestyles!P448&lt;&gt;0,_original_lifestyles!P448,'_new names_lifestyles'!$C$2*INDEX('_hours per hh'!E$2:E$9,MATCH(_original_lifestyles!$B448,'_hours per hh'!$A$2:$A$9,1)))</f>
        <v>163700754.6004383</v>
      </c>
      <c r="Q448">
        <f>IF(_original_lifestyles!Q448&lt;&gt;0,_original_lifestyles!Q448,'_new names_lifestyles'!$C$2*INDEX('_hours per hh'!F$2:F$9,MATCH(_original_lifestyles!$B448,'_hours per hh'!$A$2:$A$9,1)))</f>
        <v>340064255.2312637</v>
      </c>
      <c r="R448">
        <f>IF(_original_lifestyles!R448&lt;&gt;0,_original_lifestyles!R448,'_new names_lifestyles'!$C$2*INDEX('_hours per hh'!G$2:G$9,MATCH(_original_lifestyles!$B448,'_hours per hh'!$A$2:$A$9,1)))</f>
        <v>101650122.84120461</v>
      </c>
      <c r="S448">
        <f>IF(_original_lifestyles!S448&lt;&gt;0,_original_lifestyles!S448,'_new names_lifestyles'!$C$2*INDEX('_hours per hh'!H$2:H$9,MATCH(_original_lifestyles!$B448,'_hours per hh'!$A$2:$A$9,1)))</f>
        <v>2811862868.974493</v>
      </c>
      <c r="T448">
        <f>IF(_original_lifestyles!T448&lt;&gt;0,_original_lifestyles!T448,'_new names_lifestyles'!$C$2*INDEX('_hours per hh'!I$2:I$9,MATCH(_original_lifestyles!$B448,'_hours per hh'!$A$2:$A$9,1)))</f>
        <v>4013389243.951159</v>
      </c>
      <c r="U448">
        <f>IF(_original_lifestyles!U448&lt;&gt;0,_original_lifestyles!U448,'_new names_lifestyles'!$C$2*INDEX('_hours per hh'!J$2:J$9,MATCH(_original_lifestyles!$B448,'_hours per hh'!$A$2:$A$9,1)))</f>
        <v>1262406857.268079</v>
      </c>
      <c r="V448">
        <v>19</v>
      </c>
      <c r="W448">
        <v>11</v>
      </c>
      <c r="X448">
        <v>171025.74890818691</v>
      </c>
      <c r="Y448">
        <f t="shared" si="28"/>
        <v>15</v>
      </c>
      <c r="Z448">
        <f t="shared" si="28"/>
        <v>15</v>
      </c>
      <c r="AA448">
        <f t="shared" si="28"/>
        <v>15</v>
      </c>
      <c r="AB448">
        <f t="shared" si="28"/>
        <v>10</v>
      </c>
      <c r="AC448">
        <f t="shared" si="28"/>
        <v>10</v>
      </c>
      <c r="AD448">
        <f t="shared" si="28"/>
        <v>15</v>
      </c>
      <c r="AE448">
        <f t="shared" si="28"/>
        <v>5</v>
      </c>
      <c r="AF448">
        <f t="shared" si="28"/>
        <v>3</v>
      </c>
      <c r="AG448">
        <f t="shared" si="28"/>
        <v>3</v>
      </c>
    </row>
    <row r="449" spans="1:33" x14ac:dyDescent="0.25">
      <c r="A449" t="s">
        <v>49</v>
      </c>
      <c r="B449" t="s">
        <v>22</v>
      </c>
      <c r="C449">
        <v>1619827.3982558141</v>
      </c>
      <c r="D449" s="6">
        <f>IF(_original_lifestyles!D449=0,_original_lifestyles!$C449,_original_lifestyles!D449)</f>
        <v>1619827.3982558141</v>
      </c>
      <c r="E449" s="6">
        <f>IF(_original_lifestyles!E449=0,_original_lifestyles!$C449,_original_lifestyles!E449)</f>
        <v>571799.07158430223</v>
      </c>
      <c r="F449" s="6">
        <f>IF(_original_lifestyles!F449=0,_original_lifestyles!$C449,_original_lifestyles!F449)</f>
        <v>1559893.784520349</v>
      </c>
      <c r="G449" s="6">
        <f>IF(_original_lifestyles!G449=0,_original_lifestyles!$C449/3,_original_lifestyles!G449)</f>
        <v>1072325.737645349</v>
      </c>
      <c r="H449" s="6">
        <f>IF(_original_lifestyles!H449=0,_original_lifestyles!$C449*3*2,_original_lifestyles!H449)</f>
        <v>1023730.915697674</v>
      </c>
      <c r="I449" s="6">
        <f>IF(_original_lifestyles!I449=0,_original_lifestyles!$C449/10,_original_lifestyles!I449)</f>
        <v>161982.7398255814</v>
      </c>
      <c r="J449" s="6">
        <f>IF(_original_lifestyles!J449=0,_original_lifestyles!$C449*1.2,_original_lifestyles!J449)</f>
        <v>2553180.0442678048</v>
      </c>
      <c r="K449" s="6">
        <f>IF(_original_lifestyles!K449=0,_original_lifestyles!$C449,_original_lifestyles!K449)</f>
        <v>587603.58780702413</v>
      </c>
      <c r="L449" s="6">
        <f>IF(_original_lifestyles!L449=0,_original_lifestyles!$C449/3*2,_original_lifestyles!L449)</f>
        <v>2931887.5908430228</v>
      </c>
      <c r="M449">
        <f>IF(_original_lifestyles!M449&lt;&gt;0,_original_lifestyles!M449,'_new names_lifestyles'!$C$2*INDEX('_hours per hh'!B$2:B$9,MATCH(_original_lifestyles!$B449,'_hours per hh'!$A$2:$A$9,1)))</f>
        <v>24530624791.208794</v>
      </c>
      <c r="N449">
        <f>IF(_original_lifestyles!N449&lt;&gt;0,_original_lifestyles!N449,'_new names_lifestyles'!$C$2*INDEX('_hours per hh'!C$2:C$9,MATCH(_original_lifestyles!$B449,'_hours per hh'!$A$2:$A$9,1)))</f>
        <v>5008959867.0784874</v>
      </c>
      <c r="O449">
        <f>IF(_original_lifestyles!O449&lt;&gt;0,_original_lifestyles!O449,'_new names_lifestyles'!$C$2*INDEX('_hours per hh'!D$2:D$9,MATCH(_original_lifestyles!$B449,'_hours per hh'!$A$2:$A$9,1)))</f>
        <v>233438104.85347009</v>
      </c>
      <c r="P449">
        <f>IF(_original_lifestyles!P449&lt;&gt;0,_original_lifestyles!P449,'_new names_lifestyles'!$C$2*INDEX('_hours per hh'!E$2:E$9,MATCH(_original_lifestyles!$B449,'_hours per hh'!$A$2:$A$9,1)))</f>
        <v>167282815.07267439</v>
      </c>
      <c r="Q449">
        <f>IF(_original_lifestyles!Q449&lt;&gt;0,_original_lifestyles!Q449,'_new names_lifestyles'!$C$2*INDEX('_hours per hh'!F$2:F$9,MATCH(_original_lifestyles!$B449,'_hours per hh'!$A$2:$A$9,1)))</f>
        <v>347505459.33357549</v>
      </c>
      <c r="R449">
        <f>IF(_original_lifestyles!R449&lt;&gt;0,_original_lifestyles!R449,'_new names_lifestyles'!$C$2*INDEX('_hours per hh'!G$2:G$9,MATCH(_original_lifestyles!$B449,'_hours per hh'!$A$2:$A$9,1)))</f>
        <v>101650122.84120461</v>
      </c>
      <c r="S449">
        <f>IF(_original_lifestyles!S449&lt;&gt;0,_original_lifestyles!S449,'_new names_lifestyles'!$C$2*INDEX('_hours per hh'!H$2:H$9,MATCH(_original_lifestyles!$B449,'_hours per hh'!$A$2:$A$9,1)))</f>
        <v>2873391374.819726</v>
      </c>
      <c r="T449">
        <f>IF(_original_lifestyles!T449&lt;&gt;0,_original_lifestyles!T449,'_new names_lifestyles'!$C$2*INDEX('_hours per hh'!I$2:I$9,MATCH(_original_lifestyles!$B449,'_hours per hh'!$A$2:$A$9,1)))</f>
        <v>5147407429.1895313</v>
      </c>
      <c r="U449">
        <f>IF(_original_lifestyles!U449&lt;&gt;0,_original_lifestyles!U449,'_new names_lifestyles'!$C$2*INDEX('_hours per hh'!J$2:J$9,MATCH(_original_lifestyles!$B449,'_hours per hh'!$A$2:$A$9,1)))</f>
        <v>1290030539.9709301</v>
      </c>
      <c r="V449">
        <v>19</v>
      </c>
      <c r="W449">
        <v>11</v>
      </c>
      <c r="X449">
        <v>177509.89540611141</v>
      </c>
      <c r="Y449">
        <f t="shared" si="28"/>
        <v>15</v>
      </c>
      <c r="Z449">
        <f t="shared" si="28"/>
        <v>15</v>
      </c>
      <c r="AA449">
        <f t="shared" si="28"/>
        <v>15</v>
      </c>
      <c r="AB449">
        <f t="shared" si="28"/>
        <v>10</v>
      </c>
      <c r="AC449">
        <f t="shared" si="28"/>
        <v>10</v>
      </c>
      <c r="AD449">
        <f t="shared" si="28"/>
        <v>15</v>
      </c>
      <c r="AE449">
        <f t="shared" si="28"/>
        <v>5</v>
      </c>
      <c r="AF449">
        <f t="shared" si="28"/>
        <v>3</v>
      </c>
      <c r="AG449">
        <f t="shared" si="28"/>
        <v>3</v>
      </c>
    </row>
    <row r="450" spans="1:33" x14ac:dyDescent="0.25">
      <c r="A450" t="s">
        <v>49</v>
      </c>
      <c r="B450" t="s">
        <v>23</v>
      </c>
      <c r="C450">
        <v>1634606.652205351</v>
      </c>
      <c r="D450" s="6">
        <f>IF(_original_lifestyles!D450=0,_original_lifestyles!$C450,_original_lifestyles!D450)</f>
        <v>1634606.652205351</v>
      </c>
      <c r="E450" s="6">
        <f>IF(_original_lifestyles!E450=0,_original_lifestyles!$C450,_original_lifestyles!E450)</f>
        <v>577016.14822848875</v>
      </c>
      <c r="F450" s="6">
        <f>IF(_original_lifestyles!F450=0,_original_lifestyles!$C450,_original_lifestyles!F450)</f>
        <v>1574126.2060737531</v>
      </c>
      <c r="G450" s="6">
        <f>IF(_original_lifestyles!G450=0,_original_lifestyles!$C450/3,_original_lifestyles!G450)</f>
        <v>1082109.6037599421</v>
      </c>
      <c r="H450" s="6">
        <f>IF(_original_lifestyles!H450=0,_original_lifestyles!$C450*3*2,_original_lifestyles!H450)</f>
        <v>1033071.404193782</v>
      </c>
      <c r="I450" s="6">
        <f>IF(_original_lifestyles!I450=0,_original_lifestyles!$C450/10,_original_lifestyles!I450)</f>
        <v>163460.6652205351</v>
      </c>
      <c r="J450" s="6">
        <f>IF(_original_lifestyles!J450=0,_original_lifestyles!$C450*1.2,_original_lifestyles!J450)</f>
        <v>2576475.1782393339</v>
      </c>
      <c r="K450" s="6">
        <f>IF(_original_lifestyles!K450=0,_original_lifestyles!$C450,_original_lifestyles!K450)</f>
        <v>744208.0038770294</v>
      </c>
      <c r="L450" s="6">
        <f>IF(_original_lifestyles!L450=0,_original_lifestyles!$C450/3*2,_original_lifestyles!L450)</f>
        <v>2811523.4417932029</v>
      </c>
      <c r="M450">
        <f>IF(_original_lifestyles!M450&lt;&gt;0,_original_lifestyles!M450,'_new names_lifestyles'!$C$2*INDEX('_hours per hh'!B$2:B$9,MATCH(_original_lifestyles!$B450,'_hours per hh'!$A$2:$A$9,1)))</f>
        <v>24530624791.208794</v>
      </c>
      <c r="N450">
        <f>IF(_original_lifestyles!N450&lt;&gt;0,_original_lifestyles!N450,'_new names_lifestyles'!$C$2*INDEX('_hours per hh'!C$2:C$9,MATCH(_original_lifestyles!$B450,'_hours per hh'!$A$2:$A$9,1)))</f>
        <v>5054661458.4815617</v>
      </c>
      <c r="O450">
        <f>IF(_original_lifestyles!O450&lt;&gt;0,_original_lifestyles!O450,'_new names_lifestyles'!$C$2*INDEX('_hours per hh'!D$2:D$9,MATCH(_original_lifestyles!$B450,'_hours per hh'!$A$2:$A$9,1)))</f>
        <v>235567986.73893711</v>
      </c>
      <c r="P450">
        <f>IF(_original_lifestyles!P450&lt;&gt;0,_original_lifestyles!P450,'_new names_lifestyles'!$C$2*INDEX('_hours per hh'!E$2:E$9,MATCH(_original_lifestyles!$B450,'_hours per hh'!$A$2:$A$9,1)))</f>
        <v>168809098.186551</v>
      </c>
      <c r="Q450">
        <f>IF(_original_lifestyles!Q450&lt;&gt;0,_original_lifestyles!Q450,'_new names_lifestyles'!$C$2*INDEX('_hours per hh'!F$2:F$9,MATCH(_original_lifestyles!$B450,'_hours per hh'!$A$2:$A$9,1)))</f>
        <v>350676088.15357912</v>
      </c>
      <c r="R450">
        <f>IF(_original_lifestyles!R450&lt;&gt;0,_original_lifestyles!R450,'_new names_lifestyles'!$C$2*INDEX('_hours per hh'!G$2:G$9,MATCH(_original_lifestyles!$B450,'_hours per hh'!$A$2:$A$9,1)))</f>
        <v>101650122.84120461</v>
      </c>
      <c r="S450">
        <f>IF(_original_lifestyles!S450&lt;&gt;0,_original_lifestyles!S450,'_new names_lifestyles'!$C$2*INDEX('_hours per hh'!H$2:H$9,MATCH(_original_lifestyles!$B450,'_hours per hh'!$A$2:$A$9,1)))</f>
        <v>2899608106.8435178</v>
      </c>
      <c r="T450">
        <f>IF(_original_lifestyles!T450&lt;&gt;0,_original_lifestyles!T450,'_new names_lifestyles'!$C$2*INDEX('_hours per hh'!I$2:I$9,MATCH(_original_lifestyles!$B450,'_hours per hh'!$A$2:$A$9,1)))</f>
        <v>6519262113.9627771</v>
      </c>
      <c r="U450">
        <f>IF(_original_lifestyles!U450&lt;&gt;0,_original_lifestyles!U450,'_new names_lifestyles'!$C$2*INDEX('_hours per hh'!J$2:J$9,MATCH(_original_lifestyles!$B450,'_hours per hh'!$A$2:$A$9,1)))</f>
        <v>1237070314.389009</v>
      </c>
      <c r="V450">
        <v>19</v>
      </c>
      <c r="W450">
        <v>11</v>
      </c>
      <c r="X450">
        <v>181915.28412689781</v>
      </c>
      <c r="Y450">
        <f t="shared" si="28"/>
        <v>15</v>
      </c>
      <c r="Z450">
        <f t="shared" si="28"/>
        <v>15</v>
      </c>
      <c r="AA450">
        <f t="shared" si="28"/>
        <v>15</v>
      </c>
      <c r="AB450">
        <f t="shared" si="28"/>
        <v>10</v>
      </c>
      <c r="AC450">
        <f t="shared" si="28"/>
        <v>10</v>
      </c>
      <c r="AD450">
        <f t="shared" si="28"/>
        <v>15</v>
      </c>
      <c r="AE450">
        <f t="shared" si="28"/>
        <v>5</v>
      </c>
      <c r="AF450">
        <f t="shared" si="28"/>
        <v>3</v>
      </c>
      <c r="AG450">
        <f t="shared" si="28"/>
        <v>3</v>
      </c>
    </row>
    <row r="451" spans="1:33" x14ac:dyDescent="0.25">
      <c r="A451" t="s">
        <v>49</v>
      </c>
      <c r="B451" t="s">
        <v>24</v>
      </c>
      <c r="C451">
        <v>1636484.892086331</v>
      </c>
      <c r="D451" s="6">
        <f>IF(_original_lifestyles!D451=0,_original_lifestyles!$C451,_original_lifestyles!D451)</f>
        <v>1636484.892086331</v>
      </c>
      <c r="E451" s="6">
        <f>IF(_original_lifestyles!E451=0,_original_lifestyles!$C451,_original_lifestyles!E451)</f>
        <v>577679.16690647486</v>
      </c>
      <c r="F451" s="6">
        <f>IF(_original_lifestyles!F451=0,_original_lifestyles!$C451,_original_lifestyles!F451)</f>
        <v>1575934.9510791369</v>
      </c>
      <c r="G451" s="6">
        <f>IF(_original_lifestyles!G451=0,_original_lifestyles!$C451/3,_original_lifestyles!G451)</f>
        <v>1083352.9985611511</v>
      </c>
      <c r="H451" s="6">
        <f>IF(_original_lifestyles!H451=0,_original_lifestyles!$C451*3*2,_original_lifestyles!H451)</f>
        <v>1034258.451798561</v>
      </c>
      <c r="I451" s="6">
        <f>IF(_original_lifestyles!I451=0,_original_lifestyles!$C451/10,_original_lifestyles!I451)</f>
        <v>163648.48920863311</v>
      </c>
      <c r="J451" s="6">
        <f>IF(_original_lifestyles!J451=0,_original_lifestyles!$C451*1.2,_original_lifestyles!J451)</f>
        <v>2579435.669330935</v>
      </c>
      <c r="K451" s="6">
        <f>IF(_original_lifestyles!K451=0,_original_lifestyles!$C451,_original_lifestyles!K451)</f>
        <v>935076.89242160984</v>
      </c>
      <c r="L451" s="6">
        <f>IF(_original_lifestyles!L451=0,_original_lifestyles!$C451/3*2,_original_lifestyles!L451)</f>
        <v>2847483.7122302158</v>
      </c>
      <c r="M451">
        <f>IF(_original_lifestyles!M451&lt;&gt;0,_original_lifestyles!M451,'_new names_lifestyles'!$C$2*INDEX('_hours per hh'!B$2:B$9,MATCH(_original_lifestyles!$B451,'_hours per hh'!$A$2:$A$9,1)))</f>
        <v>24530624791.208794</v>
      </c>
      <c r="N451">
        <f>IF(_original_lifestyles!N451&lt;&gt;0,_original_lifestyles!N451,'_new names_lifestyles'!$C$2*INDEX('_hours per hh'!C$2:C$9,MATCH(_original_lifestyles!$B451,'_hours per hh'!$A$2:$A$9,1)))</f>
        <v>5060469502.1007195</v>
      </c>
      <c r="O451">
        <f>IF(_original_lifestyles!O451&lt;&gt;0,_original_lifestyles!O451,'_new names_lifestyles'!$C$2*INDEX('_hours per hh'!D$2:D$9,MATCH(_original_lifestyles!$B451,'_hours per hh'!$A$2:$A$9,1)))</f>
        <v>235838665.42899281</v>
      </c>
      <c r="P451">
        <f>IF(_original_lifestyles!P451&lt;&gt;0,_original_lifestyles!P451,'_new names_lifestyles'!$C$2*INDEX('_hours per hh'!E$2:E$9,MATCH(_original_lifestyles!$B451,'_hours per hh'!$A$2:$A$9,1)))</f>
        <v>169003067.77553961</v>
      </c>
      <c r="Q451">
        <f>IF(_original_lifestyles!Q451&lt;&gt;0,_original_lifestyles!Q451,'_new names_lifestyles'!$C$2*INDEX('_hours per hh'!F$2:F$9,MATCH(_original_lifestyles!$B451,'_hours per hh'!$A$2:$A$9,1)))</f>
        <v>351079031.46302158</v>
      </c>
      <c r="R451">
        <f>IF(_original_lifestyles!R451&lt;&gt;0,_original_lifestyles!R451,'_new names_lifestyles'!$C$2*INDEX('_hours per hh'!G$2:G$9,MATCH(_original_lifestyles!$B451,'_hours per hh'!$A$2:$A$9,1)))</f>
        <v>101650122.84120461</v>
      </c>
      <c r="S451">
        <f>IF(_original_lifestyles!S451&lt;&gt;0,_original_lifestyles!S451,'_new names_lifestyles'!$C$2*INDEX('_hours per hh'!H$2:H$9,MATCH(_original_lifestyles!$B451,'_hours per hh'!$A$2:$A$9,1)))</f>
        <v>2902939892.8595228</v>
      </c>
      <c r="T451">
        <f>IF(_original_lifestyles!T451&lt;&gt;0,_original_lifestyles!T451,'_new names_lifestyles'!$C$2*INDEX('_hours per hh'!I$2:I$9,MATCH(_original_lifestyles!$B451,'_hours per hh'!$A$2:$A$9,1)))</f>
        <v>8191273577.6133022</v>
      </c>
      <c r="U451">
        <f>IF(_original_lifestyles!U451&lt;&gt;0,_original_lifestyles!U451,'_new names_lifestyles'!$C$2*INDEX('_hours per hh'!J$2:J$9,MATCH(_original_lifestyles!$B451,'_hours per hh'!$A$2:$A$9,1)))</f>
        <v>1252892833.381295</v>
      </c>
      <c r="V451">
        <v>19</v>
      </c>
      <c r="W451">
        <v>11</v>
      </c>
      <c r="X451">
        <v>184932.30586849831</v>
      </c>
      <c r="Y451">
        <f t="shared" si="28"/>
        <v>15</v>
      </c>
      <c r="Z451">
        <f t="shared" si="28"/>
        <v>15</v>
      </c>
      <c r="AA451">
        <f t="shared" si="28"/>
        <v>15</v>
      </c>
      <c r="AB451">
        <f t="shared" si="28"/>
        <v>10</v>
      </c>
      <c r="AC451">
        <f t="shared" si="28"/>
        <v>10</v>
      </c>
      <c r="AD451">
        <f t="shared" si="28"/>
        <v>15</v>
      </c>
      <c r="AE451">
        <f t="shared" si="28"/>
        <v>5</v>
      </c>
      <c r="AF451">
        <f t="shared" si="28"/>
        <v>3</v>
      </c>
      <c r="AG451">
        <f t="shared" si="28"/>
        <v>3</v>
      </c>
    </row>
    <row r="452" spans="1:33" x14ac:dyDescent="0.25">
      <c r="A452" t="s">
        <v>49</v>
      </c>
      <c r="B452" t="s">
        <v>25</v>
      </c>
      <c r="C452">
        <v>1647758.1110310019</v>
      </c>
      <c r="D452" s="6">
        <f>IF(_original_lifestyles!D452=0,_original_lifestyles!$C452,_original_lifestyles!D452)</f>
        <v>1647758.1110310019</v>
      </c>
      <c r="E452" s="6">
        <f>IF(_original_lifestyles!E452=0,_original_lifestyles!$C452,_original_lifestyles!E452)</f>
        <v>584295.02617159334</v>
      </c>
      <c r="F452" s="6">
        <f>IF(_original_lifestyles!F452=0,_original_lifestyles!$C452,_original_lifestyles!F452)</f>
        <v>1590745.68038933</v>
      </c>
      <c r="G452" s="6">
        <f>IF(_original_lifestyles!G452=0,_original_lifestyles!$C452/3,_original_lifestyles!G452)</f>
        <v>1086202.1467916369</v>
      </c>
      <c r="H452" s="6">
        <f>IF(_original_lifestyles!H452=0,_original_lifestyles!$C452*3*2,_original_lifestyles!H452)</f>
        <v>1046326.4005046861</v>
      </c>
      <c r="I452" s="6">
        <f>IF(_original_lifestyles!I452=0,_original_lifestyles!$C452/10,_original_lifestyles!I452)</f>
        <v>164775.81110310019</v>
      </c>
      <c r="J452" s="6">
        <f>IF(_original_lifestyles!J452=0,_original_lifestyles!$C452*1.2,_original_lifestyles!J452)</f>
        <v>2581735.4202512619</v>
      </c>
      <c r="K452" s="6">
        <f>IF(_original_lifestyles!K452=0,_original_lifestyles!$C452,_original_lifestyles!K452)</f>
        <v>1173146.0250606199</v>
      </c>
      <c r="L452" s="6">
        <f>IF(_original_lifestyles!L452=0,_original_lifestyles!$C452/3*2,_original_lifestyles!L452)</f>
        <v>2982442.1809661142</v>
      </c>
      <c r="M452">
        <f>IF(_original_lifestyles!M452&lt;&gt;0,_original_lifestyles!M452,'_new names_lifestyles'!$C$2*INDEX('_hours per hh'!B$2:B$9,MATCH(_original_lifestyles!$B452,'_hours per hh'!$A$2:$A$9,1)))</f>
        <v>24530624791.208794</v>
      </c>
      <c r="N452">
        <f>IF(_original_lifestyles!N452&lt;&gt;0,_original_lifestyles!N452,'_new names_lifestyles'!$C$2*INDEX('_hours per hh'!C$2:C$9,MATCH(_original_lifestyles!$B452,'_hours per hh'!$A$2:$A$9,1)))</f>
        <v>5118424429.2631578</v>
      </c>
      <c r="O452">
        <f>IF(_original_lifestyles!O452&lt;&gt;0,_original_lifestyles!O452,'_new names_lifestyles'!$C$2*INDEX('_hours per hh'!D$2:D$9,MATCH(_original_lifestyles!$B452,'_hours per hh'!$A$2:$A$9,1)))</f>
        <v>238055091.07026309</v>
      </c>
      <c r="P452">
        <f>IF(_original_lifestyles!P452&lt;&gt;0,_original_lifestyles!P452,'_new names_lifestyles'!$C$2*INDEX('_hours per hh'!E$2:E$9,MATCH(_original_lifestyles!$B452,'_hours per hh'!$A$2:$A$9,1)))</f>
        <v>169447534.8994953</v>
      </c>
      <c r="Q452">
        <f>IF(_original_lifestyles!Q452&lt;&gt;0,_original_lifestyles!Q452,'_new names_lifestyles'!$C$2*INDEX('_hours per hh'!F$2:F$9,MATCH(_original_lifestyles!$B452,'_hours per hh'!$A$2:$A$9,1)))</f>
        <v>355175496.65131581</v>
      </c>
      <c r="R452">
        <f>IF(_original_lifestyles!R452&lt;&gt;0,_original_lifestyles!R452,'_new names_lifestyles'!$C$2*INDEX('_hours per hh'!G$2:G$9,MATCH(_original_lifestyles!$B452,'_hours per hh'!$A$2:$A$9,1)))</f>
        <v>101650122.84120461</v>
      </c>
      <c r="S452">
        <f>IF(_original_lifestyles!S452&lt;&gt;0,_original_lifestyles!S452,'_new names_lifestyles'!$C$2*INDEX('_hours per hh'!H$2:H$9,MATCH(_original_lifestyles!$B452,'_hours per hh'!$A$2:$A$9,1)))</f>
        <v>2905528070.8744411</v>
      </c>
      <c r="T452">
        <f>IF(_original_lifestyles!T452&lt;&gt;0,_original_lifestyles!T452,'_new names_lifestyles'!$C$2*INDEX('_hours per hh'!I$2:I$9,MATCH(_original_lifestyles!$B452,'_hours per hh'!$A$2:$A$9,1)))</f>
        <v>10276759179.531031</v>
      </c>
      <c r="U452">
        <f>IF(_original_lifestyles!U452&lt;&gt;0,_original_lifestyles!U452,'_new names_lifestyles'!$C$2*INDEX('_hours per hh'!J$2:J$9,MATCH(_original_lifestyles!$B452,'_hours per hh'!$A$2:$A$9,1)))</f>
        <v>1312274559.6250899</v>
      </c>
      <c r="V452">
        <v>19</v>
      </c>
      <c r="W452">
        <v>11</v>
      </c>
      <c r="X452">
        <v>187699.43299466101</v>
      </c>
      <c r="Y452">
        <f t="shared" ref="Y452:AG467" si="29">Y451</f>
        <v>15</v>
      </c>
      <c r="Z452">
        <f t="shared" si="29"/>
        <v>15</v>
      </c>
      <c r="AA452">
        <f t="shared" si="29"/>
        <v>15</v>
      </c>
      <c r="AB452">
        <f t="shared" si="29"/>
        <v>10</v>
      </c>
      <c r="AC452">
        <f t="shared" si="29"/>
        <v>10</v>
      </c>
      <c r="AD452">
        <f t="shared" si="29"/>
        <v>15</v>
      </c>
      <c r="AE452">
        <f t="shared" si="29"/>
        <v>5</v>
      </c>
      <c r="AF452">
        <f t="shared" si="29"/>
        <v>3</v>
      </c>
      <c r="AG452">
        <f t="shared" si="29"/>
        <v>3</v>
      </c>
    </row>
    <row r="453" spans="1:33" x14ac:dyDescent="0.25">
      <c r="A453" t="s">
        <v>49</v>
      </c>
      <c r="B453" t="s">
        <v>26</v>
      </c>
      <c r="C453">
        <v>1657979.4075144511</v>
      </c>
      <c r="D453" s="6">
        <f>IF(_original_lifestyles!D453=0,_original_lifestyles!$C453,_original_lifestyles!D453)</f>
        <v>1657979.4075144511</v>
      </c>
      <c r="E453" s="6">
        <f>IF(_original_lifestyles!E453=0,_original_lifestyles!$C453,_original_lifestyles!E453)</f>
        <v>590572.26495664741</v>
      </c>
      <c r="F453" s="6">
        <f>IF(_original_lifestyles!F453=0,_original_lifestyles!$C453,_original_lifestyles!F453)</f>
        <v>1604592.470592486</v>
      </c>
      <c r="G453" s="6">
        <f>IF(_original_lifestyles!G453=0,_original_lifestyles!$C453/3,_original_lifestyles!G453)</f>
        <v>1088297.6830924861</v>
      </c>
      <c r="H453" s="6">
        <f>IF(_original_lifestyles!H453=0,_original_lifestyles!$C453*3*2,_original_lifestyles!H453)</f>
        <v>1057790.8619942199</v>
      </c>
      <c r="I453" s="6">
        <f>IF(_original_lifestyles!I453=0,_original_lifestyles!$C453/10,_original_lifestyles!I453)</f>
        <v>165797.9407514451</v>
      </c>
      <c r="J453" s="6">
        <f>IF(_original_lifestyles!J453=0,_original_lifestyles!$C453*1.2,_original_lifestyles!J453)</f>
        <v>2595052.7888475442</v>
      </c>
      <c r="K453" s="6">
        <f>IF(_original_lifestyles!K453=0,_original_lifestyles!$C453,_original_lifestyles!K453)</f>
        <v>1470818.238220972</v>
      </c>
      <c r="L453" s="6">
        <f>IF(_original_lifestyles!L453=0,_original_lifestyles!$C453/3*2,_original_lifestyles!L453)</f>
        <v>3166740.668352602</v>
      </c>
      <c r="M453">
        <f>IF(_original_lifestyles!M453&lt;&gt;0,_original_lifestyles!M453,'_new names_lifestyles'!$C$2*INDEX('_hours per hh'!B$2:B$9,MATCH(_original_lifestyles!$B453,'_hours per hh'!$A$2:$A$9,1)))</f>
        <v>24530624791.208794</v>
      </c>
      <c r="N453">
        <f>IF(_original_lifestyles!N453&lt;&gt;0,_original_lifestyles!N453,'_new names_lifestyles'!$C$2*INDEX('_hours per hh'!C$2:C$9,MATCH(_original_lifestyles!$B453,'_hours per hh'!$A$2:$A$9,1)))</f>
        <v>5173413041.0202312</v>
      </c>
      <c r="O453">
        <f>IF(_original_lifestyles!O453&lt;&gt;0,_original_lifestyles!O453,'_new names_lifestyles'!$C$2*INDEX('_hours per hh'!D$2:D$9,MATCH(_original_lifestyles!$B453,'_hours per hh'!$A$2:$A$9,1)))</f>
        <v>240127263.2241655</v>
      </c>
      <c r="P453">
        <f>IF(_original_lifestyles!P453&lt;&gt;0,_original_lifestyles!P453,'_new names_lifestyles'!$C$2*INDEX('_hours per hh'!E$2:E$9,MATCH(_original_lifestyles!$B453,'_hours per hh'!$A$2:$A$9,1)))</f>
        <v>169774438.56242779</v>
      </c>
      <c r="Q453">
        <f>IF(_original_lifestyles!Q453&lt;&gt;0,_original_lifestyles!Q453,'_new names_lifestyles'!$C$2*INDEX('_hours per hh'!F$2:F$9,MATCH(_original_lifestyles!$B453,'_hours per hh'!$A$2:$A$9,1)))</f>
        <v>359067108.10393792</v>
      </c>
      <c r="R453">
        <f>IF(_original_lifestyles!R453&lt;&gt;0,_original_lifestyles!R453,'_new names_lifestyles'!$C$2*INDEX('_hours per hh'!G$2:G$9,MATCH(_original_lifestyles!$B453,'_hours per hh'!$A$2:$A$9,1)))</f>
        <v>101650122.84120461</v>
      </c>
      <c r="S453">
        <f>IF(_original_lifestyles!S453&lt;&gt;0,_original_lifestyles!S453,'_new names_lifestyles'!$C$2*INDEX('_hours per hh'!H$2:H$9,MATCH(_original_lifestyles!$B453,'_hours per hh'!$A$2:$A$9,1)))</f>
        <v>2920515659.4488401</v>
      </c>
      <c r="T453">
        <f>IF(_original_lifestyles!T453&lt;&gt;0,_original_lifestyles!T453,'_new names_lifestyles'!$C$2*INDEX('_hours per hh'!I$2:I$9,MATCH(_original_lifestyles!$B453,'_hours per hh'!$A$2:$A$9,1)))</f>
        <v>12884367766.81571</v>
      </c>
      <c r="U453">
        <f>IF(_original_lifestyles!U453&lt;&gt;0,_original_lifestyles!U453,'_new names_lifestyles'!$C$2*INDEX('_hours per hh'!J$2:J$9,MATCH(_original_lifestyles!$B453,'_hours per hh'!$A$2:$A$9,1)))</f>
        <v>1393365894.075145</v>
      </c>
      <c r="V453">
        <v>19</v>
      </c>
      <c r="W453">
        <v>11</v>
      </c>
      <c r="X453">
        <v>190357.96300266369</v>
      </c>
      <c r="Y453">
        <f t="shared" si="29"/>
        <v>15</v>
      </c>
      <c r="Z453">
        <f t="shared" si="29"/>
        <v>15</v>
      </c>
      <c r="AA453">
        <f t="shared" si="29"/>
        <v>15</v>
      </c>
      <c r="AB453">
        <f t="shared" si="29"/>
        <v>10</v>
      </c>
      <c r="AC453">
        <f t="shared" si="29"/>
        <v>10</v>
      </c>
      <c r="AD453">
        <f t="shared" si="29"/>
        <v>15</v>
      </c>
      <c r="AE453">
        <f t="shared" si="29"/>
        <v>5</v>
      </c>
      <c r="AF453">
        <f t="shared" si="29"/>
        <v>3</v>
      </c>
      <c r="AG453">
        <f t="shared" si="29"/>
        <v>3</v>
      </c>
    </row>
    <row r="454" spans="1:33" x14ac:dyDescent="0.25">
      <c r="A454" t="s">
        <v>49</v>
      </c>
      <c r="B454" t="s">
        <v>27</v>
      </c>
      <c r="C454">
        <v>1669000.362056481</v>
      </c>
      <c r="D454" s="6">
        <f>IF(_original_lifestyles!D454=0,_original_lifestyles!$C454,_original_lifestyles!D454)</f>
        <v>1669000.362056481</v>
      </c>
      <c r="E454" s="6">
        <f>IF(_original_lifestyles!E454=0,_original_lifestyles!$C454,_original_lifestyles!E454)</f>
        <v>597168.32954380882</v>
      </c>
      <c r="F454" s="6">
        <f>IF(_original_lifestyles!F454=0,_original_lifestyles!$C454,_original_lifestyles!F454)</f>
        <v>1619264.151267197</v>
      </c>
      <c r="G454" s="6">
        <f>IF(_original_lifestyles!G454=0,_original_lifestyles!$C454/3,_original_lifestyles!G454)</f>
        <v>1090858.6366401161</v>
      </c>
      <c r="H454" s="6">
        <f>IF(_original_lifestyles!H454=0,_original_lifestyles!$C454*3*2,_original_lifestyles!H454)</f>
        <v>1069829.2320782039</v>
      </c>
      <c r="I454" s="6">
        <f>IF(_original_lifestyles!I454=0,_original_lifestyles!$C454/10,_original_lifestyles!I454)</f>
        <v>166900.0362056481</v>
      </c>
      <c r="J454" s="6">
        <f>IF(_original_lifestyles!J454=0,_original_lifestyles!$C454*1.2,_original_lifestyles!J454)</f>
        <v>2609326.849041637</v>
      </c>
      <c r="K454" s="6">
        <f>IF(_original_lifestyles!K454=0,_original_lifestyles!$C454,_original_lifestyles!K454)</f>
        <v>1844826.479402256</v>
      </c>
      <c r="L454" s="6">
        <f>IF(_original_lifestyles!L454=0,_original_lifestyles!$C454/3*2,_original_lifestyles!L454)</f>
        <v>3187790.6915278779</v>
      </c>
      <c r="M454">
        <f>IF(_original_lifestyles!M454&lt;&gt;0,_original_lifestyles!M454,'_new names_lifestyles'!$C$2*INDEX('_hours per hh'!B$2:B$9,MATCH(_original_lifestyles!$B454,'_hours per hh'!$A$2:$A$9,1)))</f>
        <v>24530624791.208794</v>
      </c>
      <c r="N454">
        <f>IF(_original_lifestyles!N454&lt;&gt;0,_original_lifestyles!N454,'_new names_lifestyles'!$C$2*INDEX('_hours per hh'!C$2:C$9,MATCH(_original_lifestyles!$B454,'_hours per hh'!$A$2:$A$9,1)))</f>
        <v>5231194566.8037653</v>
      </c>
      <c r="O454">
        <f>IF(_original_lifestyles!O454&lt;&gt;0,_original_lifestyles!O454,'_new names_lifestyles'!$C$2*INDEX('_hours per hh'!D$2:D$9,MATCH(_original_lifestyles!$B454,'_hours per hh'!$A$2:$A$9,1)))</f>
        <v>242322880.2371361</v>
      </c>
      <c r="P454">
        <f>IF(_original_lifestyles!P454&lt;&gt;0,_original_lifestyles!P454,'_new names_lifestyles'!$C$2*INDEX('_hours per hh'!E$2:E$9,MATCH(_original_lifestyles!$B454,'_hours per hh'!$A$2:$A$9,1)))</f>
        <v>170173947.31585801</v>
      </c>
      <c r="Q454">
        <f>IF(_original_lifestyles!Q454&lt;&gt;0,_original_lifestyles!Q454,'_new names_lifestyles'!$C$2*INDEX('_hours per hh'!F$2:F$9,MATCH(_original_lifestyles!$B454,'_hours per hh'!$A$2:$A$9,1)))</f>
        <v>363153532.82894629</v>
      </c>
      <c r="R454">
        <f>IF(_original_lifestyles!R454&lt;&gt;0,_original_lifestyles!R454,'_new names_lifestyles'!$C$2*INDEX('_hours per hh'!G$2:G$9,MATCH(_original_lifestyles!$B454,'_hours per hh'!$A$2:$A$9,1)))</f>
        <v>101650122.84120461</v>
      </c>
      <c r="S454">
        <f>IF(_original_lifestyles!S454&lt;&gt;0,_original_lifestyles!S454,'_new names_lifestyles'!$C$2*INDEX('_hours per hh'!H$2:H$9,MATCH(_original_lifestyles!$B454,'_hours per hh'!$A$2:$A$9,1)))</f>
        <v>2936579924.692276</v>
      </c>
      <c r="T454">
        <f>IF(_original_lifestyles!T454&lt;&gt;0,_original_lifestyles!T454,'_new names_lifestyles'!$C$2*INDEX('_hours per hh'!I$2:I$9,MATCH(_original_lifestyles!$B454,'_hours per hh'!$A$2:$A$9,1)))</f>
        <v>16160679959.563761</v>
      </c>
      <c r="U454">
        <f>IF(_original_lifestyles!U454&lt;&gt;0,_original_lifestyles!U454,'_new names_lifestyles'!$C$2*INDEX('_hours per hh'!J$2:J$9,MATCH(_original_lifestyles!$B454,'_hours per hh'!$A$2:$A$9,1)))</f>
        <v>1402627904.2722659</v>
      </c>
      <c r="V454">
        <v>19</v>
      </c>
      <c r="W454">
        <v>11</v>
      </c>
      <c r="X454">
        <v>193119.1446967035</v>
      </c>
      <c r="Y454">
        <f t="shared" si="29"/>
        <v>15</v>
      </c>
      <c r="Z454">
        <f t="shared" si="29"/>
        <v>15</v>
      </c>
      <c r="AA454">
        <f t="shared" si="29"/>
        <v>15</v>
      </c>
      <c r="AB454">
        <f t="shared" si="29"/>
        <v>10</v>
      </c>
      <c r="AC454">
        <f t="shared" si="29"/>
        <v>10</v>
      </c>
      <c r="AD454">
        <f t="shared" si="29"/>
        <v>15</v>
      </c>
      <c r="AE454">
        <f t="shared" si="29"/>
        <v>5</v>
      </c>
      <c r="AF454">
        <f t="shared" si="29"/>
        <v>3</v>
      </c>
      <c r="AG454">
        <f t="shared" si="29"/>
        <v>3</v>
      </c>
    </row>
    <row r="455" spans="1:33" x14ac:dyDescent="0.25">
      <c r="A455" t="s">
        <v>49</v>
      </c>
      <c r="B455" t="s">
        <v>28</v>
      </c>
      <c r="C455">
        <v>1682820.0290275761</v>
      </c>
      <c r="D455" s="6">
        <f>IF(_original_lifestyles!D455=0,_original_lifestyles!$C455,_original_lifestyles!D455)</f>
        <v>1682820.0290275761</v>
      </c>
      <c r="E455" s="6">
        <f>IF(_original_lifestyles!E455=0,_original_lifestyles!$C455,_original_lifestyles!E455)</f>
        <v>604805.5184325109</v>
      </c>
      <c r="F455" s="6">
        <f>IF(_original_lifestyles!F455=0,_original_lifestyles!$C455,_original_lifestyles!F455)</f>
        <v>1636710.7602322211</v>
      </c>
      <c r="G455" s="6">
        <f>IF(_original_lifestyles!G455=0,_original_lifestyles!$C455/3,_original_lifestyles!G455)</f>
        <v>1095179.274891146</v>
      </c>
      <c r="H455" s="6">
        <f>IF(_original_lifestyles!H455=0,_original_lifestyles!$C455*3*2,_original_lifestyles!H455)</f>
        <v>1083736.0986937589</v>
      </c>
      <c r="I455" s="6">
        <f>IF(_original_lifestyles!I455=0,_original_lifestyles!$C455/10,_original_lifestyles!I455)</f>
        <v>168282.00290275761</v>
      </c>
      <c r="J455" s="6">
        <f>IF(_original_lifestyles!J455=0,_original_lifestyles!$C455*1.2,_original_lifestyles!J455)</f>
        <v>2632230.0673642959</v>
      </c>
      <c r="K455" s="6">
        <f>IF(_original_lifestyles!K455=0,_original_lifestyles!$C455,_original_lifestyles!K455)</f>
        <v>2317682.459413629</v>
      </c>
      <c r="L455" s="6">
        <f>IF(_original_lifestyles!L455=0,_original_lifestyles!$C455/3*2,_original_lifestyles!L455)</f>
        <v>3214186.255442671</v>
      </c>
      <c r="M455">
        <f>IF(_original_lifestyles!M455&lt;&gt;0,_original_lifestyles!M455,'_new names_lifestyles'!$C$2*INDEX('_hours per hh'!B$2:B$9,MATCH(_original_lifestyles!$B455,'_hours per hh'!$A$2:$A$9,1)))</f>
        <v>24530624791.208794</v>
      </c>
      <c r="N455">
        <f>IF(_original_lifestyles!N455&lt;&gt;0,_original_lifestyles!N455,'_new names_lifestyles'!$C$2*INDEX('_hours per hh'!C$2:C$9,MATCH(_original_lifestyles!$B455,'_hours per hh'!$A$2:$A$9,1)))</f>
        <v>5298096341.4687958</v>
      </c>
      <c r="O455">
        <f>IF(_original_lifestyles!O455&lt;&gt;0,_original_lifestyles!O455,'_new names_lifestyles'!$C$2*INDEX('_hours per hh'!D$2:D$9,MATCH(_original_lifestyles!$B455,'_hours per hh'!$A$2:$A$9,1)))</f>
        <v>244933765.2687518</v>
      </c>
      <c r="P455">
        <f>IF(_original_lifestyles!P455&lt;&gt;0,_original_lifestyles!P455,'_new names_lifestyles'!$C$2*INDEX('_hours per hh'!E$2:E$9,MATCH(_original_lifestyles!$B455,'_hours per hh'!$A$2:$A$9,1)))</f>
        <v>170847966.88301891</v>
      </c>
      <c r="Q455">
        <f>IF(_original_lifestyles!Q455&lt;&gt;0,_original_lifestyles!Q455,'_new names_lifestyles'!$C$2*INDEX('_hours per hh'!F$2:F$9,MATCH(_original_lifestyles!$B455,'_hours per hh'!$A$2:$A$9,1)))</f>
        <v>367874218.70159662</v>
      </c>
      <c r="R455">
        <f>IF(_original_lifestyles!R455&lt;&gt;0,_original_lifestyles!R455,'_new names_lifestyles'!$C$2*INDEX('_hours per hh'!G$2:G$9,MATCH(_original_lifestyles!$B455,'_hours per hh'!$A$2:$A$9,1)))</f>
        <v>101650122.84120461</v>
      </c>
      <c r="S455">
        <f>IF(_original_lifestyles!S455&lt;&gt;0,_original_lifestyles!S455,'_new names_lifestyles'!$C$2*INDEX('_hours per hh'!H$2:H$9,MATCH(_original_lifestyles!$B455,'_hours per hh'!$A$2:$A$9,1)))</f>
        <v>2962355588.312902</v>
      </c>
      <c r="T455">
        <f>IF(_original_lifestyles!T455&lt;&gt;0,_original_lifestyles!T455,'_new names_lifestyles'!$C$2*INDEX('_hours per hh'!I$2:I$9,MATCH(_original_lifestyles!$B455,'_hours per hh'!$A$2:$A$9,1)))</f>
        <v>20302898344.46339</v>
      </c>
      <c r="U455">
        <f>IF(_original_lifestyles!U455&lt;&gt;0,_original_lifestyles!U455,'_new names_lifestyles'!$C$2*INDEX('_hours per hh'!J$2:J$9,MATCH(_original_lifestyles!$B455,'_hours per hh'!$A$2:$A$9,1)))</f>
        <v>1414241952.3947749</v>
      </c>
      <c r="V455">
        <v>19</v>
      </c>
      <c r="W455">
        <v>11</v>
      </c>
      <c r="X455">
        <v>196218.05486023991</v>
      </c>
      <c r="Y455">
        <f t="shared" si="29"/>
        <v>15</v>
      </c>
      <c r="Z455">
        <f t="shared" si="29"/>
        <v>15</v>
      </c>
      <c r="AA455">
        <f t="shared" si="29"/>
        <v>15</v>
      </c>
      <c r="AB455">
        <f t="shared" si="29"/>
        <v>10</v>
      </c>
      <c r="AC455">
        <f t="shared" si="29"/>
        <v>10</v>
      </c>
      <c r="AD455">
        <f t="shared" si="29"/>
        <v>15</v>
      </c>
      <c r="AE455">
        <f t="shared" si="29"/>
        <v>5</v>
      </c>
      <c r="AF455">
        <f t="shared" si="29"/>
        <v>3</v>
      </c>
      <c r="AG455">
        <f t="shared" si="29"/>
        <v>3</v>
      </c>
    </row>
    <row r="456" spans="1:33" x14ac:dyDescent="0.25">
      <c r="A456" t="s">
        <v>49</v>
      </c>
      <c r="B456" t="s">
        <v>29</v>
      </c>
      <c r="C456">
        <v>1700955.2727272729</v>
      </c>
      <c r="D456" s="6">
        <f>IF(_original_lifestyles!D456=0,_original_lifestyles!$C456,_original_lifestyles!D456)</f>
        <v>1700955.2727272729</v>
      </c>
      <c r="E456" s="6">
        <f>IF(_original_lifestyles!E456=0,_original_lifestyles!$C456,_original_lifestyles!E456)</f>
        <v>614044.85345454537</v>
      </c>
      <c r="F456" s="6">
        <f>IF(_original_lifestyles!F456=0,_original_lifestyles!$C456,_original_lifestyles!F456)</f>
        <v>1658431.3909090911</v>
      </c>
      <c r="G456" s="6">
        <f>IF(_original_lifestyles!G456=0,_original_lifestyles!$C456/3,_original_lifestyles!G456)</f>
        <v>1102219.0167272729</v>
      </c>
      <c r="H456" s="6">
        <f>IF(_original_lifestyles!H456=0,_original_lifestyles!$C456*3*2,_original_lifestyles!H456)</f>
        <v>1100518.061454545</v>
      </c>
      <c r="I456" s="6">
        <f>IF(_original_lifestyles!I456=0,_original_lifestyles!$C456/10,_original_lifestyles!I456)</f>
        <v>170095.52727272728</v>
      </c>
      <c r="J456" s="6">
        <f>IF(_original_lifestyles!J456=0,_original_lifestyles!$C456*1.2,_original_lifestyles!J456)</f>
        <v>2764901.0948629091</v>
      </c>
      <c r="K456" s="6">
        <f>IF(_original_lifestyles!K456=0,_original_lifestyles!$C456,_original_lifestyles!K456)</f>
        <v>2918933.9372738781</v>
      </c>
      <c r="L456" s="6">
        <f>IF(_original_lifestyles!L456=0,_original_lifestyles!$C456/3*2,_original_lifestyles!L456)</f>
        <v>3248824.5709090908</v>
      </c>
      <c r="M456">
        <f>IF(_original_lifestyles!M456&lt;&gt;0,_original_lifestyles!M456,'_new names_lifestyles'!$C$2*INDEX('_hours per hh'!B$2:B$9,MATCH(_original_lifestyles!$B456,'_hours per hh'!$A$2:$A$9,1)))</f>
        <v>24530624791.208794</v>
      </c>
      <c r="N456">
        <f>IF(_original_lifestyles!N456&lt;&gt;0,_original_lifestyles!N456,'_new names_lifestyles'!$C$2*INDEX('_hours per hh'!C$2:C$9,MATCH(_original_lifestyles!$B456,'_hours per hh'!$A$2:$A$9,1)))</f>
        <v>5379032916.2618179</v>
      </c>
      <c r="O456">
        <f>IF(_original_lifestyles!O456&lt;&gt;0,_original_lifestyles!O456,'_new names_lifestyles'!$C$2*INDEX('_hours per hh'!D$2:D$9,MATCH(_original_lifestyles!$B456,'_hours per hh'!$A$2:$A$9,1)))</f>
        <v>248184257.6495454</v>
      </c>
      <c r="P456">
        <f>IF(_original_lifestyles!P456&lt;&gt;0,_original_lifestyles!P456,'_new names_lifestyles'!$C$2*INDEX('_hours per hh'!E$2:E$9,MATCH(_original_lifestyles!$B456,'_hours per hh'!$A$2:$A$9,1)))</f>
        <v>171946166.60945451</v>
      </c>
      <c r="Q456">
        <f>IF(_original_lifestyles!Q456&lt;&gt;0,_original_lifestyles!Q456,'_new names_lifestyles'!$C$2*INDEX('_hours per hh'!F$2:F$9,MATCH(_original_lifestyles!$B456,'_hours per hh'!$A$2:$A$9,1)))</f>
        <v>373570855.96074551</v>
      </c>
      <c r="R456">
        <f>IF(_original_lifestyles!R456&lt;&gt;0,_original_lifestyles!R456,'_new names_lifestyles'!$C$2*INDEX('_hours per hh'!G$2:G$9,MATCH(_original_lifestyles!$B456,'_hours per hh'!$A$2:$A$9,1)))</f>
        <v>101650122.84120461</v>
      </c>
      <c r="S456">
        <f>IF(_original_lifestyles!S456&lt;&gt;0,_original_lifestyles!S456,'_new names_lifestyles'!$C$2*INDEX('_hours per hh'!H$2:H$9,MATCH(_original_lifestyles!$B456,'_hours per hh'!$A$2:$A$9,1)))</f>
        <v>3111665773.8436322</v>
      </c>
      <c r="T456">
        <f>IF(_original_lifestyles!T456&lt;&gt;0,_original_lifestyles!T456,'_new names_lifestyles'!$C$2*INDEX('_hours per hh'!I$2:I$9,MATCH(_original_lifestyles!$B456,'_hours per hh'!$A$2:$A$9,1)))</f>
        <v>25569861290.519169</v>
      </c>
      <c r="U456">
        <f>IF(_original_lifestyles!U456&lt;&gt;0,_original_lifestyles!U456,'_new names_lifestyles'!$C$2*INDEX('_hours per hh'!J$2:J$9,MATCH(_original_lifestyles!$B456,'_hours per hh'!$A$2:$A$9,1)))</f>
        <v>1429482811.2</v>
      </c>
      <c r="V456">
        <v>19</v>
      </c>
      <c r="W456">
        <v>11</v>
      </c>
      <c r="X456">
        <v>199840.18231834919</v>
      </c>
      <c r="Y456">
        <f t="shared" si="29"/>
        <v>15</v>
      </c>
      <c r="Z456">
        <f t="shared" si="29"/>
        <v>15</v>
      </c>
      <c r="AA456">
        <f t="shared" si="29"/>
        <v>15</v>
      </c>
      <c r="AB456">
        <f t="shared" si="29"/>
        <v>10</v>
      </c>
      <c r="AC456">
        <f t="shared" si="29"/>
        <v>10</v>
      </c>
      <c r="AD456">
        <f t="shared" si="29"/>
        <v>15</v>
      </c>
      <c r="AE456">
        <f t="shared" si="29"/>
        <v>5</v>
      </c>
      <c r="AF456">
        <f t="shared" si="29"/>
        <v>3</v>
      </c>
      <c r="AG456">
        <f t="shared" si="29"/>
        <v>3</v>
      </c>
    </row>
    <row r="457" spans="1:33" x14ac:dyDescent="0.25">
      <c r="A457" t="s">
        <v>49</v>
      </c>
      <c r="B457" t="s">
        <v>30</v>
      </c>
      <c r="C457">
        <v>1797808.7272727271</v>
      </c>
      <c r="D457" s="6">
        <f>IF(_original_lifestyles!D457=0,_original_lifestyles!$C457,_original_lifestyles!D457)</f>
        <v>1797808.7272727271</v>
      </c>
      <c r="E457" s="6">
        <f>IF(_original_lifestyles!E457=0,_original_lifestyles!$C457,_original_lifestyles!E457)</f>
        <v>649008.95054545428</v>
      </c>
      <c r="F457" s="6">
        <f>IF(_original_lifestyles!F457=0,_original_lifestyles!$C457,_original_lifestyles!F457)</f>
        <v>1752863.509090909</v>
      </c>
      <c r="G457" s="6">
        <f>IF(_original_lifestyles!G457=0,_original_lifestyles!$C457/3,_original_lifestyles!G457)</f>
        <v>1164980.055272728</v>
      </c>
      <c r="H457" s="6">
        <f>IF(_original_lifestyles!H457=0,_original_lifestyles!$C457*3*2,_original_lifestyles!H457)</f>
        <v>1163182.246545455</v>
      </c>
      <c r="I457" s="6">
        <f>IF(_original_lifestyles!I457=0,_original_lifestyles!$C457/10,_original_lifestyles!I457)</f>
        <v>179780.87272727271</v>
      </c>
      <c r="J457" s="6">
        <f>IF(_original_lifestyles!J457=0,_original_lifestyles!$C457*1.2,_original_lifestyles!J457)</f>
        <v>2922336.2883730922</v>
      </c>
      <c r="K457" s="6">
        <f>IF(_original_lifestyles!K457=0,_original_lifestyles!$C457,_original_lifestyles!K457)</f>
        <v>3085139.856940215</v>
      </c>
      <c r="L457" s="6">
        <f>IF(_original_lifestyles!L457=0,_original_lifestyles!$C457/3*2,_original_lifestyles!L457)</f>
        <v>3433814.669090908</v>
      </c>
      <c r="M457">
        <f>IF(_original_lifestyles!M457&lt;&gt;0,_original_lifestyles!M457,'_new names_lifestyles'!$C$2*INDEX('_hours per hh'!B$2:B$9,MATCH(_original_lifestyles!$B457,'_hours per hh'!$A$2:$A$9,1)))</f>
        <v>24530624791.208794</v>
      </c>
      <c r="N457">
        <f>IF(_original_lifestyles!N457&lt;&gt;0,_original_lifestyles!N457,'_new names_lifestyles'!$C$2*INDEX('_hours per hh'!C$2:C$9,MATCH(_original_lifestyles!$B457,'_hours per hh'!$A$2:$A$9,1)))</f>
        <v>5685318406.7781792</v>
      </c>
      <c r="O457">
        <f>IF(_original_lifestyles!O457&lt;&gt;0,_original_lifestyles!O457,'_new names_lifestyles'!$C$2*INDEX('_hours per hh'!D$2:D$9,MATCH(_original_lifestyles!$B457,'_hours per hh'!$A$2:$A$9,1)))</f>
        <v>262316024.13545439</v>
      </c>
      <c r="P457">
        <f>IF(_original_lifestyles!P457&lt;&gt;0,_original_lifestyles!P457,'_new names_lifestyles'!$C$2*INDEX('_hours per hh'!E$2:E$9,MATCH(_original_lifestyles!$B457,'_hours per hh'!$A$2:$A$9,1)))</f>
        <v>181736888.62254551</v>
      </c>
      <c r="Q457">
        <f>IF(_original_lifestyles!Q457&lt;&gt;0,_original_lifestyles!Q457,'_new names_lifestyles'!$C$2*INDEX('_hours per hh'!F$2:F$9,MATCH(_original_lifestyles!$B457,'_hours per hh'!$A$2:$A$9,1)))</f>
        <v>394842213.58985448</v>
      </c>
      <c r="R457">
        <f>IF(_original_lifestyles!R457&lt;&gt;0,_original_lifestyles!R457,'_new names_lifestyles'!$C$2*INDEX('_hours per hh'!G$2:G$9,MATCH(_original_lifestyles!$B457,'_hours per hh'!$A$2:$A$9,1)))</f>
        <v>101650122.84120461</v>
      </c>
      <c r="S457">
        <f>IF(_original_lifestyles!S457&lt;&gt;0,_original_lifestyles!S457,'_new names_lifestyles'!$C$2*INDEX('_hours per hh'!H$2:H$9,MATCH(_original_lifestyles!$B457,'_hours per hh'!$A$2:$A$9,1)))</f>
        <v>3182180690.014266</v>
      </c>
      <c r="T457">
        <f>IF(_original_lifestyles!T457&lt;&gt;0,_original_lifestyles!T457,'_new names_lifestyles'!$C$2*INDEX('_hours per hh'!I$2:I$9,MATCH(_original_lifestyles!$B457,'_hours per hh'!$A$2:$A$9,1)))</f>
        <v>27025825146.796291</v>
      </c>
      <c r="U457">
        <f>IF(_original_lifestyles!U457&lt;&gt;0,_original_lifestyles!U457,'_new names_lifestyles'!$C$2*INDEX('_hours per hh'!J$2:J$9,MATCH(_original_lifestyles!$B457,'_hours per hh'!$A$2:$A$9,1)))</f>
        <v>1510878454.3999989</v>
      </c>
      <c r="V457">
        <v>19</v>
      </c>
      <c r="W457">
        <v>11</v>
      </c>
      <c r="X457">
        <v>224208.6438495715</v>
      </c>
      <c r="Y457">
        <f t="shared" si="29"/>
        <v>15</v>
      </c>
      <c r="Z457">
        <f t="shared" si="29"/>
        <v>15</v>
      </c>
      <c r="AA457">
        <f t="shared" si="29"/>
        <v>15</v>
      </c>
      <c r="AB457">
        <f t="shared" si="29"/>
        <v>10</v>
      </c>
      <c r="AC457">
        <f t="shared" si="29"/>
        <v>10</v>
      </c>
      <c r="AD457">
        <f t="shared" si="29"/>
        <v>15</v>
      </c>
      <c r="AE457">
        <f t="shared" si="29"/>
        <v>5</v>
      </c>
      <c r="AF457">
        <f t="shared" si="29"/>
        <v>3</v>
      </c>
      <c r="AG457">
        <f t="shared" si="29"/>
        <v>3</v>
      </c>
    </row>
    <row r="458" spans="1:33" x14ac:dyDescent="0.25">
      <c r="A458" t="s">
        <v>49</v>
      </c>
      <c r="B458" t="s">
        <v>31</v>
      </c>
      <c r="C458">
        <v>1859827.636363636</v>
      </c>
      <c r="D458" s="6">
        <f>IF(_original_lifestyles!D458=0,_original_lifestyles!$C458,_original_lifestyles!D458)</f>
        <v>1859827.636363636</v>
      </c>
      <c r="E458" s="6">
        <f>IF(_original_lifestyles!E458=0,_original_lifestyles!$C458,_original_lifestyles!E458)</f>
        <v>649017.85083636339</v>
      </c>
      <c r="F458" s="6">
        <f>IF(_original_lifestyles!F458=0,_original_lifestyles!$C458,_original_lifestyles!F458)</f>
        <v>1752887.5472727269</v>
      </c>
      <c r="G458" s="6">
        <f>IF(_original_lifestyles!G458=0,_original_lifestyles!$C458/3,_original_lifestyles!G458)</f>
        <v>1164996.031418182</v>
      </c>
      <c r="H458" s="6">
        <f>IF(_original_lifestyles!H458=0,_original_lifestyles!$C458*3*2,_original_lifestyles!H458)</f>
        <v>1163198.198036364</v>
      </c>
      <c r="I458" s="6">
        <f>IF(_original_lifestyles!I458=0,_original_lifestyles!$C458/10,_original_lifestyles!I458)</f>
        <v>185982.76363636361</v>
      </c>
      <c r="J458" s="6">
        <f>IF(_original_lifestyles!J458=0,_original_lifestyles!$C458*1.2,_original_lifestyles!J458)</f>
        <v>2922376.3643120741</v>
      </c>
      <c r="K458" s="6">
        <f>IF(_original_lifestyles!K458=0,_original_lifestyles!$C458,_original_lifestyles!K458)</f>
        <v>3085182.1655126908</v>
      </c>
      <c r="L458" s="6">
        <f>IF(_original_lifestyles!L458=0,_original_lifestyles!$C458/3*2,_original_lifestyles!L458)</f>
        <v>3433861.7592727272</v>
      </c>
      <c r="M458">
        <f>IF(_original_lifestyles!M458&lt;&gt;0,_original_lifestyles!M458,'_new names_lifestyles'!$C$2*INDEX('_hours per hh'!B$2:B$9,MATCH(_original_lifestyles!$B458,'_hours per hh'!$A$2:$A$9,1)))</f>
        <v>24530624791.208794</v>
      </c>
      <c r="N458">
        <f>IF(_original_lifestyles!N458&lt;&gt;0,_original_lifestyles!N458,'_new names_lifestyles'!$C$2*INDEX('_hours per hh'!C$2:C$9,MATCH(_original_lifestyles!$B458,'_hours per hh'!$A$2:$A$9,1)))</f>
        <v>5685396373.3265429</v>
      </c>
      <c r="O458">
        <f>IF(_original_lifestyles!O458&lt;&gt;0,_original_lifestyles!O458,'_new names_lifestyles'!$C$2*INDEX('_hours per hh'!D$2:D$9,MATCH(_original_lifestyles!$B458,'_hours per hh'!$A$2:$A$9,1)))</f>
        <v>253575634.06771809</v>
      </c>
      <c r="P458">
        <f>IF(_original_lifestyles!P458&lt;&gt;0,_original_lifestyles!P458,'_new names_lifestyles'!$C$2*INDEX('_hours per hh'!E$2:E$9,MATCH(_original_lifestyles!$B458,'_hours per hh'!$A$2:$A$9,1)))</f>
        <v>175681401.53786191</v>
      </c>
      <c r="Q458">
        <f>IF(_original_lifestyles!Q458&lt;&gt;0,_original_lifestyles!Q458,'_new names_lifestyles'!$C$2*INDEX('_hours per hh'!F$2:F$9,MATCH(_original_lifestyles!$B458,'_hours per hh'!$A$2:$A$9,1)))</f>
        <v>381686040.71266222</v>
      </c>
      <c r="R458">
        <f>IF(_original_lifestyles!R458&lt;&gt;0,_original_lifestyles!R458,'_new names_lifestyles'!$C$2*INDEX('_hours per hh'!G$2:G$9,MATCH(_original_lifestyles!$B458,'_hours per hh'!$A$2:$A$9,1)))</f>
        <v>105038460.26924476</v>
      </c>
      <c r="S458">
        <f>IF(_original_lifestyles!S458&lt;&gt;0,_original_lifestyles!S458,'_new names_lifestyles'!$C$2*INDEX('_hours per hh'!H$2:H$9,MATCH(_original_lifestyles!$B458,'_hours per hh'!$A$2:$A$9,1)))</f>
        <v>3076150185.059751</v>
      </c>
      <c r="T458">
        <f>IF(_original_lifestyles!T458&lt;&gt;0,_original_lifestyles!T458,'_new names_lifestyles'!$C$2*INDEX('_hours per hh'!I$2:I$9,MATCH(_original_lifestyles!$B458,'_hours per hh'!$A$2:$A$9,1)))</f>
        <v>25674885981.396622</v>
      </c>
      <c r="U458">
        <f>IF(_original_lifestyles!U458&lt;&gt;0,_original_lifestyles!U458,'_new names_lifestyles'!$C$2*INDEX('_hours per hh'!J$2:J$9,MATCH(_original_lifestyles!$B458,'_hours per hh'!$A$2:$A$9,1)))</f>
        <v>1460535868.277333</v>
      </c>
      <c r="V458">
        <v>18.524999999999999</v>
      </c>
      <c r="W458">
        <v>10.63333333333334</v>
      </c>
      <c r="X458">
        <v>233472.48947829299</v>
      </c>
      <c r="Y458">
        <f t="shared" si="29"/>
        <v>15</v>
      </c>
      <c r="Z458">
        <f t="shared" si="29"/>
        <v>15</v>
      </c>
      <c r="AA458">
        <f t="shared" si="29"/>
        <v>15</v>
      </c>
      <c r="AB458">
        <f t="shared" si="29"/>
        <v>10</v>
      </c>
      <c r="AC458">
        <f t="shared" si="29"/>
        <v>10</v>
      </c>
      <c r="AD458">
        <f t="shared" si="29"/>
        <v>15</v>
      </c>
      <c r="AE458">
        <f t="shared" si="29"/>
        <v>5</v>
      </c>
      <c r="AF458">
        <f t="shared" si="29"/>
        <v>3</v>
      </c>
      <c r="AG458">
        <f t="shared" si="29"/>
        <v>3</v>
      </c>
    </row>
    <row r="459" spans="1:33" x14ac:dyDescent="0.25">
      <c r="A459" t="s">
        <v>49</v>
      </c>
      <c r="B459" t="s">
        <v>32</v>
      </c>
      <c r="C459">
        <v>1907142.9090909089</v>
      </c>
      <c r="D459" s="6">
        <f>IF(_original_lifestyles!D459=0,_original_lifestyles!$C459,_original_lifestyles!D459)</f>
        <v>1907142.9090909089</v>
      </c>
      <c r="E459" s="6">
        <f>IF(_original_lifestyles!E459=0,_original_lifestyles!$C459,_original_lifestyles!E459)</f>
        <v>642580.01750303037</v>
      </c>
      <c r="F459" s="6">
        <f>IF(_original_lifestyles!F459=0,_original_lifestyles!$C459,_original_lifestyles!F459)</f>
        <v>1735500.0472727269</v>
      </c>
      <c r="G459" s="6">
        <f>IF(_original_lifestyles!G459=0,_original_lifestyles!$C459/3,_original_lifestyles!G459)</f>
        <v>1153440.031418182</v>
      </c>
      <c r="H459" s="6">
        <f>IF(_original_lifestyles!H459=0,_original_lifestyles!$C459*3*2,_original_lifestyles!H459)</f>
        <v>1151660.0313696971</v>
      </c>
      <c r="I459" s="6">
        <f>IF(_original_lifestyles!I459=0,_original_lifestyles!$C459/10,_original_lifestyles!I459)</f>
        <v>190714.29090909089</v>
      </c>
      <c r="J459" s="6">
        <f>IF(_original_lifestyles!J459=0,_original_lifestyles!$C459*1.2,_original_lifestyles!J459)</f>
        <v>2893388.2988120732</v>
      </c>
      <c r="K459" s="6">
        <f>IF(_original_lifestyles!K459=0,_original_lifestyles!$C459,_original_lifestyles!K459)</f>
        <v>3054579.1727614938</v>
      </c>
      <c r="L459" s="6">
        <f>IF(_original_lifestyles!L459=0,_original_lifestyles!$C459/3*2,_original_lifestyles!L459)</f>
        <v>3399800.0926060602</v>
      </c>
      <c r="M459">
        <f>IF(_original_lifestyles!M459&lt;&gt;0,_original_lifestyles!M459,'_new names_lifestyles'!$C$2*INDEX('_hours per hh'!B$2:B$9,MATCH(_original_lifestyles!$B459,'_hours per hh'!$A$2:$A$9,1)))</f>
        <v>24530624791.208794</v>
      </c>
      <c r="N459">
        <f>IF(_original_lifestyles!N459&lt;&gt;0,_original_lifestyles!N459,'_new names_lifestyles'!$C$2*INDEX('_hours per hh'!C$2:C$9,MATCH(_original_lifestyles!$B459,'_hours per hh'!$A$2:$A$9,1)))</f>
        <v>5629000953.3265457</v>
      </c>
      <c r="O459">
        <f>IF(_original_lifestyles!O459&lt;&gt;0,_original_lifestyles!O459,'_new names_lifestyles'!$C$2*INDEX('_hours per hh'!D$2:D$9,MATCH(_original_lifestyles!$B459,'_hours per hh'!$A$2:$A$9,1)))</f>
        <v>242403076.6027393</v>
      </c>
      <c r="P459">
        <f>IF(_original_lifestyles!P459&lt;&gt;0,_original_lifestyles!P459,'_new names_lifestyles'!$C$2*INDEX('_hours per hh'!E$2:E$9,MATCH(_original_lifestyles!$B459,'_hours per hh'!$A$2:$A$9,1)))</f>
        <v>167940868.5744873</v>
      </c>
      <c r="Q459">
        <f>IF(_original_lifestyles!Q459&lt;&gt;0,_original_lifestyles!Q459,'_new names_lifestyles'!$C$2*INDEX('_hours per hh'!F$2:F$9,MATCH(_original_lifestyles!$B459,'_hours per hh'!$A$2:$A$9,1)))</f>
        <v>364868931.13854748</v>
      </c>
      <c r="R459">
        <f>IF(_original_lifestyles!R459&lt;&gt;0,_original_lifestyles!R459,'_new names_lifestyles'!$C$2*INDEX('_hours per hh'!G$2:G$9,MATCH(_original_lifestyles!$B459,'_hours per hh'!$A$2:$A$9,1)))</f>
        <v>108426797.69728494</v>
      </c>
      <c r="S459">
        <f>IF(_original_lifestyles!S459&lt;&gt;0,_original_lifestyles!S459,'_new names_lifestyles'!$C$2*INDEX('_hours per hh'!H$2:H$9,MATCH(_original_lifestyles!$B459,'_hours per hh'!$A$2:$A$9,1)))</f>
        <v>2940614825.600461</v>
      </c>
      <c r="T459">
        <f>IF(_original_lifestyles!T459&lt;&gt;0,_original_lifestyles!T459,'_new names_lifestyles'!$C$2*INDEX('_hours per hh'!I$2:I$9,MATCH(_original_lifestyles!$B459,'_hours per hh'!$A$2:$A$9,1)))</f>
        <v>24082302198.05162</v>
      </c>
      <c r="U459">
        <f>IF(_original_lifestyles!U459&lt;&gt;0,_original_lifestyles!U459,'_new names_lifestyles'!$C$2*INDEX('_hours per hh'!J$2:J$9,MATCH(_original_lifestyles!$B459,'_hours per hh'!$A$2:$A$9,1)))</f>
        <v>1396184571.363555</v>
      </c>
      <c r="V459">
        <v>18.05</v>
      </c>
      <c r="W459">
        <v>10.266666666666669</v>
      </c>
      <c r="X459">
        <v>240778.10600471901</v>
      </c>
      <c r="Y459">
        <f t="shared" si="29"/>
        <v>15</v>
      </c>
      <c r="Z459">
        <f t="shared" si="29"/>
        <v>15</v>
      </c>
      <c r="AA459">
        <f t="shared" si="29"/>
        <v>15</v>
      </c>
      <c r="AB459">
        <f t="shared" si="29"/>
        <v>10</v>
      </c>
      <c r="AC459">
        <f t="shared" si="29"/>
        <v>10</v>
      </c>
      <c r="AD459">
        <f t="shared" si="29"/>
        <v>15</v>
      </c>
      <c r="AE459">
        <f t="shared" si="29"/>
        <v>5</v>
      </c>
      <c r="AF459">
        <f t="shared" si="29"/>
        <v>3</v>
      </c>
      <c r="AG459">
        <f t="shared" si="29"/>
        <v>3</v>
      </c>
    </row>
    <row r="460" spans="1:33" x14ac:dyDescent="0.25">
      <c r="A460" t="s">
        <v>49</v>
      </c>
      <c r="B460" t="s">
        <v>33</v>
      </c>
      <c r="C460">
        <v>1948377.8181818179</v>
      </c>
      <c r="D460" s="6">
        <f>IF(_original_lifestyles!D460=0,_original_lifestyles!$C460,_original_lifestyles!D460)</f>
        <v>1948377.8181818179</v>
      </c>
      <c r="E460" s="6">
        <f>IF(_original_lifestyles!E460=0,_original_lifestyles!$C460,_original_lifestyles!E460)</f>
        <v>633027.95312727254</v>
      </c>
      <c r="F460" s="6">
        <f>IF(_original_lifestyles!F460=0,_original_lifestyles!$C460,_original_lifestyles!F460)</f>
        <v>1709701.5354545449</v>
      </c>
      <c r="G460" s="6">
        <f>IF(_original_lifestyles!G460=0,_original_lifestyles!$C460/3,_original_lifestyles!G460)</f>
        <v>1136293.9435636359</v>
      </c>
      <c r="H460" s="6">
        <f>IF(_original_lifestyles!H460=0,_original_lifestyles!$C460*3*2,_original_lifestyles!H460)</f>
        <v>1134540.4035272731</v>
      </c>
      <c r="I460" s="6">
        <f>IF(_original_lifestyles!I460=0,_original_lifestyles!$C460/10,_original_lifestyles!I460)</f>
        <v>194837.7818181818</v>
      </c>
      <c r="J460" s="6">
        <f>IF(_original_lifestyles!J460=0,_original_lifestyles!$C460*1.2,_original_lifestyles!J460)</f>
        <v>2850377.575569055</v>
      </c>
      <c r="K460" s="6">
        <f>IF(_original_lifestyles!K460=0,_original_lifestyles!$C460,_original_lifestyles!K460)</f>
        <v>3009172.3189778272</v>
      </c>
      <c r="L460" s="6">
        <f>IF(_original_lifestyles!L460=0,_original_lifestyles!$C460/3*2,_original_lifestyles!L460)</f>
        <v>3349261.4694545451</v>
      </c>
      <c r="M460">
        <f>IF(_original_lifestyles!M460&lt;&gt;0,_original_lifestyles!M460,'_new names_lifestyles'!$C$2*INDEX('_hours per hh'!B$2:B$9,MATCH(_original_lifestyles!$B460,'_hours per hh'!$A$2:$A$9,1)))</f>
        <v>24530624791.208794</v>
      </c>
      <c r="N460">
        <f>IF(_original_lifestyles!N460&lt;&gt;0,_original_lifestyles!N460,'_new names_lifestyles'!$C$2*INDEX('_hours per hh'!C$2:C$9,MATCH(_original_lifestyles!$B460,'_hours per hh'!$A$2:$A$9,1)))</f>
        <v>5545324869.394908</v>
      </c>
      <c r="O460">
        <f>IF(_original_lifestyles!O460&lt;&gt;0,_original_lifestyles!O460,'_new names_lifestyles'!$C$2*INDEX('_hours per hh'!D$2:D$9,MATCH(_original_lifestyles!$B460,'_hours per hh'!$A$2:$A$9,1)))</f>
        <v>230271151.30269539</v>
      </c>
      <c r="P460">
        <f>IF(_original_lifestyles!P460&lt;&gt;0,_original_lifestyles!P460,'_new names_lifestyles'!$C$2*INDEX('_hours per hh'!E$2:E$9,MATCH(_original_lifestyles!$B460,'_hours per hh'!$A$2:$A$9,1)))</f>
        <v>159535669.67633459</v>
      </c>
      <c r="Q460">
        <f>IF(_original_lifestyles!Q460&lt;&gt;0,_original_lifestyles!Q460,'_new names_lifestyles'!$C$2*INDEX('_hours per hh'!F$2:F$9,MATCH(_original_lifestyles!$B460,'_hours per hh'!$A$2:$A$9,1)))</f>
        <v>346607765.97959948</v>
      </c>
      <c r="R460">
        <f>IF(_original_lifestyles!R460&lt;&gt;0,_original_lifestyles!R460,'_new names_lifestyles'!$C$2*INDEX('_hours per hh'!G$2:G$9,MATCH(_original_lifestyles!$B460,'_hours per hh'!$A$2:$A$9,1)))</f>
        <v>111815135.12532508</v>
      </c>
      <c r="S460">
        <f>IF(_original_lifestyles!S460&lt;&gt;0,_original_lifestyles!S460,'_new names_lifestyles'!$C$2*INDEX('_hours per hh'!H$2:H$9,MATCH(_original_lifestyles!$B460,'_hours per hh'!$A$2:$A$9,1)))</f>
        <v>2793441283.4970632</v>
      </c>
      <c r="T460">
        <f>IF(_original_lifestyles!T460&lt;&gt;0,_original_lifestyles!T460,'_new names_lifestyles'!$C$2*INDEX('_hours per hh'!I$2:I$9,MATCH(_original_lifestyles!$B460,'_hours per hh'!$A$2:$A$9,1)))</f>
        <v>22406297087.108891</v>
      </c>
      <c r="U460">
        <f>IF(_original_lifestyles!U460&lt;&gt;0,_original_lifestyles!U460,'_new names_lifestyles'!$C$2*INDEX('_hours per hh'!J$2:J$9,MATCH(_original_lifestyles!$B460,'_hours per hh'!$A$2:$A$9,1)))</f>
        <v>1326307541.904</v>
      </c>
      <c r="V460">
        <v>17.574999999999999</v>
      </c>
      <c r="W460">
        <v>9.9</v>
      </c>
      <c r="X460">
        <v>247001.03322120971</v>
      </c>
      <c r="Y460">
        <f t="shared" si="29"/>
        <v>15</v>
      </c>
      <c r="Z460">
        <f t="shared" si="29"/>
        <v>15</v>
      </c>
      <c r="AA460">
        <f t="shared" si="29"/>
        <v>15</v>
      </c>
      <c r="AB460">
        <f t="shared" si="29"/>
        <v>10</v>
      </c>
      <c r="AC460">
        <f t="shared" si="29"/>
        <v>10</v>
      </c>
      <c r="AD460">
        <f t="shared" si="29"/>
        <v>15</v>
      </c>
      <c r="AE460">
        <f t="shared" si="29"/>
        <v>5</v>
      </c>
      <c r="AF460">
        <f t="shared" si="29"/>
        <v>3</v>
      </c>
      <c r="AG460">
        <f t="shared" si="29"/>
        <v>3</v>
      </c>
    </row>
    <row r="461" spans="1:33" x14ac:dyDescent="0.25">
      <c r="A461" t="s">
        <v>49</v>
      </c>
      <c r="B461" t="s">
        <v>34</v>
      </c>
      <c r="C461">
        <v>1986054.1818181821</v>
      </c>
      <c r="D461" s="6">
        <f>IF(_original_lifestyles!D461=0,_original_lifestyles!$C461,_original_lifestyles!D461)</f>
        <v>1986054.1818181821</v>
      </c>
      <c r="E461" s="6">
        <f>IF(_original_lifestyles!E461=0,_original_lifestyles!$C461,_original_lifestyles!E461)</f>
        <v>621370.15168484848</v>
      </c>
      <c r="F461" s="6">
        <f>IF(_original_lifestyles!F461=0,_original_lifestyles!$C461,_original_lifestyles!F461)</f>
        <v>1678215.783636363</v>
      </c>
      <c r="G461" s="6">
        <f>IF(_original_lifestyles!G461=0,_original_lifestyles!$C461/3,_original_lifestyles!G461)</f>
        <v>1115368.0285090909</v>
      </c>
      <c r="H461" s="6">
        <f>IF(_original_lifestyles!H461=0,_original_lifestyles!$C461*3*2,_original_lifestyles!H461)</f>
        <v>1113646.781551515</v>
      </c>
      <c r="I461" s="6">
        <f>IF(_original_lifestyles!I461=0,_original_lifestyles!$C461/10,_original_lifestyles!I461)</f>
        <v>198605.41818181821</v>
      </c>
      <c r="J461" s="6">
        <f>IF(_original_lifestyles!J461=0,_original_lifestyles!$C461*1.2,_original_lifestyles!J461)</f>
        <v>2797885.2082924368</v>
      </c>
      <c r="K461" s="6">
        <f>IF(_original_lifestyles!K461=0,_original_lifestyles!$C461,_original_lifestyles!K461)</f>
        <v>2953755.5980773051</v>
      </c>
      <c r="L461" s="6">
        <f>IF(_original_lifestyles!L461=0,_original_lifestyles!$C461/3*2,_original_lifestyles!L461)</f>
        <v>3287581.6889696959</v>
      </c>
      <c r="M461">
        <f>IF(_original_lifestyles!M461&lt;&gt;0,_original_lifestyles!M461,'_new names_lifestyles'!$C$2*INDEX('_hours per hh'!B$2:B$9,MATCH(_original_lifestyles!$B461,'_hours per hh'!$A$2:$A$9,1)))</f>
        <v>24530624791.208794</v>
      </c>
      <c r="N461">
        <f>IF(_original_lifestyles!N461&lt;&gt;0,_original_lifestyles!N461,'_new names_lifestyles'!$C$2*INDEX('_hours per hh'!C$2:C$9,MATCH(_original_lifestyles!$B461,'_hours per hh'!$A$2:$A$9,1)))</f>
        <v>5443202528.7592726</v>
      </c>
      <c r="O461">
        <f>IF(_original_lifestyles!O461&lt;&gt;0,_original_lifestyles!O461,'_new names_lifestyles'!$C$2*INDEX('_hours per hh'!D$2:D$9,MATCH(_original_lifestyles!$B461,'_hours per hh'!$A$2:$A$9,1)))</f>
        <v>217658993.08502409</v>
      </c>
      <c r="P461">
        <f>IF(_original_lifestyles!P461&lt;&gt;0,_original_lifestyles!P461,'_new names_lifestyles'!$C$2*INDEX('_hours per hh'!E$2:E$9,MATCH(_original_lifestyles!$B461,'_hours per hh'!$A$2:$A$9,1)))</f>
        <v>150797757.45442909</v>
      </c>
      <c r="Q461">
        <f>IF(_original_lifestyles!Q461&lt;&gt;0,_original_lifestyles!Q461,'_new names_lifestyles'!$C$2*INDEX('_hours per hh'!F$2:F$9,MATCH(_original_lifestyles!$B461,'_hours per hh'!$A$2:$A$9,1)))</f>
        <v>327623746.66464031</v>
      </c>
      <c r="R461">
        <f>IF(_original_lifestyles!R461&lt;&gt;0,_original_lifestyles!R461,'_new names_lifestyles'!$C$2*INDEX('_hours per hh'!G$2:G$9,MATCH(_original_lifestyles!$B461,'_hours per hh'!$A$2:$A$9,1)))</f>
        <v>115203472.55336523</v>
      </c>
      <c r="S461">
        <f>IF(_original_lifestyles!S461&lt;&gt;0,_original_lifestyles!S461,'_new names_lifestyles'!$C$2*INDEX('_hours per hh'!H$2:H$9,MATCH(_original_lifestyles!$B461,'_hours per hh'!$A$2:$A$9,1)))</f>
        <v>2640441990.0991368</v>
      </c>
      <c r="T461">
        <f>IF(_original_lifestyles!T461&lt;&gt;0,_original_lifestyles!T461,'_new names_lifestyles'!$C$2*INDEX('_hours per hh'!I$2:I$9,MATCH(_original_lifestyles!$B461,'_hours per hh'!$A$2:$A$9,1)))</f>
        <v>20699919231.325748</v>
      </c>
      <c r="U461">
        <f>IF(_original_lifestyles!U461&lt;&gt;0,_original_lifestyles!U461,'_new names_lifestyles'!$C$2*INDEX('_hours per hh'!J$2:J$9,MATCH(_original_lifestyles!$B461,'_hours per hh'!$A$2:$A$9,1)))</f>
        <v>1253664484.0604441</v>
      </c>
      <c r="V461">
        <v>17.100000000000001</v>
      </c>
      <c r="W461">
        <v>9.5333333333333314</v>
      </c>
      <c r="X461">
        <v>251986.8556182769</v>
      </c>
      <c r="Y461">
        <f t="shared" si="29"/>
        <v>15</v>
      </c>
      <c r="Z461">
        <f t="shared" si="29"/>
        <v>15</v>
      </c>
      <c r="AA461">
        <f t="shared" si="29"/>
        <v>15</v>
      </c>
      <c r="AB461">
        <f t="shared" si="29"/>
        <v>10</v>
      </c>
      <c r="AC461">
        <f t="shared" si="29"/>
        <v>10</v>
      </c>
      <c r="AD461">
        <f t="shared" si="29"/>
        <v>15</v>
      </c>
      <c r="AE461">
        <f t="shared" si="29"/>
        <v>5</v>
      </c>
      <c r="AF461">
        <f t="shared" si="29"/>
        <v>3</v>
      </c>
      <c r="AG461">
        <f t="shared" si="29"/>
        <v>3</v>
      </c>
    </row>
    <row r="462" spans="1:33" x14ac:dyDescent="0.25">
      <c r="A462" t="s">
        <v>49</v>
      </c>
      <c r="B462" t="s">
        <v>35</v>
      </c>
      <c r="C462">
        <v>2015418.1818181821</v>
      </c>
      <c r="D462" s="6">
        <f>IF(_original_lifestyles!D462=0,_original_lifestyles!$C462,_original_lifestyles!D462)</f>
        <v>2015418.1818181821</v>
      </c>
      <c r="E462" s="6">
        <f>IF(_original_lifestyles!E462=0,_original_lifestyles!$C462,_original_lifestyles!E462)</f>
        <v>606304.96969696984</v>
      </c>
      <c r="F462" s="6">
        <f>IF(_original_lifestyles!F462=0,_original_lifestyles!$C462,_original_lifestyles!F462)</f>
        <v>1637527.272727272</v>
      </c>
      <c r="G462" s="6">
        <f>IF(_original_lifestyles!G462=0,_original_lifestyles!$C462/3,_original_lifestyles!G462)</f>
        <v>1088325.8181818179</v>
      </c>
      <c r="H462" s="6">
        <f>IF(_original_lifestyles!H462=0,_original_lifestyles!$C462*3*2,_original_lifestyles!H462)</f>
        <v>1086646.303030303</v>
      </c>
      <c r="I462" s="6">
        <f>IF(_original_lifestyles!I462=0,_original_lifestyles!$C462/10,_original_lifestyles!I462)</f>
        <v>201541.81818181821</v>
      </c>
      <c r="J462" s="6">
        <f>IF(_original_lifestyles!J462=0,_original_lifestyles!$C462*1.2,_original_lifestyles!J462)</f>
        <v>2730050.199272729</v>
      </c>
      <c r="K462" s="6">
        <f>IF(_original_lifestyles!K462=0,_original_lifestyles!$C462,_original_lifestyles!K462)</f>
        <v>2882141.4957389622</v>
      </c>
      <c r="L462" s="6">
        <f>IF(_original_lifestyles!L462=0,_original_lifestyles!$C462/3*2,_original_lifestyles!L462)</f>
        <v>3207873.939393939</v>
      </c>
      <c r="M462">
        <f>IF(_original_lifestyles!M462&lt;&gt;0,_original_lifestyles!M462,'_new names_lifestyles'!$C$2*INDEX('_hours per hh'!B$2:B$9,MATCH(_original_lifestyles!$B462,'_hours per hh'!$A$2:$A$9,1)))</f>
        <v>24530624791.208794</v>
      </c>
      <c r="N462">
        <f>IF(_original_lifestyles!N462&lt;&gt;0,_original_lifestyles!N462,'_new names_lifestyles'!$C$2*INDEX('_hours per hh'!C$2:C$9,MATCH(_original_lifestyles!$B462,'_hours per hh'!$A$2:$A$9,1)))</f>
        <v>5311231534.5454559</v>
      </c>
      <c r="O462">
        <f>IF(_original_lifestyles!O462&lt;&gt;0,_original_lifestyles!O462,'_new names_lifestyles'!$C$2*INDEX('_hours per hh'!D$2:D$9,MATCH(_original_lifestyles!$B462,'_hours per hh'!$A$2:$A$9,1)))</f>
        <v>204213296.96969691</v>
      </c>
      <c r="P462">
        <f>IF(_original_lifestyles!P462&lt;&gt;0,_original_lifestyles!P462,'_new names_lifestyles'!$C$2*INDEX('_hours per hh'!E$2:E$9,MATCH(_original_lifestyles!$B462,'_hours per hh'!$A$2:$A$9,1)))</f>
        <v>141482356.3636364</v>
      </c>
      <c r="Q462">
        <f>IF(_original_lifestyles!Q462&lt;&gt;0,_original_lifestyles!Q462,'_new names_lifestyles'!$C$2*INDEX('_hours per hh'!F$2:F$9,MATCH(_original_lifestyles!$B462,'_hours per hh'!$A$2:$A$9,1)))</f>
        <v>307385072.96969712</v>
      </c>
      <c r="R462">
        <f>IF(_original_lifestyles!R462&lt;&gt;0,_original_lifestyles!R462,'_new names_lifestyles'!$C$2*INDEX('_hours per hh'!G$2:G$9,MATCH(_original_lifestyles!$B462,'_hours per hh'!$A$2:$A$9,1)))</f>
        <v>118591809.98140538</v>
      </c>
      <c r="S462">
        <f>IF(_original_lifestyles!S462&lt;&gt;0,_original_lifestyles!S462,'_new names_lifestyles'!$C$2*INDEX('_hours per hh'!H$2:H$9,MATCH(_original_lifestyles!$B462,'_hours per hh'!$A$2:$A$9,1)))</f>
        <v>2477330969.020607</v>
      </c>
      <c r="T462">
        <f>IF(_original_lifestyles!T462&lt;&gt;0,_original_lifestyles!T462,'_new names_lifestyles'!$C$2*INDEX('_hours per hh'!I$2:I$9,MATCH(_original_lifestyles!$B462,'_hours per hh'!$A$2:$A$9,1)))</f>
        <v>18935669627.004978</v>
      </c>
      <c r="U462">
        <f>IF(_original_lifestyles!U462&lt;&gt;0,_original_lifestyles!U462,'_new names_lifestyles'!$C$2*INDEX('_hours per hh'!J$2:J$9,MATCH(_original_lifestyles!$B462,'_hours per hh'!$A$2:$A$9,1)))</f>
        <v>1176220444.4444439</v>
      </c>
      <c r="V462">
        <v>16.625</v>
      </c>
      <c r="W462">
        <v>9.1666666666666679</v>
      </c>
      <c r="X462">
        <v>255342.016681596</v>
      </c>
      <c r="Y462">
        <f t="shared" si="29"/>
        <v>15</v>
      </c>
      <c r="Z462">
        <f t="shared" si="29"/>
        <v>15</v>
      </c>
      <c r="AA462">
        <f t="shared" si="29"/>
        <v>15</v>
      </c>
      <c r="AB462">
        <f t="shared" si="29"/>
        <v>10</v>
      </c>
      <c r="AC462">
        <f t="shared" si="29"/>
        <v>10</v>
      </c>
      <c r="AD462">
        <f t="shared" si="29"/>
        <v>15</v>
      </c>
      <c r="AE462">
        <f t="shared" si="29"/>
        <v>5</v>
      </c>
      <c r="AF462">
        <f t="shared" si="29"/>
        <v>3</v>
      </c>
      <c r="AG462">
        <f t="shared" si="29"/>
        <v>3</v>
      </c>
    </row>
    <row r="463" spans="1:33" x14ac:dyDescent="0.25">
      <c r="A463" t="s">
        <v>49</v>
      </c>
      <c r="B463" t="s">
        <v>36</v>
      </c>
      <c r="C463">
        <v>2032081.8181818179</v>
      </c>
      <c r="D463" s="6">
        <f>IF(_original_lifestyles!D463=0,_original_lifestyles!$C463,_original_lifestyles!D463)</f>
        <v>2032081.8181818179</v>
      </c>
      <c r="E463" s="6">
        <f>IF(_original_lifestyles!E463=0,_original_lifestyles!$C463,_original_lifestyles!E463)</f>
        <v>586865.22909090912</v>
      </c>
      <c r="F463" s="6">
        <f>IF(_original_lifestyles!F463=0,_original_lifestyles!$C463,_original_lifestyles!F463)</f>
        <v>1585023.8181818179</v>
      </c>
      <c r="G463" s="6">
        <f>IF(_original_lifestyles!G463=0,_original_lifestyles!$C463/3,_original_lifestyles!G463)</f>
        <v>1053431.2145454551</v>
      </c>
      <c r="H463" s="6">
        <f>IF(_original_lifestyles!H463=0,_original_lifestyles!$C463*3*2,_original_lifestyles!H463)</f>
        <v>1051805.5490909091</v>
      </c>
      <c r="I463" s="6">
        <f>IF(_original_lifestyles!I463=0,_original_lifestyles!$C463/10,_original_lifestyles!I463)</f>
        <v>203208.18181818179</v>
      </c>
      <c r="J463" s="6">
        <f>IF(_original_lifestyles!J463=0,_original_lifestyles!$C463*1.2,_original_lifestyles!J463)</f>
        <v>2642517.5706981821</v>
      </c>
      <c r="K463" s="6">
        <f>IF(_original_lifestyles!K463=0,_original_lifestyles!$C463,_original_lifestyles!K463)</f>
        <v>2789732.4180183359</v>
      </c>
      <c r="L463" s="6">
        <f>IF(_original_lifestyles!L463=0,_original_lifestyles!$C463/3*2,_original_lifestyles!L463)</f>
        <v>3105021.0181818181</v>
      </c>
      <c r="M463">
        <f>IF(_original_lifestyles!M463&lt;&gt;0,_original_lifestyles!M463,'_new names_lifestyles'!$C$2*INDEX('_hours per hh'!B$2:B$9,MATCH(_original_lifestyles!$B463,'_hours per hh'!$A$2:$A$9,1)))</f>
        <v>24530624791.208794</v>
      </c>
      <c r="N463">
        <f>IF(_original_lifestyles!N463&lt;&gt;0,_original_lifestyles!N463,'_new names_lifestyles'!$C$2*INDEX('_hours per hh'!C$2:C$9,MATCH(_original_lifestyles!$B463,'_hours per hh'!$A$2:$A$9,1)))</f>
        <v>5140939406.8363638</v>
      </c>
      <c r="O463">
        <f>IF(_original_lifestyles!O463&lt;&gt;0,_original_lifestyles!O463,'_new names_lifestyles'!$C$2*INDEX('_hours per hh'!D$2:D$9,MATCH(_original_lifestyles!$B463,'_hours per hh'!$A$2:$A$9,1)))</f>
        <v>189759051.5127272</v>
      </c>
      <c r="P463">
        <f>IF(_original_lifestyles!P463&lt;&gt;0,_original_lifestyles!P463,'_new names_lifestyles'!$C$2*INDEX('_hours per hh'!E$2:E$9,MATCH(_original_lifestyles!$B463,'_hours per hh'!$A$2:$A$9,1)))</f>
        <v>131468215.57527269</v>
      </c>
      <c r="Q463">
        <f>IF(_original_lifestyles!Q463&lt;&gt;0,_original_lifestyles!Q463,'_new names_lifestyles'!$C$2*INDEX('_hours per hh'!F$2:F$9,MATCH(_original_lifestyles!$B463,'_hours per hh'!$A$2:$A$9,1)))</f>
        <v>285628314.91112733</v>
      </c>
      <c r="R463">
        <f>IF(_original_lifestyles!R463&lt;&gt;0,_original_lifestyles!R463,'_new names_lifestyles'!$C$2*INDEX('_hours per hh'!G$2:G$9,MATCH(_original_lifestyles!$B463,'_hours per hh'!$A$2:$A$9,1)))</f>
        <v>121980147.40944552</v>
      </c>
      <c r="S463">
        <f>IF(_original_lifestyles!S463&lt;&gt;0,_original_lifestyles!S463,'_new names_lifestyles'!$C$2*INDEX('_hours per hh'!H$2:H$9,MATCH(_original_lifestyles!$B463,'_hours per hh'!$A$2:$A$9,1)))</f>
        <v>2301985139.754209</v>
      </c>
      <c r="T463">
        <f>IF(_original_lifestyles!T463&lt;&gt;0,_original_lifestyles!T463,'_new names_lifestyles'!$C$2*INDEX('_hours per hh'!I$2:I$9,MATCH(_original_lifestyles!$B463,'_hours per hh'!$A$2:$A$9,1)))</f>
        <v>17106639187.288429</v>
      </c>
      <c r="U463">
        <f>IF(_original_lifestyles!U463&lt;&gt;0,_original_lifestyles!U463,'_new names_lifestyles'!$C$2*INDEX('_hours per hh'!J$2:J$9,MATCH(_original_lifestyles!$B463,'_hours per hh'!$A$2:$A$9,1)))</f>
        <v>1092967398.4000001</v>
      </c>
      <c r="V463">
        <v>16.149999999999999</v>
      </c>
      <c r="W463">
        <v>8.8000000000000007</v>
      </c>
      <c r="X463">
        <v>257375.8673238437</v>
      </c>
      <c r="Y463">
        <f t="shared" si="29"/>
        <v>15</v>
      </c>
      <c r="Z463">
        <f t="shared" si="29"/>
        <v>15</v>
      </c>
      <c r="AA463">
        <f t="shared" si="29"/>
        <v>15</v>
      </c>
      <c r="AB463">
        <f t="shared" si="29"/>
        <v>10</v>
      </c>
      <c r="AC463">
        <f t="shared" si="29"/>
        <v>10</v>
      </c>
      <c r="AD463">
        <f t="shared" si="29"/>
        <v>15</v>
      </c>
      <c r="AE463">
        <f t="shared" si="29"/>
        <v>5</v>
      </c>
      <c r="AF463">
        <f t="shared" si="29"/>
        <v>3</v>
      </c>
      <c r="AG463">
        <f t="shared" si="29"/>
        <v>3</v>
      </c>
    </row>
    <row r="464" spans="1:33" x14ac:dyDescent="0.25">
      <c r="A464" t="s">
        <v>50</v>
      </c>
      <c r="B464" t="s">
        <v>4</v>
      </c>
      <c r="C464">
        <v>20152023.696682461</v>
      </c>
      <c r="D464" s="6">
        <f>IF(_original_lifestyles!D464=0,_original_lifestyles!$C464,_original_lifestyles!D464)</f>
        <v>20152023.696682461</v>
      </c>
      <c r="E464" s="6">
        <f>IF(_original_lifestyles!E464=0,_original_lifestyles!$C464,_original_lifestyles!E464)</f>
        <v>20152023.696682461</v>
      </c>
      <c r="F464" s="6">
        <f>IF(_original_lifestyles!F464=0,_original_lifestyles!$C464,_original_lifestyles!F464)</f>
        <v>19648223.104265399</v>
      </c>
      <c r="G464" s="6">
        <f>IF(_original_lifestyles!G464=0,_original_lifestyles!$C464/3,_original_lifestyles!G464)</f>
        <v>6717341.2322274866</v>
      </c>
      <c r="H464" s="6">
        <f>IF(_original_lifestyles!H464=0,_original_lifestyles!$C464*3*2,_original_lifestyles!H464)</f>
        <v>8786282.3317535538</v>
      </c>
      <c r="I464" s="6">
        <f>IF(_original_lifestyles!I464=0,_original_lifestyles!$C464/10,_original_lifestyles!I464)</f>
        <v>6126215.2037914693</v>
      </c>
      <c r="J464" s="6">
        <f>IF(_original_lifestyles!J464=0,_original_lifestyles!$C464*1.2,_original_lifestyles!J464)</f>
        <v>69574055.731848344</v>
      </c>
      <c r="K464" s="6">
        <f>IF(_original_lifestyles!K464=0,_original_lifestyles!$C464,_original_lifestyles!K464)</f>
        <v>20152023.696682461</v>
      </c>
      <c r="L464" s="6">
        <f>IF(_original_lifestyles!L464=0,_original_lifestyles!$C464/3*2,_original_lifestyles!L464)</f>
        <v>6432931.8492453508</v>
      </c>
      <c r="M464">
        <f>IF(_original_lifestyles!M464&lt;&gt;0,_original_lifestyles!M464,'_new names_lifestyles'!$C$2*INDEX('_hours per hh'!B$2:B$9,MATCH(_original_lifestyles!$B464,'_hours per hh'!$A$2:$A$9,1)))</f>
        <v>24530624791.208794</v>
      </c>
      <c r="N464">
        <f>IF(_original_lifestyles!N464&lt;&gt;0,_original_lifestyles!N464,'_new names_lifestyles'!$C$2*INDEX('_hours per hh'!C$2:C$9,MATCH(_original_lifestyles!$B464,'_hours per hh'!$A$2:$A$9,1)))</f>
        <v>24530624791.208794</v>
      </c>
      <c r="O464">
        <f>IF(_original_lifestyles!O464&lt;&gt;0,_original_lifestyles!O464,'_new names_lifestyles'!$C$2*INDEX('_hours per hh'!D$2:D$9,MATCH(_original_lifestyles!$B464,'_hours per hh'!$A$2:$A$9,1)))</f>
        <v>2940356587.5533171</v>
      </c>
      <c r="P464">
        <f>IF(_original_lifestyles!P464&lt;&gt;0,_original_lifestyles!P464,'_new names_lifestyles'!$C$2*INDEX('_hours per hh'!E$2:E$9,MATCH(_original_lifestyles!$B464,'_hours per hh'!$A$2:$A$9,1)))</f>
        <v>436846742.85714293</v>
      </c>
      <c r="Q464">
        <f>IF(_original_lifestyles!Q464&lt;&gt;0,_original_lifestyles!Q464,'_new names_lifestyles'!$C$2*INDEX('_hours per hh'!F$2:F$9,MATCH(_original_lifestyles!$B464,'_hours per hh'!$A$2:$A$9,1)))</f>
        <v>2982503537.5137439</v>
      </c>
      <c r="R464">
        <f>IF(_original_lifestyles!R464&lt;&gt;0,_original_lifestyles!R464,'_new names_lifestyles'!$C$2*INDEX('_hours per hh'!G$2:G$9,MATCH(_original_lifestyles!$B464,'_hours per hh'!$A$2:$A$9,1)))</f>
        <v>363717279.61280811</v>
      </c>
      <c r="S464">
        <f>IF(_original_lifestyles!S464&lt;&gt;0,_original_lifestyles!S464,'_new names_lifestyles'!$C$2*INDEX('_hours per hh'!H$2:H$9,MATCH(_original_lifestyles!$B464,'_hours per hh'!$A$2:$A$9,1)))</f>
        <v>107503511781.661</v>
      </c>
      <c r="T464">
        <f>IF(_original_lifestyles!T464&lt;&gt;0,_original_lifestyles!T464,'_new names_lifestyles'!$C$2*INDEX('_hours per hh'!I$2:I$9,MATCH(_original_lifestyles!$B464,'_hours per hh'!$A$2:$A$9,1)))</f>
        <v>24530624791.208794</v>
      </c>
      <c r="U464">
        <f>IF(_original_lifestyles!U464&lt;&gt;0,_original_lifestyles!U464,'_new names_lifestyles'!$C$2*INDEX('_hours per hh'!J$2:J$9,MATCH(_original_lifestyles!$B464,'_hours per hh'!$A$2:$A$9,1)))</f>
        <v>2830490013.667954</v>
      </c>
      <c r="V464">
        <v>19</v>
      </c>
      <c r="W464">
        <v>11</v>
      </c>
      <c r="X464">
        <v>2509564.6385595561</v>
      </c>
      <c r="Y464">
        <f t="shared" si="29"/>
        <v>15</v>
      </c>
      <c r="Z464">
        <f t="shared" si="29"/>
        <v>15</v>
      </c>
      <c r="AA464">
        <f t="shared" si="29"/>
        <v>15</v>
      </c>
      <c r="AB464">
        <f t="shared" si="29"/>
        <v>10</v>
      </c>
      <c r="AC464">
        <f t="shared" si="29"/>
        <v>10</v>
      </c>
      <c r="AD464">
        <f t="shared" si="29"/>
        <v>15</v>
      </c>
      <c r="AE464">
        <f t="shared" si="29"/>
        <v>5</v>
      </c>
      <c r="AF464">
        <f t="shared" si="29"/>
        <v>3</v>
      </c>
      <c r="AG464">
        <f t="shared" si="29"/>
        <v>3</v>
      </c>
    </row>
    <row r="465" spans="1:33" x14ac:dyDescent="0.25">
      <c r="A465" t="s">
        <v>50</v>
      </c>
      <c r="B465" t="s">
        <v>5</v>
      </c>
      <c r="C465">
        <v>20157768.738898762</v>
      </c>
      <c r="D465" s="6">
        <f>IF(_original_lifestyles!D465=0,_original_lifestyles!$C465,_original_lifestyles!D465)</f>
        <v>20157768.738898762</v>
      </c>
      <c r="E465" s="6">
        <f>IF(_original_lifestyles!E465=0,_original_lifestyles!$C465,_original_lifestyles!E465)</f>
        <v>20157768.738898762</v>
      </c>
      <c r="F465" s="6">
        <f>IF(_original_lifestyles!F465=0,_original_lifestyles!$C465,_original_lifestyles!F465)</f>
        <v>19653824.520426288</v>
      </c>
      <c r="G465" s="6">
        <f>IF(_original_lifestyles!G465=0,_original_lifestyles!$C465/3,_original_lifestyles!G465)</f>
        <v>6719256.2462995872</v>
      </c>
      <c r="H465" s="6">
        <f>IF(_original_lifestyles!H465=0,_original_lifestyles!$C465*3*2,_original_lifestyles!H465)</f>
        <v>8788787.1701598577</v>
      </c>
      <c r="I465" s="6">
        <f>IF(_original_lifestyles!I465=0,_original_lifestyles!$C465/10,_original_lifestyles!I465)</f>
        <v>6127961.6966252225</v>
      </c>
      <c r="J465" s="6">
        <f>IF(_original_lifestyles!J465=0,_original_lifestyles!$C465*1.2,_original_lifestyles!J465)</f>
        <v>69593890.260298401</v>
      </c>
      <c r="K465" s="6">
        <f>IF(_original_lifestyles!K465=0,_original_lifestyles!$C465,_original_lifestyles!K465)</f>
        <v>20157768.738898762</v>
      </c>
      <c r="L465" s="6">
        <f>IF(_original_lifestyles!L465=0,_original_lifestyles!$C465/3*2,_original_lifestyles!L465)</f>
        <v>6881366.4660813212</v>
      </c>
      <c r="M465">
        <f>IF(_original_lifestyles!M465&lt;&gt;0,_original_lifestyles!M465,'_new names_lifestyles'!$C$2*INDEX('_hours per hh'!B$2:B$9,MATCH(_original_lifestyles!$B465,'_hours per hh'!$A$2:$A$9,1)))</f>
        <v>24530624791.208794</v>
      </c>
      <c r="N465">
        <f>IF(_original_lifestyles!N465&lt;&gt;0,_original_lifestyles!N465,'_new names_lifestyles'!$C$2*INDEX('_hours per hh'!C$2:C$9,MATCH(_original_lifestyles!$B465,'_hours per hh'!$A$2:$A$9,1)))</f>
        <v>24530624791.208794</v>
      </c>
      <c r="O465">
        <f>IF(_original_lifestyles!O465&lt;&gt;0,_original_lifestyles!O465,'_new names_lifestyles'!$C$2*INDEX('_hours per hh'!D$2:D$9,MATCH(_original_lifestyles!$B465,'_hours per hh'!$A$2:$A$9,1)))</f>
        <v>2941194839.4817929</v>
      </c>
      <c r="P465">
        <f>IF(_original_lifestyles!P465&lt;&gt;0,_original_lifestyles!P465,'_new names_lifestyles'!$C$2*INDEX('_hours per hh'!E$2:E$9,MATCH(_original_lifestyles!$B465,'_hours per hh'!$A$2:$A$9,1)))</f>
        <v>436846742.85714293</v>
      </c>
      <c r="Q465">
        <f>IF(_original_lifestyles!Q465&lt;&gt;0,_original_lifestyles!Q465,'_new names_lifestyles'!$C$2*INDEX('_hours per hh'!F$2:F$9,MATCH(_original_lifestyles!$B465,'_hours per hh'!$A$2:$A$9,1)))</f>
        <v>2983353804.9107642</v>
      </c>
      <c r="R465">
        <f>IF(_original_lifestyles!R465&lt;&gt;0,_original_lifestyles!R465,'_new names_lifestyles'!$C$2*INDEX('_hours per hh'!G$2:G$9,MATCH(_original_lifestyles!$B465,'_hours per hh'!$A$2:$A$9,1)))</f>
        <v>468020036.07325047</v>
      </c>
      <c r="S465">
        <f>IF(_original_lifestyles!S465&lt;&gt;0,_original_lifestyles!S465,'_new names_lifestyles'!$C$2*INDEX('_hours per hh'!H$2:H$9,MATCH(_original_lifestyles!$B465,'_hours per hh'!$A$2:$A$9,1)))</f>
        <v>107534159433.87109</v>
      </c>
      <c r="T465">
        <f>IF(_original_lifestyles!T465&lt;&gt;0,_original_lifestyles!T465,'_new names_lifestyles'!$C$2*INDEX('_hours per hh'!I$2:I$9,MATCH(_original_lifestyles!$B465,'_hours per hh'!$A$2:$A$9,1)))</f>
        <v>24530624791.208794</v>
      </c>
      <c r="U465">
        <f>IF(_original_lifestyles!U465&lt;&gt;0,_original_lifestyles!U465,'_new names_lifestyles'!$C$2*INDEX('_hours per hh'!J$2:J$9,MATCH(_original_lifestyles!$B465,'_hours per hh'!$A$2:$A$9,1)))</f>
        <v>3027801245.0757809</v>
      </c>
      <c r="V465">
        <v>19</v>
      </c>
      <c r="W465">
        <v>11</v>
      </c>
      <c r="X465">
        <v>2524542.0789501858</v>
      </c>
      <c r="Y465">
        <f t="shared" si="29"/>
        <v>15</v>
      </c>
      <c r="Z465">
        <f t="shared" si="29"/>
        <v>15</v>
      </c>
      <c r="AA465">
        <f t="shared" si="29"/>
        <v>15</v>
      </c>
      <c r="AB465">
        <f t="shared" si="29"/>
        <v>10</v>
      </c>
      <c r="AC465">
        <f t="shared" si="29"/>
        <v>10</v>
      </c>
      <c r="AD465">
        <f t="shared" si="29"/>
        <v>15</v>
      </c>
      <c r="AE465">
        <f t="shared" si="29"/>
        <v>5</v>
      </c>
      <c r="AF465">
        <f t="shared" si="29"/>
        <v>3</v>
      </c>
      <c r="AG465">
        <f t="shared" si="29"/>
        <v>3</v>
      </c>
    </row>
    <row r="466" spans="1:33" x14ac:dyDescent="0.25">
      <c r="A466" t="s">
        <v>50</v>
      </c>
      <c r="B466" t="s">
        <v>6</v>
      </c>
      <c r="C466">
        <v>20156067.337278109</v>
      </c>
      <c r="D466" s="6">
        <f>IF(_original_lifestyles!D466=0,_original_lifestyles!$C466,_original_lifestyles!D466)</f>
        <v>20156067.337278109</v>
      </c>
      <c r="E466" s="6">
        <f>IF(_original_lifestyles!E466=0,_original_lifestyles!$C466,_original_lifestyles!E466)</f>
        <v>20156067.337278109</v>
      </c>
      <c r="F466" s="6">
        <f>IF(_original_lifestyles!F466=0,_original_lifestyles!$C466,_original_lifestyles!F466)</f>
        <v>19652165.653846148</v>
      </c>
      <c r="G466" s="6">
        <f>IF(_original_lifestyles!G466=0,_original_lifestyles!$C466/3,_original_lifestyles!G466)</f>
        <v>6718689.112426036</v>
      </c>
      <c r="H466" s="6">
        <f>IF(_original_lifestyles!H466=0,_original_lifestyles!$C466*3*2,_original_lifestyles!H466)</f>
        <v>8788045.3590532541</v>
      </c>
      <c r="I466" s="6">
        <f>IF(_original_lifestyles!I466=0,_original_lifestyles!$C466/10,_original_lifestyles!I466)</f>
        <v>6127444.470532544</v>
      </c>
      <c r="J466" s="6">
        <f>IF(_original_lifestyles!J466=0,_original_lifestyles!$C466*1.2,_original_lifestyles!J466)</f>
        <v>69588016.239259169</v>
      </c>
      <c r="K466" s="6">
        <f>IF(_original_lifestyles!K466=0,_original_lifestyles!$C466,_original_lifestyles!K466)</f>
        <v>20156067.337278109</v>
      </c>
      <c r="L466" s="6">
        <f>IF(_original_lifestyles!L466=0,_original_lifestyles!$C466/3*2,_original_lifestyles!L466)</f>
        <v>7307623.9652227536</v>
      </c>
      <c r="M466">
        <f>IF(_original_lifestyles!M466&lt;&gt;0,_original_lifestyles!M466,'_new names_lifestyles'!$C$2*INDEX('_hours per hh'!B$2:B$9,MATCH(_original_lifestyles!$B466,'_hours per hh'!$A$2:$A$9,1)))</f>
        <v>24530624791.208794</v>
      </c>
      <c r="N466">
        <f>IF(_original_lifestyles!N466&lt;&gt;0,_original_lifestyles!N466,'_new names_lifestyles'!$C$2*INDEX('_hours per hh'!C$2:C$9,MATCH(_original_lifestyles!$B466,'_hours per hh'!$A$2:$A$9,1)))</f>
        <v>24530624791.208794</v>
      </c>
      <c r="O466">
        <f>IF(_original_lifestyles!O466&lt;&gt;0,_original_lifestyles!O466,'_new names_lifestyles'!$C$2*INDEX('_hours per hh'!D$2:D$9,MATCH(_original_lifestyles!$B466,'_hours per hh'!$A$2:$A$9,1)))</f>
        <v>2940946590.0980759</v>
      </c>
      <c r="P466">
        <f>IF(_original_lifestyles!P466&lt;&gt;0,_original_lifestyles!P466,'_new names_lifestyles'!$C$2*INDEX('_hours per hh'!E$2:E$9,MATCH(_original_lifestyles!$B466,'_hours per hh'!$A$2:$A$9,1)))</f>
        <v>436846742.85714293</v>
      </c>
      <c r="Q466">
        <f>IF(_original_lifestyles!Q466&lt;&gt;0,_original_lifestyles!Q466,'_new names_lifestyles'!$C$2*INDEX('_hours per hh'!F$2:F$9,MATCH(_original_lifestyles!$B466,'_hours per hh'!$A$2:$A$9,1)))</f>
        <v>2983101997.1306272</v>
      </c>
      <c r="R466">
        <f>IF(_original_lifestyles!R466&lt;&gt;0,_original_lifestyles!R466,'_new names_lifestyles'!$C$2*INDEX('_hours per hh'!G$2:G$9,MATCH(_original_lifestyles!$B466,'_hours per hh'!$A$2:$A$9,1)))</f>
        <v>492797181.99519968</v>
      </c>
      <c r="S466">
        <f>IF(_original_lifestyles!S466&lt;&gt;0,_original_lifestyles!S466,'_new names_lifestyles'!$C$2*INDEX('_hours per hh'!H$2:H$9,MATCH(_original_lifestyles!$B466,'_hours per hh'!$A$2:$A$9,1)))</f>
        <v>107525083092.362</v>
      </c>
      <c r="T466">
        <f>IF(_original_lifestyles!T466&lt;&gt;0,_original_lifestyles!T466,'_new names_lifestyles'!$C$2*INDEX('_hours per hh'!I$2:I$9,MATCH(_original_lifestyles!$B466,'_hours per hh'!$A$2:$A$9,1)))</f>
        <v>24530624791.208794</v>
      </c>
      <c r="U466">
        <f>IF(_original_lifestyles!U466&lt;&gt;0,_original_lifestyles!U466,'_new names_lifestyles'!$C$2*INDEX('_hours per hh'!J$2:J$9,MATCH(_original_lifestyles!$B466,'_hours per hh'!$A$2:$A$9,1)))</f>
        <v>3215354544.6980109</v>
      </c>
      <c r="V466">
        <v>19</v>
      </c>
      <c r="W466">
        <v>11</v>
      </c>
      <c r="X466">
        <v>2538604.9197626198</v>
      </c>
      <c r="Y466">
        <f t="shared" si="29"/>
        <v>15</v>
      </c>
      <c r="Z466">
        <f t="shared" si="29"/>
        <v>15</v>
      </c>
      <c r="AA466">
        <f t="shared" si="29"/>
        <v>15</v>
      </c>
      <c r="AB466">
        <f t="shared" si="29"/>
        <v>10</v>
      </c>
      <c r="AC466">
        <f t="shared" si="29"/>
        <v>10</v>
      </c>
      <c r="AD466">
        <f t="shared" si="29"/>
        <v>15</v>
      </c>
      <c r="AE466">
        <f t="shared" si="29"/>
        <v>5</v>
      </c>
      <c r="AF466">
        <f t="shared" si="29"/>
        <v>3</v>
      </c>
      <c r="AG466">
        <f t="shared" si="29"/>
        <v>3</v>
      </c>
    </row>
    <row r="467" spans="1:33" x14ac:dyDescent="0.25">
      <c r="A467" t="s">
        <v>50</v>
      </c>
      <c r="B467" t="s">
        <v>7</v>
      </c>
      <c r="C467">
        <v>20161295.09166174</v>
      </c>
      <c r="D467" s="6">
        <f>IF(_original_lifestyles!D467=0,_original_lifestyles!$C467,_original_lifestyles!D467)</f>
        <v>20161295.09166174</v>
      </c>
      <c r="E467" s="6">
        <f>IF(_original_lifestyles!E467=0,_original_lifestyles!$C467,_original_lifestyles!E467)</f>
        <v>20161295.09166174</v>
      </c>
      <c r="F467" s="6">
        <f>IF(_original_lifestyles!F467=0,_original_lifestyles!$C467,_original_lifestyles!F467)</f>
        <v>19657262.714370191</v>
      </c>
      <c r="G467" s="6">
        <f>IF(_original_lifestyles!G467=0,_original_lifestyles!$C467/3,_original_lifestyles!G467)</f>
        <v>6720431.6972205797</v>
      </c>
      <c r="H467" s="6">
        <f>IF(_original_lifestyles!H467=0,_original_lifestyles!$C467*3*2,_original_lifestyles!H467)</f>
        <v>8790324.6599645186</v>
      </c>
      <c r="I467" s="6">
        <f>IF(_original_lifestyles!I467=0,_original_lifestyles!$C467/10,_original_lifestyles!I467)</f>
        <v>6129033.7078651693</v>
      </c>
      <c r="J467" s="6">
        <f>IF(_original_lifestyles!J467=0,_original_lifestyles!$C467*1.2,_original_lifestyles!J467)</f>
        <v>69606064.852158487</v>
      </c>
      <c r="K467" s="6">
        <f>IF(_original_lifestyles!K467=0,_original_lifestyles!$C467,_original_lifestyles!K467)</f>
        <v>20161295.09166174</v>
      </c>
      <c r="L467" s="6">
        <f>IF(_original_lifestyles!L467=0,_original_lifestyles!$C467/3*2,_original_lifestyles!L467)</f>
        <v>7709812.7778283712</v>
      </c>
      <c r="M467">
        <f>IF(_original_lifestyles!M467&lt;&gt;0,_original_lifestyles!M467,'_new names_lifestyles'!$C$2*INDEX('_hours per hh'!B$2:B$9,MATCH(_original_lifestyles!$B467,'_hours per hh'!$A$2:$A$9,1)))</f>
        <v>24530624791.208794</v>
      </c>
      <c r="N467">
        <f>IF(_original_lifestyles!N467&lt;&gt;0,_original_lifestyles!N467,'_new names_lifestyles'!$C$2*INDEX('_hours per hh'!C$2:C$9,MATCH(_original_lifestyles!$B467,'_hours per hh'!$A$2:$A$9,1)))</f>
        <v>24530624791.208794</v>
      </c>
      <c r="O467">
        <f>IF(_original_lifestyles!O467&lt;&gt;0,_original_lifestyles!O467,'_new names_lifestyles'!$C$2*INDEX('_hours per hh'!D$2:D$9,MATCH(_original_lifestyles!$B467,'_hours per hh'!$A$2:$A$9,1)))</f>
        <v>2941709365.2054992</v>
      </c>
      <c r="P467">
        <f>IF(_original_lifestyles!P467&lt;&gt;0,_original_lifestyles!P467,'_new names_lifestyles'!$C$2*INDEX('_hours per hh'!E$2:E$9,MATCH(_original_lifestyles!$B467,'_hours per hh'!$A$2:$A$9,1)))</f>
        <v>436846742.85714293</v>
      </c>
      <c r="Q467">
        <f>IF(_original_lifestyles!Q467&lt;&gt;0,_original_lifestyles!Q467,'_new names_lifestyles'!$C$2*INDEX('_hours per hh'!F$2:F$9,MATCH(_original_lifestyles!$B467,'_hours per hh'!$A$2:$A$9,1)))</f>
        <v>2983875705.8249559</v>
      </c>
      <c r="R467">
        <f>IF(_original_lifestyles!R467&lt;&gt;0,_original_lifestyles!R467,'_new names_lifestyles'!$C$2*INDEX('_hours per hh'!G$2:G$9,MATCH(_original_lifestyles!$B467,'_hours per hh'!$A$2:$A$9,1)))</f>
        <v>481951274.9290086</v>
      </c>
      <c r="S467">
        <f>IF(_original_lifestyles!S467&lt;&gt;0,_original_lifestyles!S467,'_new names_lifestyles'!$C$2*INDEX('_hours per hh'!H$2:H$9,MATCH(_original_lifestyles!$B467,'_hours per hh'!$A$2:$A$9,1)))</f>
        <v>107552971207.3936</v>
      </c>
      <c r="T467">
        <f>IF(_original_lifestyles!T467&lt;&gt;0,_original_lifestyles!T467,'_new names_lifestyles'!$C$2*INDEX('_hours per hh'!I$2:I$9,MATCH(_original_lifestyles!$B467,'_hours per hh'!$A$2:$A$9,1)))</f>
        <v>24530624791.208794</v>
      </c>
      <c r="U467">
        <f>IF(_original_lifestyles!U467&lt;&gt;0,_original_lifestyles!U467,'_new names_lifestyles'!$C$2*INDEX('_hours per hh'!J$2:J$9,MATCH(_original_lifestyles!$B467,'_hours per hh'!$A$2:$A$9,1)))</f>
        <v>3392317622.244483</v>
      </c>
      <c r="V467">
        <v>19</v>
      </c>
      <c r="W467">
        <v>11</v>
      </c>
      <c r="X467">
        <v>2553558.0973711531</v>
      </c>
      <c r="Y467">
        <f t="shared" si="29"/>
        <v>15</v>
      </c>
      <c r="Z467">
        <f t="shared" si="29"/>
        <v>15</v>
      </c>
      <c r="AA467">
        <f t="shared" si="29"/>
        <v>15</v>
      </c>
      <c r="AB467">
        <f t="shared" si="29"/>
        <v>10</v>
      </c>
      <c r="AC467">
        <f t="shared" si="29"/>
        <v>10</v>
      </c>
      <c r="AD467">
        <f t="shared" si="29"/>
        <v>15</v>
      </c>
      <c r="AE467">
        <f t="shared" si="29"/>
        <v>5</v>
      </c>
      <c r="AF467">
        <f t="shared" si="29"/>
        <v>3</v>
      </c>
      <c r="AG467">
        <f t="shared" si="29"/>
        <v>3</v>
      </c>
    </row>
    <row r="468" spans="1:33" x14ac:dyDescent="0.25">
      <c r="A468" t="s">
        <v>50</v>
      </c>
      <c r="B468" t="s">
        <v>8</v>
      </c>
      <c r="C468">
        <v>20156876.595744681</v>
      </c>
      <c r="D468" s="6">
        <f>IF(_original_lifestyles!D468=0,_original_lifestyles!$C468,_original_lifestyles!D468)</f>
        <v>20156876.595744681</v>
      </c>
      <c r="E468" s="6">
        <f>IF(_original_lifestyles!E468=0,_original_lifestyles!$C468,_original_lifestyles!E468)</f>
        <v>20156876.595744681</v>
      </c>
      <c r="F468" s="6">
        <f>IF(_original_lifestyles!F468=0,_original_lifestyles!$C468,_original_lifestyles!F468)</f>
        <v>19652954.680851068</v>
      </c>
      <c r="G468" s="6">
        <f>IF(_original_lifestyles!G468=0,_original_lifestyles!$C468/3,_original_lifestyles!G468)</f>
        <v>6718958.8652482266</v>
      </c>
      <c r="H468" s="6">
        <f>IF(_original_lifestyles!H468=0,_original_lifestyles!$C468*3*2,_original_lifestyles!H468)</f>
        <v>8788398.1957446821</v>
      </c>
      <c r="I468" s="6">
        <f>IF(_original_lifestyles!I468=0,_original_lifestyles!$C468/10,_original_lifestyles!I468)</f>
        <v>6127690.4851063835</v>
      </c>
      <c r="J468" s="6">
        <f>IF(_original_lifestyles!J468=0,_original_lifestyles!$C468*1.2,_original_lifestyles!J468)</f>
        <v>69590810.171744689</v>
      </c>
      <c r="K468" s="6">
        <f>IF(_original_lifestyles!K468=0,_original_lifestyles!$C468,_original_lifestyles!K468)</f>
        <v>20156876.595744681</v>
      </c>
      <c r="L468" s="6">
        <f>IF(_original_lifestyles!L468=0,_original_lifestyles!$C468/3*2,_original_lifestyles!L468)</f>
        <v>8074968.9553668788</v>
      </c>
      <c r="M468">
        <f>IF(_original_lifestyles!M468&lt;&gt;0,_original_lifestyles!M468,'_new names_lifestyles'!$C$2*INDEX('_hours per hh'!B$2:B$9,MATCH(_original_lifestyles!$B468,'_hours per hh'!$A$2:$A$9,1)))</f>
        <v>24530624791.208794</v>
      </c>
      <c r="N468">
        <f>IF(_original_lifestyles!N468&lt;&gt;0,_original_lifestyles!N468,'_new names_lifestyles'!$C$2*INDEX('_hours per hh'!C$2:C$9,MATCH(_original_lifestyles!$B468,'_hours per hh'!$A$2:$A$9,1)))</f>
        <v>24530624791.208794</v>
      </c>
      <c r="O468">
        <f>IF(_original_lifestyles!O468&lt;&gt;0,_original_lifestyles!O468,'_new names_lifestyles'!$C$2*INDEX('_hours per hh'!D$2:D$9,MATCH(_original_lifestyles!$B468,'_hours per hh'!$A$2:$A$9,1)))</f>
        <v>2941064667.9893618</v>
      </c>
      <c r="P468">
        <f>IF(_original_lifestyles!P468&lt;&gt;0,_original_lifestyles!P468,'_new names_lifestyles'!$C$2*INDEX('_hours per hh'!E$2:E$9,MATCH(_original_lifestyles!$B468,'_hours per hh'!$A$2:$A$9,1)))</f>
        <v>436846742.85714293</v>
      </c>
      <c r="Q468">
        <f>IF(_original_lifestyles!Q468&lt;&gt;0,_original_lifestyles!Q468,'_new names_lifestyles'!$C$2*INDEX('_hours per hh'!F$2:F$9,MATCH(_original_lifestyles!$B468,'_hours per hh'!$A$2:$A$9,1)))</f>
        <v>2983221767.5455322</v>
      </c>
      <c r="R468">
        <f>IF(_original_lifestyles!R468&lt;&gt;0,_original_lifestyles!R468,'_new names_lifestyles'!$C$2*INDEX('_hours per hh'!G$2:G$9,MATCH(_original_lifestyles!$B468,'_hours per hh'!$A$2:$A$9,1)))</f>
        <v>755765040.52590346</v>
      </c>
      <c r="S468">
        <f>IF(_original_lifestyles!S468&lt;&gt;0,_original_lifestyles!S468,'_new names_lifestyles'!$C$2*INDEX('_hours per hh'!H$2:H$9,MATCH(_original_lifestyles!$B468,'_hours per hh'!$A$2:$A$9,1)))</f>
        <v>107529400183.7075</v>
      </c>
      <c r="T468">
        <f>IF(_original_lifestyles!T468&lt;&gt;0,_original_lifestyles!T468,'_new names_lifestyles'!$C$2*INDEX('_hours per hh'!I$2:I$9,MATCH(_original_lifestyles!$B468,'_hours per hh'!$A$2:$A$9,1)))</f>
        <v>24530624791.208794</v>
      </c>
      <c r="U468">
        <f>IF(_original_lifestyles!U468&lt;&gt;0,_original_lifestyles!U468,'_new names_lifestyles'!$C$2*INDEX('_hours per hh'!J$2:J$9,MATCH(_original_lifestyles!$B468,'_hours per hh'!$A$2:$A$9,1)))</f>
        <v>3552986340.3614268</v>
      </c>
      <c r="V468">
        <v>19</v>
      </c>
      <c r="W468">
        <v>11</v>
      </c>
      <c r="X468">
        <v>2567305.2153934399</v>
      </c>
      <c r="Y468">
        <f t="shared" ref="Y468:AG483" si="30">Y467</f>
        <v>15</v>
      </c>
      <c r="Z468">
        <f t="shared" si="30"/>
        <v>15</v>
      </c>
      <c r="AA468">
        <f t="shared" si="30"/>
        <v>15</v>
      </c>
      <c r="AB468">
        <f t="shared" si="30"/>
        <v>10</v>
      </c>
      <c r="AC468">
        <f t="shared" si="30"/>
        <v>10</v>
      </c>
      <c r="AD468">
        <f t="shared" si="30"/>
        <v>15</v>
      </c>
      <c r="AE468">
        <f t="shared" si="30"/>
        <v>5</v>
      </c>
      <c r="AF468">
        <f t="shared" si="30"/>
        <v>3</v>
      </c>
      <c r="AG468">
        <f t="shared" si="30"/>
        <v>3</v>
      </c>
    </row>
    <row r="469" spans="1:33" x14ac:dyDescent="0.25">
      <c r="A469" t="s">
        <v>50</v>
      </c>
      <c r="B469" t="s">
        <v>9</v>
      </c>
      <c r="C469">
        <v>20447628.776978418</v>
      </c>
      <c r="D469" s="6">
        <f>IF(_original_lifestyles!D469=0,_original_lifestyles!$C469,_original_lifestyles!D469)</f>
        <v>20447628.776978418</v>
      </c>
      <c r="E469" s="6">
        <f>IF(_original_lifestyles!E469=0,_original_lifestyles!$C469,_original_lifestyles!E469)</f>
        <v>20447628.776978418</v>
      </c>
      <c r="F469" s="6">
        <f>IF(_original_lifestyles!F469=0,_original_lifestyles!$C469,_original_lifestyles!F469)</f>
        <v>19936438.057553958</v>
      </c>
      <c r="G469" s="6">
        <f>IF(_original_lifestyles!G469=0,_original_lifestyles!$C469/3,_original_lifestyles!G469)</f>
        <v>6815876.2589928061</v>
      </c>
      <c r="H469" s="6">
        <f>IF(_original_lifestyles!H469=0,_original_lifestyles!$C469*3*2,_original_lifestyles!H469)</f>
        <v>8915166.1467625927</v>
      </c>
      <c r="I469" s="6">
        <f>IF(_original_lifestyles!I469=0,_original_lifestyles!$C469/10,_original_lifestyles!I469)</f>
        <v>6216079.1482014405</v>
      </c>
      <c r="J469" s="6">
        <f>IF(_original_lifestyles!J469=0,_original_lifestyles!$C469*1.2,_original_lifestyles!J469)</f>
        <v>70594620.447366923</v>
      </c>
      <c r="K469" s="6">
        <f>IF(_original_lifestyles!K469=0,_original_lifestyles!$C469,_original_lifestyles!K469)</f>
        <v>20447628.776978418</v>
      </c>
      <c r="L469" s="6">
        <f>IF(_original_lifestyles!L469=0,_original_lifestyles!$C469/3*2,_original_lifestyles!L469)</f>
        <v>8523345.1299186107</v>
      </c>
      <c r="M469">
        <f>IF(_original_lifestyles!M469&lt;&gt;0,_original_lifestyles!M469,'_new names_lifestyles'!$C$2*INDEX('_hours per hh'!B$2:B$9,MATCH(_original_lifestyles!$B469,'_hours per hh'!$A$2:$A$9,1)))</f>
        <v>24530624791.208794</v>
      </c>
      <c r="N469">
        <f>IF(_original_lifestyles!N469&lt;&gt;0,_original_lifestyles!N469,'_new names_lifestyles'!$C$2*INDEX('_hours per hh'!C$2:C$9,MATCH(_original_lifestyles!$B469,'_hours per hh'!$A$2:$A$9,1)))</f>
        <v>24530624791.208794</v>
      </c>
      <c r="O469">
        <f>IF(_original_lifestyles!O469&lt;&gt;0,_original_lifestyles!O469,'_new names_lifestyles'!$C$2*INDEX('_hours per hh'!D$2:D$9,MATCH(_original_lifestyles!$B469,'_hours per hh'!$A$2:$A$9,1)))</f>
        <v>2983487955.3129501</v>
      </c>
      <c r="P469">
        <f>IF(_original_lifestyles!P469&lt;&gt;0,_original_lifestyles!P469,'_new names_lifestyles'!$C$2*INDEX('_hours per hh'!E$2:E$9,MATCH(_original_lifestyles!$B469,'_hours per hh'!$A$2:$A$9,1)))</f>
        <v>436846742.85714293</v>
      </c>
      <c r="Q469">
        <f>IF(_original_lifestyles!Q469&lt;&gt;0,_original_lifestyles!Q469,'_new names_lifestyles'!$C$2*INDEX('_hours per hh'!F$2:F$9,MATCH(_original_lifestyles!$B469,'_hours per hh'!$A$2:$A$9,1)))</f>
        <v>3026253148.5185618</v>
      </c>
      <c r="R469">
        <f>IF(_original_lifestyles!R469&lt;&gt;0,_original_lifestyles!R469,'_new names_lifestyles'!$C$2*INDEX('_hours per hh'!G$2:G$9,MATCH(_original_lifestyles!$B469,'_hours per hh'!$A$2:$A$9,1)))</f>
        <v>430365769.08063167</v>
      </c>
      <c r="S469">
        <f>IF(_original_lifestyles!S469&lt;&gt;0,_original_lifestyles!S469,'_new names_lifestyles'!$C$2*INDEX('_hours per hh'!H$2:H$9,MATCH(_original_lifestyles!$B469,'_hours per hh'!$A$2:$A$9,1)))</f>
        <v>109080454361.2565</v>
      </c>
      <c r="T469">
        <f>IF(_original_lifestyles!T469&lt;&gt;0,_original_lifestyles!T469,'_new names_lifestyles'!$C$2*INDEX('_hours per hh'!I$2:I$9,MATCH(_original_lifestyles!$B469,'_hours per hh'!$A$2:$A$9,1)))</f>
        <v>24530624791.208794</v>
      </c>
      <c r="U469">
        <f>IF(_original_lifestyles!U469&lt;&gt;0,_original_lifestyles!U469,'_new names_lifestyles'!$C$2*INDEX('_hours per hh'!J$2:J$9,MATCH(_original_lifestyles!$B469,'_hours per hh'!$A$2:$A$9,1)))</f>
        <v>3750271857.1641889</v>
      </c>
      <c r="V469">
        <v>19</v>
      </c>
      <c r="W469">
        <v>11</v>
      </c>
      <c r="X469">
        <v>2580193.714960692</v>
      </c>
      <c r="Y469">
        <f t="shared" si="30"/>
        <v>15</v>
      </c>
      <c r="Z469">
        <f t="shared" si="30"/>
        <v>15</v>
      </c>
      <c r="AA469">
        <f t="shared" si="30"/>
        <v>15</v>
      </c>
      <c r="AB469">
        <f t="shared" si="30"/>
        <v>10</v>
      </c>
      <c r="AC469">
        <f t="shared" si="30"/>
        <v>10</v>
      </c>
      <c r="AD469">
        <f t="shared" si="30"/>
        <v>15</v>
      </c>
      <c r="AE469">
        <f t="shared" si="30"/>
        <v>5</v>
      </c>
      <c r="AF469">
        <f t="shared" si="30"/>
        <v>3</v>
      </c>
      <c r="AG469">
        <f t="shared" si="30"/>
        <v>3</v>
      </c>
    </row>
    <row r="470" spans="1:33" x14ac:dyDescent="0.25">
      <c r="A470" t="s">
        <v>50</v>
      </c>
      <c r="B470" t="s">
        <v>10</v>
      </c>
      <c r="C470">
        <v>20746057.299270071</v>
      </c>
      <c r="D470" s="6">
        <f>IF(_original_lifestyles!D470=0,_original_lifestyles!$C470,_original_lifestyles!D470)</f>
        <v>20746057.299270071</v>
      </c>
      <c r="E470" s="6">
        <f>IF(_original_lifestyles!E470=0,_original_lifestyles!$C470,_original_lifestyles!E470)</f>
        <v>20746057.299270071</v>
      </c>
      <c r="F470" s="6">
        <f>IF(_original_lifestyles!F470=0,_original_lifestyles!$C470,_original_lifestyles!F470)</f>
        <v>20227405.86678832</v>
      </c>
      <c r="G470" s="6">
        <f>IF(_original_lifestyles!G470=0,_original_lifestyles!$C470/3,_original_lifestyles!G470)</f>
        <v>6915352.4330900237</v>
      </c>
      <c r="H470" s="6">
        <f>IF(_original_lifestyles!H470=0,_original_lifestyles!$C470*3*2,_original_lifestyles!H470)</f>
        <v>9045280.9824817535</v>
      </c>
      <c r="I470" s="6">
        <f>IF(_original_lifestyles!I470=0,_original_lifestyles!$C470/10,_original_lifestyles!I470)</f>
        <v>6306801.4189781034</v>
      </c>
      <c r="J470" s="6">
        <f>IF(_original_lifestyles!J470=0,_original_lifestyles!$C470*1.2,_original_lifestyles!J470)</f>
        <v>71624932.983437955</v>
      </c>
      <c r="K470" s="6">
        <f>IF(_original_lifestyles!K470=0,_original_lifestyles!$C470,_original_lifestyles!K470)</f>
        <v>20746057.299270071</v>
      </c>
      <c r="L470" s="6">
        <f>IF(_original_lifestyles!L470=0,_original_lifestyles!$C470/3*2,_original_lifestyles!L470)</f>
        <v>8937772.1321074776</v>
      </c>
      <c r="M470">
        <f>IF(_original_lifestyles!M470&lt;&gt;0,_original_lifestyles!M470,'_new names_lifestyles'!$C$2*INDEX('_hours per hh'!B$2:B$9,MATCH(_original_lifestyles!$B470,'_hours per hh'!$A$2:$A$9,1)))</f>
        <v>24530624791.208794</v>
      </c>
      <c r="N470">
        <f>IF(_original_lifestyles!N470&lt;&gt;0,_original_lifestyles!N470,'_new names_lifestyles'!$C$2*INDEX('_hours per hh'!C$2:C$9,MATCH(_original_lifestyles!$B470,'_hours per hh'!$A$2:$A$9,1)))</f>
        <v>24530624791.208794</v>
      </c>
      <c r="O470">
        <f>IF(_original_lifestyles!O470&lt;&gt;0,_original_lifestyles!O470,'_new names_lifestyles'!$C$2*INDEX('_hours per hh'!D$2:D$9,MATCH(_original_lifestyles!$B470,'_hours per hh'!$A$2:$A$9,1)))</f>
        <v>3027031287.9648719</v>
      </c>
      <c r="P470">
        <f>IF(_original_lifestyles!P470&lt;&gt;0,_original_lifestyles!P470,'_new names_lifestyles'!$C$2*INDEX('_hours per hh'!E$2:E$9,MATCH(_original_lifestyles!$B470,'_hours per hh'!$A$2:$A$9,1)))</f>
        <v>436846742.85714293</v>
      </c>
      <c r="Q470">
        <f>IF(_original_lifestyles!Q470&lt;&gt;0,_original_lifestyles!Q470,'_new names_lifestyles'!$C$2*INDEX('_hours per hh'!F$2:F$9,MATCH(_original_lifestyles!$B470,'_hours per hh'!$A$2:$A$9,1)))</f>
        <v>3070420629.5034308</v>
      </c>
      <c r="R470">
        <f>IF(_original_lifestyles!R470&lt;&gt;0,_original_lifestyles!R470,'_new names_lifestyles'!$C$2*INDEX('_hours per hh'!G$2:G$9,MATCH(_original_lifestyles!$B470,'_hours per hh'!$A$2:$A$9,1)))</f>
        <v>304441972.74364269</v>
      </c>
      <c r="S470">
        <f>IF(_original_lifestyles!S470&lt;&gt;0,_original_lifestyles!S470,'_new names_lifestyles'!$C$2*INDEX('_hours per hh'!H$2:H$9,MATCH(_original_lifestyles!$B470,'_hours per hh'!$A$2:$A$9,1)))</f>
        <v>110672458948.2422</v>
      </c>
      <c r="T470">
        <f>IF(_original_lifestyles!T470&lt;&gt;0,_original_lifestyles!T470,'_new names_lifestyles'!$C$2*INDEX('_hours per hh'!I$2:I$9,MATCH(_original_lifestyles!$B470,'_hours per hh'!$A$2:$A$9,1)))</f>
        <v>24530624791.208794</v>
      </c>
      <c r="U470">
        <f>IF(_original_lifestyles!U470&lt;&gt;0,_original_lifestyles!U470,'_new names_lifestyles'!$C$2*INDEX('_hours per hh'!J$2:J$9,MATCH(_original_lifestyles!$B470,'_hours per hh'!$A$2:$A$9,1)))</f>
        <v>3932619738.1272898</v>
      </c>
      <c r="V470">
        <v>19</v>
      </c>
      <c r="W470">
        <v>11</v>
      </c>
      <c r="X470">
        <v>2592981.5363396411</v>
      </c>
      <c r="Y470">
        <f t="shared" si="30"/>
        <v>15</v>
      </c>
      <c r="Z470">
        <f t="shared" si="30"/>
        <v>15</v>
      </c>
      <c r="AA470">
        <f t="shared" si="30"/>
        <v>15</v>
      </c>
      <c r="AB470">
        <f t="shared" si="30"/>
        <v>10</v>
      </c>
      <c r="AC470">
        <f t="shared" si="30"/>
        <v>10</v>
      </c>
      <c r="AD470">
        <f t="shared" si="30"/>
        <v>15</v>
      </c>
      <c r="AE470">
        <f t="shared" si="30"/>
        <v>5</v>
      </c>
      <c r="AF470">
        <f t="shared" si="30"/>
        <v>3</v>
      </c>
      <c r="AG470">
        <f t="shared" si="30"/>
        <v>3</v>
      </c>
    </row>
    <row r="471" spans="1:33" x14ac:dyDescent="0.25">
      <c r="A471" t="s">
        <v>50</v>
      </c>
      <c r="B471" t="s">
        <v>11</v>
      </c>
      <c r="C471">
        <v>21065320</v>
      </c>
      <c r="D471" s="6">
        <f>IF(_original_lifestyles!D471=0,_original_lifestyles!$C471,_original_lifestyles!D471)</f>
        <v>21065320</v>
      </c>
      <c r="E471" s="6">
        <f>IF(_original_lifestyles!E471=0,_original_lifestyles!$C471,_original_lifestyles!E471)</f>
        <v>21065320</v>
      </c>
      <c r="F471" s="6">
        <f>IF(_original_lifestyles!F471=0,_original_lifestyles!$C471,_original_lifestyles!F471)</f>
        <v>20538687</v>
      </c>
      <c r="G471" s="6">
        <f>IF(_original_lifestyles!G471=0,_original_lifestyles!$C471/3,_original_lifestyles!G471)</f>
        <v>7021773.333333333</v>
      </c>
      <c r="H471" s="6">
        <f>IF(_original_lifestyles!H471=0,_original_lifestyles!$C471*3*2,_original_lifestyles!H471)</f>
        <v>9184479.5200000014</v>
      </c>
      <c r="I471" s="6">
        <f>IF(_original_lifestyles!I471=0,_original_lifestyles!$C471/10,_original_lifestyles!I471)</f>
        <v>6403857.2800000012</v>
      </c>
      <c r="J471" s="6">
        <f>IF(_original_lifestyles!J471=0,_original_lifestyles!$C471*1.2,_original_lifestyles!J471)</f>
        <v>72727174.68720001</v>
      </c>
      <c r="K471" s="6">
        <f>IF(_original_lifestyles!K471=0,_original_lifestyles!$C471,_original_lifestyles!K471)</f>
        <v>21065320</v>
      </c>
      <c r="L471" s="6">
        <f>IF(_original_lifestyles!L471=0,_original_lifestyles!$C471/3*2,_original_lifestyles!L471)</f>
        <v>9317190.4721639771</v>
      </c>
      <c r="M471">
        <f>IF(_original_lifestyles!M471&lt;&gt;0,_original_lifestyles!M471,'_new names_lifestyles'!$C$2*INDEX('_hours per hh'!B$2:B$9,MATCH(_original_lifestyles!$B471,'_hours per hh'!$A$2:$A$9,1)))</f>
        <v>24530624791.208794</v>
      </c>
      <c r="N471">
        <f>IF(_original_lifestyles!N471&lt;&gt;0,_original_lifestyles!N471,'_new names_lifestyles'!$C$2*INDEX('_hours per hh'!C$2:C$9,MATCH(_original_lifestyles!$B471,'_hours per hh'!$A$2:$A$9,1)))</f>
        <v>24530624791.208794</v>
      </c>
      <c r="O471">
        <f>IF(_original_lifestyles!O471&lt;&gt;0,_original_lifestyles!O471,'_new names_lifestyles'!$C$2*INDEX('_hours per hh'!D$2:D$9,MATCH(_original_lifestyles!$B471,'_hours per hh'!$A$2:$A$9,1)))</f>
        <v>3073614509.5500002</v>
      </c>
      <c r="P471">
        <f>IF(_original_lifestyles!P471&lt;&gt;0,_original_lifestyles!P471,'_new names_lifestyles'!$C$2*INDEX('_hours per hh'!E$2:E$9,MATCH(_original_lifestyles!$B471,'_hours per hh'!$A$2:$A$9,1)))</f>
        <v>436846742.85714293</v>
      </c>
      <c r="Q471">
        <f>IF(_original_lifestyles!Q471&lt;&gt;0,_original_lifestyles!Q471,'_new names_lifestyles'!$C$2*INDEX('_hours per hh'!F$2:F$9,MATCH(_original_lifestyles!$B471,'_hours per hh'!$A$2:$A$9,1)))</f>
        <v>3117671573.0640011</v>
      </c>
      <c r="R471">
        <f>IF(_original_lifestyles!R471&lt;&gt;0,_original_lifestyles!R471,'_new names_lifestyles'!$C$2*INDEX('_hours per hh'!G$2:G$9,MATCH(_original_lifestyles!$B471,'_hours per hh'!$A$2:$A$9,1)))</f>
        <v>422437953.95456117</v>
      </c>
      <c r="S471">
        <f>IF(_original_lifestyles!S471&lt;&gt;0,_original_lifestyles!S471,'_new names_lifestyles'!$C$2*INDEX('_hours per hh'!H$2:H$9,MATCH(_original_lifestyles!$B471,'_hours per hh'!$A$2:$A$9,1)))</f>
        <v>112375606087.5052</v>
      </c>
      <c r="T471">
        <f>IF(_original_lifestyles!T471&lt;&gt;0,_original_lifestyles!T471,'_new names_lifestyles'!$C$2*INDEX('_hours per hh'!I$2:I$9,MATCH(_original_lifestyles!$B471,'_hours per hh'!$A$2:$A$9,1)))</f>
        <v>24530624791.208794</v>
      </c>
      <c r="U471">
        <f>IF(_original_lifestyles!U471&lt;&gt;0,_original_lifestyles!U471,'_new names_lifestyles'!$C$2*INDEX('_hours per hh'!J$2:J$9,MATCH(_original_lifestyles!$B471,'_hours per hh'!$A$2:$A$9,1)))</f>
        <v>4099563807.7521501</v>
      </c>
      <c r="V471">
        <v>19</v>
      </c>
      <c r="W471">
        <v>11</v>
      </c>
      <c r="X471">
        <v>2607253.4935549791</v>
      </c>
      <c r="Y471">
        <f t="shared" si="30"/>
        <v>15</v>
      </c>
      <c r="Z471">
        <f t="shared" si="30"/>
        <v>15</v>
      </c>
      <c r="AA471">
        <f t="shared" si="30"/>
        <v>15</v>
      </c>
      <c r="AB471">
        <f t="shared" si="30"/>
        <v>10</v>
      </c>
      <c r="AC471">
        <f t="shared" si="30"/>
        <v>10</v>
      </c>
      <c r="AD471">
        <f t="shared" si="30"/>
        <v>15</v>
      </c>
      <c r="AE471">
        <f t="shared" si="30"/>
        <v>5</v>
      </c>
      <c r="AF471">
        <f t="shared" si="30"/>
        <v>3</v>
      </c>
      <c r="AG471">
        <f t="shared" si="30"/>
        <v>3</v>
      </c>
    </row>
    <row r="472" spans="1:33" x14ac:dyDescent="0.25">
      <c r="A472" t="s">
        <v>50</v>
      </c>
      <c r="B472" t="s">
        <v>12</v>
      </c>
      <c r="C472">
        <v>21392623.684210531</v>
      </c>
      <c r="D472" s="6">
        <f>IF(_original_lifestyles!D472=0,_original_lifestyles!$C472,_original_lifestyles!D472)</f>
        <v>21392623.684210531</v>
      </c>
      <c r="E472" s="6">
        <f>IF(_original_lifestyles!E472=0,_original_lifestyles!$C472,_original_lifestyles!E472)</f>
        <v>21392623.684210531</v>
      </c>
      <c r="F472" s="6">
        <f>IF(_original_lifestyles!F472=0,_original_lifestyles!$C472,_original_lifestyles!F472)</f>
        <v>20857808.092105269</v>
      </c>
      <c r="G472" s="6">
        <f>IF(_original_lifestyles!G472=0,_original_lifestyles!$C472/3,_original_lifestyles!G472)</f>
        <v>7130874.5614035102</v>
      </c>
      <c r="H472" s="6">
        <f>IF(_original_lifestyles!H472=0,_original_lifestyles!$C472*3*2,_original_lifestyles!H472)</f>
        <v>9327183.92631579</v>
      </c>
      <c r="I472" s="6">
        <f>IF(_original_lifestyles!I472=0,_original_lifestyles!$C472/10,_original_lifestyles!I472)</f>
        <v>6503357.6000000006</v>
      </c>
      <c r="J472" s="6">
        <f>IF(_original_lifestyles!J472=0,_original_lifestyles!$C472*1.2,_original_lifestyles!J472)</f>
        <v>73857177.564789474</v>
      </c>
      <c r="K472" s="6">
        <f>IF(_original_lifestyles!K472=0,_original_lifestyles!$C472,_original_lifestyles!K472)</f>
        <v>21392623.684210531</v>
      </c>
      <c r="L472" s="6">
        <f>IF(_original_lifestyles!L472=0,_original_lifestyles!$C472/3*2,_original_lifestyles!L472)</f>
        <v>9649839.253189249</v>
      </c>
      <c r="M472">
        <f>IF(_original_lifestyles!M472&lt;&gt;0,_original_lifestyles!M472,'_new names_lifestyles'!$C$2*INDEX('_hours per hh'!B$2:B$9,MATCH(_original_lifestyles!$B472,'_hours per hh'!$A$2:$A$9,1)))</f>
        <v>24530624791.208794</v>
      </c>
      <c r="N472">
        <f>IF(_original_lifestyles!N472&lt;&gt;0,_original_lifestyles!N472,'_new names_lifestyles'!$C$2*INDEX('_hours per hh'!C$2:C$9,MATCH(_original_lifestyles!$B472,'_hours per hh'!$A$2:$A$9,1)))</f>
        <v>24530624791.208794</v>
      </c>
      <c r="O472">
        <f>IF(_original_lifestyles!O472&lt;&gt;0,_original_lifestyles!O472,'_new names_lifestyles'!$C$2*INDEX('_hours per hh'!D$2:D$9,MATCH(_original_lifestyles!$B472,'_hours per hh'!$A$2:$A$9,1)))</f>
        <v>3121370980.983552</v>
      </c>
      <c r="P472">
        <f>IF(_original_lifestyles!P472&lt;&gt;0,_original_lifestyles!P472,'_new names_lifestyles'!$C$2*INDEX('_hours per hh'!E$2:E$9,MATCH(_original_lifestyles!$B472,'_hours per hh'!$A$2:$A$9,1)))</f>
        <v>436846742.85714293</v>
      </c>
      <c r="Q472">
        <f>IF(_original_lifestyles!Q472&lt;&gt;0,_original_lifestyles!Q472,'_new names_lifestyles'!$C$2*INDEX('_hours per hh'!F$2:F$9,MATCH(_original_lifestyles!$B472,'_hours per hh'!$A$2:$A$9,1)))</f>
        <v>3166112583.7878952</v>
      </c>
      <c r="R472">
        <f>IF(_original_lifestyles!R472&lt;&gt;0,_original_lifestyles!R472,'_new names_lifestyles'!$C$2*INDEX('_hours per hh'!G$2:G$9,MATCH(_original_lifestyles!$B472,'_hours per hh'!$A$2:$A$9,1)))</f>
        <v>766956114.33714545</v>
      </c>
      <c r="S472">
        <f>IF(_original_lifestyles!S472&lt;&gt;0,_original_lifestyles!S472,'_new names_lifestyles'!$C$2*INDEX('_hours per hh'!H$2:H$9,MATCH(_original_lifestyles!$B472,'_hours per hh'!$A$2:$A$9,1)))</f>
        <v>114121648867.19389</v>
      </c>
      <c r="T472">
        <f>IF(_original_lifestyles!T472&lt;&gt;0,_original_lifestyles!T472,'_new names_lifestyles'!$C$2*INDEX('_hours per hh'!I$2:I$9,MATCH(_original_lifestyles!$B472,'_hours per hh'!$A$2:$A$9,1)))</f>
        <v>24530624791.208794</v>
      </c>
      <c r="U472">
        <f>IF(_original_lifestyles!U472&lt;&gt;0,_original_lifestyles!U472,'_new names_lifestyles'!$C$2*INDEX('_hours per hh'!J$2:J$9,MATCH(_original_lifestyles!$B472,'_hours per hh'!$A$2:$A$9,1)))</f>
        <v>4245929271.4032698</v>
      </c>
      <c r="V472">
        <v>19</v>
      </c>
      <c r="W472">
        <v>11</v>
      </c>
      <c r="X472">
        <v>2621348.6689418042</v>
      </c>
      <c r="Y472">
        <f t="shared" si="30"/>
        <v>15</v>
      </c>
      <c r="Z472">
        <f t="shared" si="30"/>
        <v>15</v>
      </c>
      <c r="AA472">
        <f t="shared" si="30"/>
        <v>15</v>
      </c>
      <c r="AB472">
        <f t="shared" si="30"/>
        <v>10</v>
      </c>
      <c r="AC472">
        <f t="shared" si="30"/>
        <v>10</v>
      </c>
      <c r="AD472">
        <f t="shared" si="30"/>
        <v>15</v>
      </c>
      <c r="AE472">
        <f t="shared" si="30"/>
        <v>5</v>
      </c>
      <c r="AF472">
        <f t="shared" si="30"/>
        <v>3</v>
      </c>
      <c r="AG472">
        <f t="shared" si="30"/>
        <v>3</v>
      </c>
    </row>
    <row r="473" spans="1:33" x14ac:dyDescent="0.25">
      <c r="A473" t="s">
        <v>50</v>
      </c>
      <c r="B473" t="s">
        <v>13</v>
      </c>
      <c r="C473">
        <v>21721033.969465651</v>
      </c>
      <c r="D473" s="6">
        <f>IF(_original_lifestyles!D473=0,_original_lifestyles!$C473,_original_lifestyles!D473)</f>
        <v>21721033.969465651</v>
      </c>
      <c r="E473" s="6">
        <f>IF(_original_lifestyles!E473=0,_original_lifestyles!$C473,_original_lifestyles!E473)</f>
        <v>21721033.969465651</v>
      </c>
      <c r="F473" s="6">
        <f>IF(_original_lifestyles!F473=0,_original_lifestyles!$C473,_original_lifestyles!F473)</f>
        <v>21178008.12022901</v>
      </c>
      <c r="G473" s="6">
        <f>IF(_original_lifestyles!G473=0,_original_lifestyles!$C473/3,_original_lifestyles!G473)</f>
        <v>7240344.6564885499</v>
      </c>
      <c r="H473" s="6">
        <f>IF(_original_lifestyles!H473=0,_original_lifestyles!$C473*3*2,_original_lifestyles!H473)</f>
        <v>9470370.8106870223</v>
      </c>
      <c r="I473" s="6">
        <f>IF(_original_lifestyles!I473=0,_original_lifestyles!$C473/10,_original_lifestyles!I473)</f>
        <v>6603194.3267175565</v>
      </c>
      <c r="J473" s="6">
        <f>IF(_original_lifestyles!J473=0,_original_lifestyles!$C473*1.2,_original_lifestyles!J473)</f>
        <v>74991000.938221365</v>
      </c>
      <c r="K473" s="6">
        <f>IF(_original_lifestyles!K473=0,_original_lifestyles!$C473,_original_lifestyles!K473)</f>
        <v>21721033.969465651</v>
      </c>
      <c r="L473" s="6">
        <f>IF(_original_lifestyles!L473=0,_original_lifestyles!$C473/3*2,_original_lifestyles!L473)</f>
        <v>9926829.6511417553</v>
      </c>
      <c r="M473">
        <f>IF(_original_lifestyles!M473&lt;&gt;0,_original_lifestyles!M473,'_new names_lifestyles'!$C$2*INDEX('_hours per hh'!B$2:B$9,MATCH(_original_lifestyles!$B473,'_hours per hh'!$A$2:$A$9,1)))</f>
        <v>24530624791.208794</v>
      </c>
      <c r="N473">
        <f>IF(_original_lifestyles!N473&lt;&gt;0,_original_lifestyles!N473,'_new names_lifestyles'!$C$2*INDEX('_hours per hh'!C$2:C$9,MATCH(_original_lifestyles!$B473,'_hours per hh'!$A$2:$A$9,1)))</f>
        <v>24530624791.208794</v>
      </c>
      <c r="O473">
        <f>IF(_original_lifestyles!O473&lt;&gt;0,_original_lifestyles!O473,'_new names_lifestyles'!$C$2*INDEX('_hours per hh'!D$2:D$9,MATCH(_original_lifestyles!$B473,'_hours per hh'!$A$2:$A$9,1)))</f>
        <v>3169288915.1922698</v>
      </c>
      <c r="P473">
        <f>IF(_original_lifestyles!P473&lt;&gt;0,_original_lifestyles!P473,'_new names_lifestyles'!$C$2*INDEX('_hours per hh'!E$2:E$9,MATCH(_original_lifestyles!$B473,'_hours per hh'!$A$2:$A$9,1)))</f>
        <v>436846742.85714293</v>
      </c>
      <c r="Q473">
        <f>IF(_original_lifestyles!Q473&lt;&gt;0,_original_lifestyles!Q473,'_new names_lifestyles'!$C$2*INDEX('_hours per hh'!F$2:F$9,MATCH(_original_lifestyles!$B473,'_hours per hh'!$A$2:$A$9,1)))</f>
        <v>3214717371.6877098</v>
      </c>
      <c r="R473">
        <f>IF(_original_lifestyles!R473&lt;&gt;0,_original_lifestyles!R473,'_new names_lifestyles'!$C$2*INDEX('_hours per hh'!G$2:G$9,MATCH(_original_lifestyles!$B473,'_hours per hh'!$A$2:$A$9,1)))</f>
        <v>575144947.78060365</v>
      </c>
      <c r="S473">
        <f>IF(_original_lifestyles!S473&lt;&gt;0,_original_lifestyles!S473,'_new names_lifestyles'!$C$2*INDEX('_hours per hh'!H$2:H$9,MATCH(_original_lifestyles!$B473,'_hours per hh'!$A$2:$A$9,1)))</f>
        <v>115873594949.7084</v>
      </c>
      <c r="T473">
        <f>IF(_original_lifestyles!T473&lt;&gt;0,_original_lifestyles!T473,'_new names_lifestyles'!$C$2*INDEX('_hours per hh'!I$2:I$9,MATCH(_original_lifestyles!$B473,'_hours per hh'!$A$2:$A$9,1)))</f>
        <v>24530624791.208794</v>
      </c>
      <c r="U473">
        <f>IF(_original_lifestyles!U473&lt;&gt;0,_original_lifestyles!U473,'_new names_lifestyles'!$C$2*INDEX('_hours per hh'!J$2:J$9,MATCH(_original_lifestyles!$B473,'_hours per hh'!$A$2:$A$9,1)))</f>
        <v>4367805046.5023727</v>
      </c>
      <c r="V473">
        <v>19</v>
      </c>
      <c r="W473">
        <v>11</v>
      </c>
      <c r="X473">
        <v>2634378.572897112</v>
      </c>
      <c r="Y473">
        <f t="shared" si="30"/>
        <v>15</v>
      </c>
      <c r="Z473">
        <f t="shared" si="30"/>
        <v>15</v>
      </c>
      <c r="AA473">
        <f t="shared" si="30"/>
        <v>15</v>
      </c>
      <c r="AB473">
        <f t="shared" si="30"/>
        <v>10</v>
      </c>
      <c r="AC473">
        <f t="shared" si="30"/>
        <v>10</v>
      </c>
      <c r="AD473">
        <f t="shared" si="30"/>
        <v>15</v>
      </c>
      <c r="AE473">
        <f t="shared" si="30"/>
        <v>5</v>
      </c>
      <c r="AF473">
        <f t="shared" si="30"/>
        <v>3</v>
      </c>
      <c r="AG473">
        <f t="shared" si="30"/>
        <v>3</v>
      </c>
    </row>
    <row r="474" spans="1:33" x14ac:dyDescent="0.25">
      <c r="A474" t="s">
        <v>50</v>
      </c>
      <c r="B474" t="s">
        <v>14</v>
      </c>
      <c r="C474">
        <v>21893663.07692308</v>
      </c>
      <c r="D474" s="6">
        <f>IF(_original_lifestyles!D474=0,_original_lifestyles!$C474,_original_lifestyles!D474)</f>
        <v>21893663.07692308</v>
      </c>
      <c r="E474" s="6">
        <f>IF(_original_lifestyles!E474=0,_original_lifestyles!$C474,_original_lifestyles!E474)</f>
        <v>21893663.07692308</v>
      </c>
      <c r="F474" s="6">
        <f>IF(_original_lifestyles!F474=0,_original_lifestyles!$C474,_original_lifestyles!F474)</f>
        <v>21346321.5</v>
      </c>
      <c r="G474" s="6">
        <f>IF(_original_lifestyles!G474=0,_original_lifestyles!$C474/3,_original_lifestyles!G474)</f>
        <v>7297887.692307693</v>
      </c>
      <c r="H474" s="6">
        <f>IF(_original_lifestyles!H474=0,_original_lifestyles!$C474*3*2,_original_lifestyles!H474)</f>
        <v>9545637.1015384607</v>
      </c>
      <c r="I474" s="6">
        <f>IF(_original_lifestyles!I474=0,_original_lifestyles!$C474/10,_original_lifestyles!I474)</f>
        <v>6655673.575384615</v>
      </c>
      <c r="J474" s="6">
        <f>IF(_original_lifestyles!J474=0,_original_lifestyles!$C474*1.2,_original_lifestyles!J474)</f>
        <v>75586996.026553839</v>
      </c>
      <c r="K474" s="6">
        <f>IF(_original_lifestyles!K474=0,_original_lifestyles!$C474,_original_lifestyles!K474)</f>
        <v>21893663.07692308</v>
      </c>
      <c r="L474" s="6">
        <f>IF(_original_lifestyles!L474=0,_original_lifestyles!$C474/3*2,_original_lifestyles!L474)</f>
        <v>10071085.01538462</v>
      </c>
      <c r="M474">
        <f>IF(_original_lifestyles!M474&lt;&gt;0,_original_lifestyles!M474,'_new names_lifestyles'!$C$2*INDEX('_hours per hh'!B$2:B$9,MATCH(_original_lifestyles!$B474,'_hours per hh'!$A$2:$A$9,1)))</f>
        <v>24530624791.208794</v>
      </c>
      <c r="N474">
        <f>IF(_original_lifestyles!N474&lt;&gt;0,_original_lifestyles!N474,'_new names_lifestyles'!$C$2*INDEX('_hours per hh'!C$2:C$9,MATCH(_original_lifestyles!$B474,'_hours per hh'!$A$2:$A$9,1)))</f>
        <v>24530624791.208794</v>
      </c>
      <c r="O474">
        <f>IF(_original_lifestyles!O474&lt;&gt;0,_original_lifestyles!O474,'_new names_lifestyles'!$C$2*INDEX('_hours per hh'!D$2:D$9,MATCH(_original_lifestyles!$B474,'_hours per hh'!$A$2:$A$9,1)))</f>
        <v>3194477012.474999</v>
      </c>
      <c r="P474">
        <f>IF(_original_lifestyles!P474&lt;&gt;0,_original_lifestyles!P474,'_new names_lifestyles'!$C$2*INDEX('_hours per hh'!E$2:E$9,MATCH(_original_lifestyles!$B474,'_hours per hh'!$A$2:$A$9,1)))</f>
        <v>436846742.85714293</v>
      </c>
      <c r="Q474">
        <f>IF(_original_lifestyles!Q474&lt;&gt;0,_original_lifestyles!Q474,'_new names_lifestyles'!$C$2*INDEX('_hours per hh'!F$2:F$9,MATCH(_original_lifestyles!$B474,'_hours per hh'!$A$2:$A$9,1)))</f>
        <v>3240266514.1172299</v>
      </c>
      <c r="R474">
        <f>IF(_original_lifestyles!R474&lt;&gt;0,_original_lifestyles!R474,'_new names_lifestyles'!$C$2*INDEX('_hours per hh'!G$2:G$9,MATCH(_original_lifestyles!$B474,'_hours per hh'!$A$2:$A$9,1)))</f>
        <v>585207649.50167263</v>
      </c>
      <c r="S474">
        <f>IF(_original_lifestyles!S474&lt;&gt;0,_original_lifestyles!S474,'_new names_lifestyles'!$C$2*INDEX('_hours per hh'!H$2:H$9,MATCH(_original_lifestyles!$B474,'_hours per hh'!$A$2:$A$9,1)))</f>
        <v>116794506693.69679</v>
      </c>
      <c r="T474">
        <f>IF(_original_lifestyles!T474&lt;&gt;0,_original_lifestyles!T474,'_new names_lifestyles'!$C$2*INDEX('_hours per hh'!I$2:I$9,MATCH(_original_lifestyles!$B474,'_hours per hh'!$A$2:$A$9,1)))</f>
        <v>24530624791.208794</v>
      </c>
      <c r="U474">
        <f>IF(_original_lifestyles!U474&lt;&gt;0,_original_lifestyles!U474,'_new names_lifestyles'!$C$2*INDEX('_hours per hh'!J$2:J$9,MATCH(_original_lifestyles!$B474,'_hours per hh'!$A$2:$A$9,1)))</f>
        <v>4431277406.7692308</v>
      </c>
      <c r="V474">
        <v>19</v>
      </c>
      <c r="W474">
        <v>11</v>
      </c>
      <c r="X474">
        <v>2647861.1151542682</v>
      </c>
      <c r="Y474">
        <f t="shared" si="30"/>
        <v>15</v>
      </c>
      <c r="Z474">
        <f t="shared" si="30"/>
        <v>15</v>
      </c>
      <c r="AA474">
        <f t="shared" si="30"/>
        <v>15</v>
      </c>
      <c r="AB474">
        <f t="shared" si="30"/>
        <v>10</v>
      </c>
      <c r="AC474">
        <f t="shared" si="30"/>
        <v>10</v>
      </c>
      <c r="AD474">
        <f t="shared" si="30"/>
        <v>15</v>
      </c>
      <c r="AE474">
        <f t="shared" si="30"/>
        <v>5</v>
      </c>
      <c r="AF474">
        <f t="shared" si="30"/>
        <v>3</v>
      </c>
      <c r="AG474">
        <f t="shared" si="30"/>
        <v>3</v>
      </c>
    </row>
    <row r="475" spans="1:33" x14ac:dyDescent="0.25">
      <c r="A475" t="s">
        <v>50</v>
      </c>
      <c r="B475" t="s">
        <v>15</v>
      </c>
      <c r="C475">
        <v>22077787.596899219</v>
      </c>
      <c r="D475" s="6">
        <f>IF(_original_lifestyles!D475=0,_original_lifestyles!$C475,_original_lifestyles!D475)</f>
        <v>22077787.596899219</v>
      </c>
      <c r="E475" s="6">
        <f>IF(_original_lifestyles!E475=0,_original_lifestyles!$C475,_original_lifestyles!E475)</f>
        <v>22077787.596899219</v>
      </c>
      <c r="F475" s="6">
        <f>IF(_original_lifestyles!F475=0,_original_lifestyles!$C475,_original_lifestyles!F475)</f>
        <v>21525842.906976741</v>
      </c>
      <c r="G475" s="6">
        <f>IF(_original_lifestyles!G475=0,_original_lifestyles!$C475/3,_original_lifestyles!G475)</f>
        <v>7359262.5322997393</v>
      </c>
      <c r="H475" s="6">
        <f>IF(_original_lifestyles!H475=0,_original_lifestyles!$C475*3*2,_original_lifestyles!H475)</f>
        <v>9625915.3922480606</v>
      </c>
      <c r="I475" s="6">
        <f>IF(_original_lifestyles!I475=0,_original_lifestyles!$C475/10,_original_lifestyles!I475)</f>
        <v>6711647.4294573637</v>
      </c>
      <c r="J475" s="6">
        <f>IF(_original_lifestyles!J475=0,_original_lifestyles!$C475*1.2,_original_lifestyles!J475)</f>
        <v>76222678.566790685</v>
      </c>
      <c r="K475" s="6">
        <f>IF(_original_lifestyles!K475=0,_original_lifestyles!$C475,_original_lifestyles!K475)</f>
        <v>22077787.596899219</v>
      </c>
      <c r="L475" s="6">
        <f>IF(_original_lifestyles!L475=0,_original_lifestyles!$C475/3*2,_original_lifestyles!L475)</f>
        <v>11038893.798449609</v>
      </c>
      <c r="M475">
        <f>IF(_original_lifestyles!M475&lt;&gt;0,_original_lifestyles!M475,'_new names_lifestyles'!$C$2*INDEX('_hours per hh'!B$2:B$9,MATCH(_original_lifestyles!$B475,'_hours per hh'!$A$2:$A$9,1)))</f>
        <v>24530624791.208794</v>
      </c>
      <c r="N475">
        <f>IF(_original_lifestyles!N475&lt;&gt;0,_original_lifestyles!N475,'_new names_lifestyles'!$C$2*INDEX('_hours per hh'!C$2:C$9,MATCH(_original_lifestyles!$B475,'_hours per hh'!$A$2:$A$9,1)))</f>
        <v>24530624791.208794</v>
      </c>
      <c r="O475">
        <f>IF(_original_lifestyles!O475&lt;&gt;0,_original_lifestyles!O475,'_new names_lifestyles'!$C$2*INDEX('_hours per hh'!D$2:D$9,MATCH(_original_lifestyles!$B475,'_hours per hh'!$A$2:$A$9,1)))</f>
        <v>3221342391.0290689</v>
      </c>
      <c r="P475">
        <f>IF(_original_lifestyles!P475&lt;&gt;0,_original_lifestyles!P475,'_new names_lifestyles'!$C$2*INDEX('_hours per hh'!E$2:E$9,MATCH(_original_lifestyles!$B475,'_hours per hh'!$A$2:$A$9,1)))</f>
        <v>436846742.85714293</v>
      </c>
      <c r="Q475">
        <f>IF(_original_lifestyles!Q475&lt;&gt;0,_original_lifestyles!Q475,'_new names_lifestyles'!$C$2*INDEX('_hours per hh'!F$2:F$9,MATCH(_original_lifestyles!$B475,'_hours per hh'!$A$2:$A$9,1)))</f>
        <v>3267516979.8986039</v>
      </c>
      <c r="R475">
        <f>IF(_original_lifestyles!R475&lt;&gt;0,_original_lifestyles!R475,'_new names_lifestyles'!$C$2*INDEX('_hours per hh'!G$2:G$9,MATCH(_original_lifestyles!$B475,'_hours per hh'!$A$2:$A$9,1)))</f>
        <v>735019256.07959771</v>
      </c>
      <c r="S475">
        <f>IF(_original_lifestyles!S475&lt;&gt;0,_original_lifestyles!S475,'_new names_lifestyles'!$C$2*INDEX('_hours per hh'!H$2:H$9,MATCH(_original_lifestyles!$B475,'_hours per hh'!$A$2:$A$9,1)))</f>
        <v>117776742165.4527</v>
      </c>
      <c r="T475">
        <f>IF(_original_lifestyles!T475&lt;&gt;0,_original_lifestyles!T475,'_new names_lifestyles'!$C$2*INDEX('_hours per hh'!I$2:I$9,MATCH(_original_lifestyles!$B475,'_hours per hh'!$A$2:$A$9,1)))</f>
        <v>24530624791.208794</v>
      </c>
      <c r="U475">
        <f>IF(_original_lifestyles!U475&lt;&gt;0,_original_lifestyles!U475,'_new names_lifestyles'!$C$2*INDEX('_hours per hh'!J$2:J$9,MATCH(_original_lifestyles!$B475,'_hours per hh'!$A$2:$A$9,1)))</f>
        <v>4857113271.3178291</v>
      </c>
      <c r="V475">
        <v>19</v>
      </c>
      <c r="W475">
        <v>11</v>
      </c>
      <c r="X475">
        <v>2662413.651486163</v>
      </c>
      <c r="Y475">
        <f t="shared" si="30"/>
        <v>15</v>
      </c>
      <c r="Z475">
        <f t="shared" si="30"/>
        <v>15</v>
      </c>
      <c r="AA475">
        <f t="shared" si="30"/>
        <v>15</v>
      </c>
      <c r="AB475">
        <f t="shared" si="30"/>
        <v>10</v>
      </c>
      <c r="AC475">
        <f t="shared" si="30"/>
        <v>10</v>
      </c>
      <c r="AD475">
        <f t="shared" si="30"/>
        <v>15</v>
      </c>
      <c r="AE475">
        <f t="shared" si="30"/>
        <v>5</v>
      </c>
      <c r="AF475">
        <f t="shared" si="30"/>
        <v>3</v>
      </c>
      <c r="AG475">
        <f t="shared" si="30"/>
        <v>3</v>
      </c>
    </row>
    <row r="476" spans="1:33" x14ac:dyDescent="0.25">
      <c r="A476" t="s">
        <v>50</v>
      </c>
      <c r="B476" t="s">
        <v>16</v>
      </c>
      <c r="C476">
        <v>22260744.921875</v>
      </c>
      <c r="D476" s="6">
        <f>IF(_original_lifestyles!D476=0,_original_lifestyles!$C476,_original_lifestyles!D476)</f>
        <v>22260744.921875</v>
      </c>
      <c r="E476" s="6">
        <f>IF(_original_lifestyles!E476=0,_original_lifestyles!$C476,_original_lifestyles!E476)</f>
        <v>22260744.921875</v>
      </c>
      <c r="F476" s="6">
        <f>IF(_original_lifestyles!F476=0,_original_lifestyles!$C476,_original_lifestyles!F476)</f>
        <v>21704226.298828121</v>
      </c>
      <c r="G476" s="6">
        <f>IF(_original_lifestyles!G476=0,_original_lifestyles!$C476/3,_original_lifestyles!G476)</f>
        <v>7420248.307291667</v>
      </c>
      <c r="H476" s="6">
        <f>IF(_original_lifestyles!H476=0,_original_lifestyles!$C476*3*2,_original_lifestyles!H476)</f>
        <v>9705684.7859374993</v>
      </c>
      <c r="I476" s="6">
        <f>IF(_original_lifestyles!I476=0,_original_lifestyles!$C476/10,_original_lifestyles!I476)</f>
        <v>6767266.4562499998</v>
      </c>
      <c r="J476" s="6">
        <f>IF(_original_lifestyles!J476=0,_original_lifestyles!$C476*1.2,_original_lifestyles!J476)</f>
        <v>76854331.412976563</v>
      </c>
      <c r="K476" s="6">
        <f>IF(_original_lifestyles!K476=0,_original_lifestyles!$C476,_original_lifestyles!K476)</f>
        <v>22260744.921875</v>
      </c>
      <c r="L476" s="6">
        <f>IF(_original_lifestyles!L476=0,_original_lifestyles!$C476/3*2,_original_lifestyles!L476)</f>
        <v>12688624.60546875</v>
      </c>
      <c r="M476">
        <f>IF(_original_lifestyles!M476&lt;&gt;0,_original_lifestyles!M476,'_new names_lifestyles'!$C$2*INDEX('_hours per hh'!B$2:B$9,MATCH(_original_lifestyles!$B476,'_hours per hh'!$A$2:$A$9,1)))</f>
        <v>24530624791.208794</v>
      </c>
      <c r="N476">
        <f>IF(_original_lifestyles!N476&lt;&gt;0,_original_lifestyles!N476,'_new names_lifestyles'!$C$2*INDEX('_hours per hh'!C$2:C$9,MATCH(_original_lifestyles!$B476,'_hours per hh'!$A$2:$A$9,1)))</f>
        <v>24530624791.208794</v>
      </c>
      <c r="O476">
        <f>IF(_original_lifestyles!O476&lt;&gt;0,_original_lifestyles!O476,'_new names_lifestyles'!$C$2*INDEX('_hours per hh'!D$2:D$9,MATCH(_original_lifestyles!$B476,'_hours per hh'!$A$2:$A$9,1)))</f>
        <v>3248037465.619628</v>
      </c>
      <c r="P476">
        <f>IF(_original_lifestyles!P476&lt;&gt;0,_original_lifestyles!P476,'_new names_lifestyles'!$C$2*INDEX('_hours per hh'!E$2:E$9,MATCH(_original_lifestyles!$B476,'_hours per hh'!$A$2:$A$9,1)))</f>
        <v>436846742.85714293</v>
      </c>
      <c r="Q476">
        <f>IF(_original_lifestyles!Q476&lt;&gt;0,_original_lifestyles!Q476,'_new names_lifestyles'!$C$2*INDEX('_hours per hh'!F$2:F$9,MATCH(_original_lifestyles!$B476,'_hours per hh'!$A$2:$A$9,1)))</f>
        <v>3294594700.586484</v>
      </c>
      <c r="R476">
        <f>IF(_original_lifestyles!R476&lt;&gt;0,_original_lifestyles!R476,'_new names_lifestyles'!$C$2*INDEX('_hours per hh'!G$2:G$9,MATCH(_original_lifestyles!$B476,'_hours per hh'!$A$2:$A$9,1)))</f>
        <v>531006801.46730733</v>
      </c>
      <c r="S476">
        <f>IF(_original_lifestyles!S476&lt;&gt;0,_original_lifestyles!S476,'_new names_lifestyles'!$C$2*INDEX('_hours per hh'!H$2:H$9,MATCH(_original_lifestyles!$B476,'_hours per hh'!$A$2:$A$9,1)))</f>
        <v>118752751088.2843</v>
      </c>
      <c r="T476">
        <f>IF(_original_lifestyles!T476&lt;&gt;0,_original_lifestyles!T476,'_new names_lifestyles'!$C$2*INDEX('_hours per hh'!I$2:I$9,MATCH(_original_lifestyles!$B476,'_hours per hh'!$A$2:$A$9,1)))</f>
        <v>24530624791.208794</v>
      </c>
      <c r="U476">
        <f>IF(_original_lifestyles!U476&lt;&gt;0,_original_lifestyles!U476,'_new names_lifestyles'!$C$2*INDEX('_hours per hh'!J$2:J$9,MATCH(_original_lifestyles!$B476,'_hours per hh'!$A$2:$A$9,1)))</f>
        <v>5582994826.406249</v>
      </c>
      <c r="V476">
        <v>19</v>
      </c>
      <c r="W476">
        <v>11</v>
      </c>
      <c r="X476">
        <v>2676496.6802757559</v>
      </c>
      <c r="Y476">
        <f t="shared" si="30"/>
        <v>15</v>
      </c>
      <c r="Z476">
        <f t="shared" si="30"/>
        <v>15</v>
      </c>
      <c r="AA476">
        <f t="shared" si="30"/>
        <v>15</v>
      </c>
      <c r="AB476">
        <f t="shared" si="30"/>
        <v>10</v>
      </c>
      <c r="AC476">
        <f t="shared" si="30"/>
        <v>10</v>
      </c>
      <c r="AD476">
        <f t="shared" si="30"/>
        <v>15</v>
      </c>
      <c r="AE476">
        <f t="shared" si="30"/>
        <v>5</v>
      </c>
      <c r="AF476">
        <f t="shared" si="30"/>
        <v>3</v>
      </c>
      <c r="AG476">
        <f t="shared" si="30"/>
        <v>3</v>
      </c>
    </row>
    <row r="477" spans="1:33" x14ac:dyDescent="0.25">
      <c r="A477" t="s">
        <v>50</v>
      </c>
      <c r="B477" t="s">
        <v>17</v>
      </c>
      <c r="C477">
        <v>22492325.196850389</v>
      </c>
      <c r="D477" s="6">
        <f>IF(_original_lifestyles!D477=0,_original_lifestyles!$C477,_original_lifestyles!D477)</f>
        <v>22492325.196850389</v>
      </c>
      <c r="E477" s="6">
        <f>IF(_original_lifestyles!E477=0,_original_lifestyles!$C477,_original_lifestyles!E477)</f>
        <v>22492325.196850389</v>
      </c>
      <c r="F477" s="6">
        <f>IF(_original_lifestyles!F477=0,_original_lifestyles!$C477,_original_lifestyles!F477)</f>
        <v>21930017.066929132</v>
      </c>
      <c r="G477" s="6">
        <f>IF(_original_lifestyles!G477=0,_original_lifestyles!$C477/3,_original_lifestyles!G477)</f>
        <v>7497441.7322834628</v>
      </c>
      <c r="H477" s="6">
        <f>IF(_original_lifestyles!H477=0,_original_lifestyles!$C477*3*2,_original_lifestyles!H477)</f>
        <v>9806653.7858267706</v>
      </c>
      <c r="I477" s="6">
        <f>IF(_original_lifestyles!I477=0,_original_lifestyles!$C477/10,_original_lifestyles!I477)</f>
        <v>6837666.8598425193</v>
      </c>
      <c r="J477" s="6">
        <f>IF(_original_lifestyles!J477=0,_original_lifestyles!$C477*1.2,_original_lifestyles!J477)</f>
        <v>77653853.049118102</v>
      </c>
      <c r="K477" s="6">
        <f>IF(_original_lifestyles!K477=0,_original_lifestyles!$C477,_original_lifestyles!K477)</f>
        <v>22492325.196850389</v>
      </c>
      <c r="L477" s="6">
        <f>IF(_original_lifestyles!L477=0,_original_lifestyles!$C477/3*2,_original_lifestyles!L477)</f>
        <v>15069857.88188976</v>
      </c>
      <c r="M477">
        <f>IF(_original_lifestyles!M477&lt;&gt;0,_original_lifestyles!M477,'_new names_lifestyles'!$C$2*INDEX('_hours per hh'!B$2:B$9,MATCH(_original_lifestyles!$B477,'_hours per hh'!$A$2:$A$9,1)))</f>
        <v>24530624791.208794</v>
      </c>
      <c r="N477">
        <f>IF(_original_lifestyles!N477&lt;&gt;0,_original_lifestyles!N477,'_new names_lifestyles'!$C$2*INDEX('_hours per hh'!C$2:C$9,MATCH(_original_lifestyles!$B477,'_hours per hh'!$A$2:$A$9,1)))</f>
        <v>24530624791.208794</v>
      </c>
      <c r="O477">
        <f>IF(_original_lifestyles!O477&lt;&gt;0,_original_lifestyles!O477,'_new names_lifestyles'!$C$2*INDEX('_hours per hh'!D$2:D$9,MATCH(_original_lifestyles!$B477,'_hours per hh'!$A$2:$A$9,1)))</f>
        <v>3281827054.0659442</v>
      </c>
      <c r="P477">
        <f>IF(_original_lifestyles!P477&lt;&gt;0,_original_lifestyles!P477,'_new names_lifestyles'!$C$2*INDEX('_hours per hh'!E$2:E$9,MATCH(_original_lifestyles!$B477,'_hours per hh'!$A$2:$A$9,1)))</f>
        <v>436846742.85714293</v>
      </c>
      <c r="Q477">
        <f>IF(_original_lifestyles!Q477&lt;&gt;0,_original_lifestyles!Q477,'_new names_lifestyles'!$C$2*INDEX('_hours per hh'!F$2:F$9,MATCH(_original_lifestyles!$B477,'_hours per hh'!$A$2:$A$9,1)))</f>
        <v>3328868627.598897</v>
      </c>
      <c r="R477">
        <f>IF(_original_lifestyles!R477&lt;&gt;0,_original_lifestyles!R477,'_new names_lifestyles'!$C$2*INDEX('_hours per hh'!G$2:G$9,MATCH(_original_lifestyles!$B477,'_hours per hh'!$A$2:$A$9,1)))</f>
        <v>1480161553.3617361</v>
      </c>
      <c r="S477">
        <f>IF(_original_lifestyles!S477&lt;&gt;0,_original_lifestyles!S477,'_new names_lifestyles'!$C$2*INDEX('_hours per hh'!H$2:H$9,MATCH(_original_lifestyles!$B477,'_hours per hh'!$A$2:$A$9,1)))</f>
        <v>119988145269.729</v>
      </c>
      <c r="T477">
        <f>IF(_original_lifestyles!T477&lt;&gt;0,_original_lifestyles!T477,'_new names_lifestyles'!$C$2*INDEX('_hours per hh'!I$2:I$9,MATCH(_original_lifestyles!$B477,'_hours per hh'!$A$2:$A$9,1)))</f>
        <v>24530624791.208794</v>
      </c>
      <c r="U477">
        <f>IF(_original_lifestyles!U477&lt;&gt;0,_original_lifestyles!U477,'_new names_lifestyles'!$C$2*INDEX('_hours per hh'!J$2:J$9,MATCH(_original_lifestyles!$B477,'_hours per hh'!$A$2:$A$9,1)))</f>
        <v>6630737468.031496</v>
      </c>
      <c r="V477">
        <v>19</v>
      </c>
      <c r="W477">
        <v>11</v>
      </c>
      <c r="X477">
        <v>2696074.6809120118</v>
      </c>
      <c r="Y477">
        <f t="shared" si="30"/>
        <v>15</v>
      </c>
      <c r="Z477">
        <f t="shared" si="30"/>
        <v>15</v>
      </c>
      <c r="AA477">
        <f t="shared" si="30"/>
        <v>15</v>
      </c>
      <c r="AB477">
        <f t="shared" si="30"/>
        <v>10</v>
      </c>
      <c r="AC477">
        <f t="shared" si="30"/>
        <v>10</v>
      </c>
      <c r="AD477">
        <f t="shared" si="30"/>
        <v>15</v>
      </c>
      <c r="AE477">
        <f t="shared" si="30"/>
        <v>5</v>
      </c>
      <c r="AF477">
        <f t="shared" si="30"/>
        <v>3</v>
      </c>
      <c r="AG477">
        <f t="shared" si="30"/>
        <v>3</v>
      </c>
    </row>
    <row r="478" spans="1:33" x14ac:dyDescent="0.25">
      <c r="A478" t="s">
        <v>50</v>
      </c>
      <c r="B478" t="s">
        <v>18</v>
      </c>
      <c r="C478">
        <v>22815833.333333328</v>
      </c>
      <c r="D478" s="6">
        <f>IF(_original_lifestyles!D478=0,_original_lifestyles!$C478,_original_lifestyles!D478)</f>
        <v>22815833.333333328</v>
      </c>
      <c r="E478" s="6">
        <f>IF(_original_lifestyles!E478=0,_original_lifestyles!$C478,_original_lifestyles!E478)</f>
        <v>22815833.333333328</v>
      </c>
      <c r="F478" s="6">
        <f>IF(_original_lifestyles!F478=0,_original_lifestyles!$C478,_original_lifestyles!F478)</f>
        <v>22245437.5</v>
      </c>
      <c r="G478" s="6">
        <f>IF(_original_lifestyles!G478=0,_original_lifestyles!$C478/3,_original_lifestyles!G478)</f>
        <v>7605277.7777777761</v>
      </c>
      <c r="H478" s="6">
        <f>IF(_original_lifestyles!H478=0,_original_lifestyles!$C478*3*2,_original_lifestyles!H478)</f>
        <v>9947703.3333333321</v>
      </c>
      <c r="I478" s="6">
        <f>IF(_original_lifestyles!I478=0,_original_lifestyles!$C478/10,_original_lifestyles!I478)</f>
        <v>6936013.333333333</v>
      </c>
      <c r="J478" s="6">
        <f>IF(_original_lifestyles!J478=0,_original_lifestyles!$C478*1.2,_original_lifestyles!J478)</f>
        <v>78770751.949999988</v>
      </c>
      <c r="K478" s="6">
        <f>IF(_original_lifestyles!K478=0,_original_lifestyles!$C478,_original_lifestyles!K478)</f>
        <v>22815833.333333328</v>
      </c>
      <c r="L478" s="6">
        <f>IF(_original_lifestyles!L478=0,_original_lifestyles!$C478/3*2,_original_lifestyles!L478)</f>
        <v>17568191.666666672</v>
      </c>
      <c r="M478">
        <f>IF(_original_lifestyles!M478&lt;&gt;0,_original_lifestyles!M478,'_new names_lifestyles'!$C$2*INDEX('_hours per hh'!B$2:B$9,MATCH(_original_lifestyles!$B478,'_hours per hh'!$A$2:$A$9,1)))</f>
        <v>24530624791.208794</v>
      </c>
      <c r="N478">
        <f>IF(_original_lifestyles!N478&lt;&gt;0,_original_lifestyles!N478,'_new names_lifestyles'!$C$2*INDEX('_hours per hh'!C$2:C$9,MATCH(_original_lifestyles!$B478,'_hours per hh'!$A$2:$A$9,1)))</f>
        <v>24530624791.208794</v>
      </c>
      <c r="O478">
        <f>IF(_original_lifestyles!O478&lt;&gt;0,_original_lifestyles!O478,'_new names_lifestyles'!$C$2*INDEX('_hours per hh'!D$2:D$9,MATCH(_original_lifestyles!$B478,'_hours per hh'!$A$2:$A$9,1)))</f>
        <v>3329029721.875</v>
      </c>
      <c r="P478">
        <f>IF(_original_lifestyles!P478&lt;&gt;0,_original_lifestyles!P478,'_new names_lifestyles'!$C$2*INDEX('_hours per hh'!E$2:E$9,MATCH(_original_lifestyles!$B478,'_hours per hh'!$A$2:$A$9,1)))</f>
        <v>436846742.85714293</v>
      </c>
      <c r="Q478">
        <f>IF(_original_lifestyles!Q478&lt;&gt;0,_original_lifestyles!Q478,'_new names_lifestyles'!$C$2*INDEX('_hours per hh'!F$2:F$9,MATCH(_original_lifestyles!$B478,'_hours per hh'!$A$2:$A$9,1)))</f>
        <v>3376747896.5</v>
      </c>
      <c r="R478">
        <f>IF(_original_lifestyles!R478&lt;&gt;0,_original_lifestyles!R478,'_new names_lifestyles'!$C$2*INDEX('_hours per hh'!G$2:G$9,MATCH(_original_lifestyles!$B478,'_hours per hh'!$A$2:$A$9,1)))</f>
        <v>619956285.48228669</v>
      </c>
      <c r="S478">
        <f>IF(_original_lifestyles!S478&lt;&gt;0,_original_lifestyles!S478,'_new names_lifestyles'!$C$2*INDEX('_hours per hh'!H$2:H$9,MATCH(_original_lifestyles!$B478,'_hours per hh'!$A$2:$A$9,1)))</f>
        <v>121713940221.40829</v>
      </c>
      <c r="T478">
        <f>IF(_original_lifestyles!T478&lt;&gt;0,_original_lifestyles!T478,'_new names_lifestyles'!$C$2*INDEX('_hours per hh'!I$2:I$9,MATCH(_original_lifestyles!$B478,'_hours per hh'!$A$2:$A$9,1)))</f>
        <v>24530624791.208794</v>
      </c>
      <c r="U478">
        <f>IF(_original_lifestyles!U478&lt;&gt;0,_original_lifestyles!U478,'_new names_lifestyles'!$C$2*INDEX('_hours per hh'!J$2:J$9,MATCH(_original_lifestyles!$B478,'_hours per hh'!$A$2:$A$9,1)))</f>
        <v>7730004333.333334</v>
      </c>
      <c r="V478">
        <v>19</v>
      </c>
      <c r="W478">
        <v>11</v>
      </c>
      <c r="X478">
        <v>2726262.2918698671</v>
      </c>
      <c r="Y478">
        <f t="shared" si="30"/>
        <v>15</v>
      </c>
      <c r="Z478">
        <f t="shared" si="30"/>
        <v>15</v>
      </c>
      <c r="AA478">
        <f t="shared" si="30"/>
        <v>15</v>
      </c>
      <c r="AB478">
        <f t="shared" si="30"/>
        <v>10</v>
      </c>
      <c r="AC478">
        <f t="shared" si="30"/>
        <v>10</v>
      </c>
      <c r="AD478">
        <f t="shared" si="30"/>
        <v>15</v>
      </c>
      <c r="AE478">
        <f t="shared" si="30"/>
        <v>5</v>
      </c>
      <c r="AF478">
        <f t="shared" si="30"/>
        <v>3</v>
      </c>
      <c r="AG478">
        <f t="shared" si="30"/>
        <v>3</v>
      </c>
    </row>
    <row r="479" spans="1:33" x14ac:dyDescent="0.25">
      <c r="A479" t="s">
        <v>50</v>
      </c>
      <c r="B479" t="s">
        <v>19</v>
      </c>
      <c r="C479">
        <v>23149901.199999999</v>
      </c>
      <c r="D479" s="6">
        <f>IF(_original_lifestyles!D479=0,_original_lifestyles!$C479,_original_lifestyles!D479)</f>
        <v>23149901.199999999</v>
      </c>
      <c r="E479" s="6">
        <f>IF(_original_lifestyles!E479=0,_original_lifestyles!$C479,_original_lifestyles!E479)</f>
        <v>23149901.199999999</v>
      </c>
      <c r="F479" s="6">
        <f>IF(_original_lifestyles!F479=0,_original_lifestyles!$C479,_original_lifestyles!F479)</f>
        <v>22571153.670000002</v>
      </c>
      <c r="G479" s="6">
        <f>IF(_original_lifestyles!G479=0,_original_lifestyles!$C479/3,_original_lifestyles!G479)</f>
        <v>7716633.7333333334</v>
      </c>
      <c r="H479" s="6">
        <f>IF(_original_lifestyles!H479=0,_original_lifestyles!$C479*3*2,_original_lifestyles!H479)</f>
        <v>10093356.9232</v>
      </c>
      <c r="I479" s="6">
        <f>IF(_original_lifestyles!I479=0,_original_lifestyles!$C479/10,_original_lifestyles!I479)</f>
        <v>7037569.9647999993</v>
      </c>
      <c r="J479" s="6">
        <f>IF(_original_lifestyles!J479=0,_original_lifestyles!$C479*1.2,_original_lifestyles!J479)</f>
        <v>79924107.896951988</v>
      </c>
      <c r="K479" s="6">
        <f>IF(_original_lifestyles!K479=0,_original_lifestyles!$C479,_original_lifestyles!K479)</f>
        <v>23149901.199999999</v>
      </c>
      <c r="L479" s="6">
        <f>IF(_original_lifestyles!L479=0,_original_lifestyles!$C479/3*2,_original_lifestyles!L479)</f>
        <v>21066410.092</v>
      </c>
      <c r="M479">
        <f>IF(_original_lifestyles!M479&lt;&gt;0,_original_lifestyles!M479,'_new names_lifestyles'!$C$2*INDEX('_hours per hh'!B$2:B$9,MATCH(_original_lifestyles!$B479,'_hours per hh'!$A$2:$A$9,1)))</f>
        <v>24530624791.208794</v>
      </c>
      <c r="N479">
        <f>IF(_original_lifestyles!N479&lt;&gt;0,_original_lifestyles!N479,'_new names_lifestyles'!$C$2*INDEX('_hours per hh'!C$2:C$9,MATCH(_original_lifestyles!$B479,'_hours per hh'!$A$2:$A$9,1)))</f>
        <v>24530624791.208794</v>
      </c>
      <c r="O479">
        <f>IF(_original_lifestyles!O479&lt;&gt;0,_original_lifestyles!O479,'_new names_lifestyles'!$C$2*INDEX('_hours per hh'!D$2:D$9,MATCH(_original_lifestyles!$B479,'_hours per hh'!$A$2:$A$9,1)))</f>
        <v>3377773146.7154989</v>
      </c>
      <c r="P479">
        <f>IF(_original_lifestyles!P479&lt;&gt;0,_original_lifestyles!P479,'_new names_lifestyles'!$C$2*INDEX('_hours per hh'!E$2:E$9,MATCH(_original_lifestyles!$B479,'_hours per hh'!$A$2:$A$9,1)))</f>
        <v>436846742.85714293</v>
      </c>
      <c r="Q479">
        <f>IF(_original_lifestyles!Q479&lt;&gt;0,_original_lifestyles!Q479,'_new names_lifestyles'!$C$2*INDEX('_hours per hh'!F$2:F$9,MATCH(_original_lifestyles!$B479,'_hours per hh'!$A$2:$A$9,1)))</f>
        <v>3426190007.5802398</v>
      </c>
      <c r="R479">
        <f>IF(_original_lifestyles!R479&lt;&gt;0,_original_lifestyles!R479,'_new names_lifestyles'!$C$2*INDEX('_hours per hh'!G$2:G$9,MATCH(_original_lifestyles!$B479,'_hours per hh'!$A$2:$A$9,1)))</f>
        <v>637497170.24378598</v>
      </c>
      <c r="S479">
        <f>IF(_original_lifestyles!S479&lt;&gt;0,_original_lifestyles!S479,'_new names_lifestyles'!$C$2*INDEX('_hours per hh'!H$2:H$9,MATCH(_original_lifestyles!$B479,'_hours per hh'!$A$2:$A$9,1)))</f>
        <v>123496067385.44031</v>
      </c>
      <c r="T479">
        <f>IF(_original_lifestyles!T479&lt;&gt;0,_original_lifestyles!T479,'_new names_lifestyles'!$C$2*INDEX('_hours per hh'!I$2:I$9,MATCH(_original_lifestyles!$B479,'_hours per hh'!$A$2:$A$9,1)))</f>
        <v>24530624791.208794</v>
      </c>
      <c r="U479">
        <f>IF(_original_lifestyles!U479&lt;&gt;0,_original_lifestyles!U479,'_new names_lifestyles'!$C$2*INDEX('_hours per hh'!J$2:J$9,MATCH(_original_lifestyles!$B479,'_hours per hh'!$A$2:$A$9,1)))</f>
        <v>9269220440.4799995</v>
      </c>
      <c r="V479">
        <v>19</v>
      </c>
      <c r="W479">
        <v>11</v>
      </c>
      <c r="X479">
        <v>2757255.6365362401</v>
      </c>
      <c r="Y479">
        <f t="shared" si="30"/>
        <v>15</v>
      </c>
      <c r="Z479">
        <f t="shared" si="30"/>
        <v>15</v>
      </c>
      <c r="AA479">
        <f t="shared" si="30"/>
        <v>15</v>
      </c>
      <c r="AB479">
        <f t="shared" si="30"/>
        <v>10</v>
      </c>
      <c r="AC479">
        <f t="shared" si="30"/>
        <v>10</v>
      </c>
      <c r="AD479">
        <f t="shared" si="30"/>
        <v>15</v>
      </c>
      <c r="AE479">
        <f t="shared" si="30"/>
        <v>5</v>
      </c>
      <c r="AF479">
        <f t="shared" si="30"/>
        <v>3</v>
      </c>
      <c r="AG479">
        <f t="shared" si="30"/>
        <v>3</v>
      </c>
    </row>
    <row r="480" spans="1:33" x14ac:dyDescent="0.25">
      <c r="A480" t="s">
        <v>50</v>
      </c>
      <c r="B480" t="s">
        <v>20</v>
      </c>
      <c r="C480">
        <v>23394123.287671231</v>
      </c>
      <c r="D480" s="6">
        <f>IF(_original_lifestyles!D480=0,_original_lifestyles!$C480,_original_lifestyles!D480)</f>
        <v>23394123.287671231</v>
      </c>
      <c r="E480" s="6">
        <f>IF(_original_lifestyles!E480=0,_original_lifestyles!$C480,_original_lifestyles!E480)</f>
        <v>23394123.287671231</v>
      </c>
      <c r="F480" s="6">
        <f>IF(_original_lifestyles!F480=0,_original_lifestyles!$C480,_original_lifestyles!F480)</f>
        <v>22809270.205479451</v>
      </c>
      <c r="G480" s="6">
        <f>IF(_original_lifestyles!G480=0,_original_lifestyles!$C480/3,_original_lifestyles!G480)</f>
        <v>7798041.0958904102</v>
      </c>
      <c r="H480" s="6">
        <f>IF(_original_lifestyles!H480=0,_original_lifestyles!$C480*3*2,_original_lifestyles!H480)</f>
        <v>10199837.753424659</v>
      </c>
      <c r="I480" s="6">
        <f>IF(_original_lifestyles!I480=0,_original_lifestyles!$C480/10,_original_lifestyles!I480)</f>
        <v>7111813.4794520549</v>
      </c>
      <c r="J480" s="6">
        <f>IF(_original_lifestyles!J480=0,_original_lifestyles!$C480*1.2,_original_lifestyles!J480)</f>
        <v>80767274.885753423</v>
      </c>
      <c r="K480" s="6">
        <f>IF(_original_lifestyles!K480=0,_original_lifestyles!$C480,_original_lifestyles!K480)</f>
        <v>23394123.287671231</v>
      </c>
      <c r="L480" s="6">
        <f>IF(_original_lifestyles!L480=0,_original_lifestyles!$C480/3*2,_original_lifestyles!L480)</f>
        <v>24797770.684931509</v>
      </c>
      <c r="M480">
        <f>IF(_original_lifestyles!M480&lt;&gt;0,_original_lifestyles!M480,'_new names_lifestyles'!$C$2*INDEX('_hours per hh'!B$2:B$9,MATCH(_original_lifestyles!$B480,'_hours per hh'!$A$2:$A$9,1)))</f>
        <v>24530624791.208794</v>
      </c>
      <c r="N480">
        <f>IF(_original_lifestyles!N480&lt;&gt;0,_original_lifestyles!N480,'_new names_lifestyles'!$C$2*INDEX('_hours per hh'!C$2:C$9,MATCH(_original_lifestyles!$B480,'_hours per hh'!$A$2:$A$9,1)))</f>
        <v>24530624791.208794</v>
      </c>
      <c r="O480">
        <f>IF(_original_lifestyles!O480&lt;&gt;0,_original_lifestyles!O480,'_new names_lifestyles'!$C$2*INDEX('_hours per hh'!D$2:D$9,MATCH(_original_lifestyles!$B480,'_hours per hh'!$A$2:$A$9,1)))</f>
        <v>3413407286.25</v>
      </c>
      <c r="P480">
        <f>IF(_original_lifestyles!P480&lt;&gt;0,_original_lifestyles!P480,'_new names_lifestyles'!$C$2*INDEX('_hours per hh'!E$2:E$9,MATCH(_original_lifestyles!$B480,'_hours per hh'!$A$2:$A$9,1)))</f>
        <v>436846742.85714293</v>
      </c>
      <c r="Q480">
        <f>IF(_original_lifestyles!Q480&lt;&gt;0,_original_lifestyles!Q480,'_new names_lifestyles'!$C$2*INDEX('_hours per hh'!F$2:F$9,MATCH(_original_lifestyles!$B480,'_hours per hh'!$A$2:$A$9,1)))</f>
        <v>3462334925.4000001</v>
      </c>
      <c r="R480">
        <f>IF(_original_lifestyles!R480&lt;&gt;0,_original_lifestyles!R480,'_new names_lifestyles'!$C$2*INDEX('_hours per hh'!G$2:G$9,MATCH(_original_lifestyles!$B480,'_hours per hh'!$A$2:$A$9,1)))</f>
        <v>843353498.50343585</v>
      </c>
      <c r="S480">
        <f>IF(_original_lifestyles!S480&lt;&gt;0,_original_lifestyles!S480,'_new names_lifestyles'!$C$2*INDEX('_hours per hh'!H$2:H$9,MATCH(_original_lifestyles!$B480,'_hours per hh'!$A$2:$A$9,1)))</f>
        <v>124798900910.97</v>
      </c>
      <c r="T480">
        <f>IF(_original_lifestyles!T480&lt;&gt;0,_original_lifestyles!T480,'_new names_lifestyles'!$C$2*INDEX('_hours per hh'!I$2:I$9,MATCH(_original_lifestyles!$B480,'_hours per hh'!$A$2:$A$9,1)))</f>
        <v>24530624791.208794</v>
      </c>
      <c r="U480">
        <f>IF(_original_lifestyles!U480&lt;&gt;0,_original_lifestyles!U480,'_new names_lifestyles'!$C$2*INDEX('_hours per hh'!J$2:J$9,MATCH(_original_lifestyles!$B480,'_hours per hh'!$A$2:$A$9,1)))</f>
        <v>10911019101.36986</v>
      </c>
      <c r="V480">
        <v>19</v>
      </c>
      <c r="W480">
        <v>11</v>
      </c>
      <c r="X480">
        <v>2779353.9563899399</v>
      </c>
      <c r="Y480">
        <f t="shared" si="30"/>
        <v>15</v>
      </c>
      <c r="Z480">
        <f t="shared" si="30"/>
        <v>15</v>
      </c>
      <c r="AA480">
        <f t="shared" si="30"/>
        <v>15</v>
      </c>
      <c r="AB480">
        <f t="shared" si="30"/>
        <v>10</v>
      </c>
      <c r="AC480">
        <f t="shared" si="30"/>
        <v>10</v>
      </c>
      <c r="AD480">
        <f t="shared" si="30"/>
        <v>15</v>
      </c>
      <c r="AE480">
        <f t="shared" si="30"/>
        <v>5</v>
      </c>
      <c r="AF480">
        <f t="shared" si="30"/>
        <v>3</v>
      </c>
      <c r="AG480">
        <f t="shared" si="30"/>
        <v>3</v>
      </c>
    </row>
    <row r="481" spans="1:33" x14ac:dyDescent="0.25">
      <c r="A481" t="s">
        <v>50</v>
      </c>
      <c r="B481" t="s">
        <v>21</v>
      </c>
      <c r="C481">
        <v>23629766.233766239</v>
      </c>
      <c r="D481" s="6">
        <f>IF(_original_lifestyles!D481=0,_original_lifestyles!$C481,_original_lifestyles!D481)</f>
        <v>23629766.233766239</v>
      </c>
      <c r="E481" s="6">
        <f>IF(_original_lifestyles!E481=0,_original_lifestyles!$C481,_original_lifestyles!E481)</f>
        <v>23629766.233766239</v>
      </c>
      <c r="F481" s="6">
        <f>IF(_original_lifestyles!F481=0,_original_lifestyles!$C481,_original_lifestyles!F481)</f>
        <v>23039022.07792208</v>
      </c>
      <c r="G481" s="6">
        <f>IF(_original_lifestyles!G481=0,_original_lifestyles!$C481/3,_original_lifestyles!G481)</f>
        <v>7876588.7445887467</v>
      </c>
      <c r="H481" s="6">
        <f>IF(_original_lifestyles!H481=0,_original_lifestyles!$C481*3*2,_original_lifestyles!H481)</f>
        <v>10302578.07792208</v>
      </c>
      <c r="I481" s="6">
        <f>IF(_original_lifestyles!I481=0,_original_lifestyles!$C481/10,_original_lifestyles!I481)</f>
        <v>7183448.9350649351</v>
      </c>
      <c r="J481" s="6">
        <f>IF(_original_lifestyles!J481=0,_original_lifestyles!$C481*1.2,_original_lifestyles!J481)</f>
        <v>81580822.731428578</v>
      </c>
      <c r="K481" s="6">
        <f>IF(_original_lifestyles!K481=0,_original_lifestyles!$C481,_original_lifestyles!K481)</f>
        <v>5358214.2820284972</v>
      </c>
      <c r="L481" s="6">
        <f>IF(_original_lifestyles!L481=0,_original_lifestyles!$C481/3*2,_original_lifestyles!L481)</f>
        <v>26465338.181818191</v>
      </c>
      <c r="M481">
        <f>IF(_original_lifestyles!M481&lt;&gt;0,_original_lifestyles!M481,'_new names_lifestyles'!$C$2*INDEX('_hours per hh'!B$2:B$9,MATCH(_original_lifestyles!$B481,'_hours per hh'!$A$2:$A$9,1)))</f>
        <v>24530624791.208794</v>
      </c>
      <c r="N481">
        <f>IF(_original_lifestyles!N481&lt;&gt;0,_original_lifestyles!N481,'_new names_lifestyles'!$C$2*INDEX('_hours per hh'!C$2:C$9,MATCH(_original_lifestyles!$B481,'_hours per hh'!$A$2:$A$9,1)))</f>
        <v>24530624791.208794</v>
      </c>
      <c r="O481">
        <f>IF(_original_lifestyles!O481&lt;&gt;0,_original_lifestyles!O481,'_new names_lifestyles'!$C$2*INDEX('_hours per hh'!D$2:D$9,MATCH(_original_lifestyles!$B481,'_hours per hh'!$A$2:$A$9,1)))</f>
        <v>3447789653.9610391</v>
      </c>
      <c r="P481">
        <f>IF(_original_lifestyles!P481&lt;&gt;0,_original_lifestyles!P481,'_new names_lifestyles'!$C$2*INDEX('_hours per hh'!E$2:E$9,MATCH(_original_lifestyles!$B481,'_hours per hh'!$A$2:$A$9,1)))</f>
        <v>436846742.85714293</v>
      </c>
      <c r="Q481">
        <f>IF(_original_lifestyles!Q481&lt;&gt;0,_original_lifestyles!Q481,'_new names_lifestyles'!$C$2*INDEX('_hours per hh'!F$2:F$9,MATCH(_original_lifestyles!$B481,'_hours per hh'!$A$2:$A$9,1)))</f>
        <v>3497210128.5506492</v>
      </c>
      <c r="R481">
        <f>IF(_original_lifestyles!R481&lt;&gt;0,_original_lifestyles!R481,'_new names_lifestyles'!$C$2*INDEX('_hours per hh'!G$2:G$9,MATCH(_original_lifestyles!$B481,'_hours per hh'!$A$2:$A$9,1)))</f>
        <v>777119400.65648222</v>
      </c>
      <c r="S481">
        <f>IF(_original_lifestyles!S481&lt;&gt;0,_original_lifestyles!S481,'_new names_lifestyles'!$C$2*INDEX('_hours per hh'!H$2:H$9,MATCH(_original_lifestyles!$B481,'_hours per hh'!$A$2:$A$9,1)))</f>
        <v>126055967923.8457</v>
      </c>
      <c r="T481">
        <f>IF(_original_lifestyles!T481&lt;&gt;0,_original_lifestyles!T481,'_new names_lifestyles'!$C$2*INDEX('_hours per hh'!I$2:I$9,MATCH(_original_lifestyles!$B481,'_hours per hh'!$A$2:$A$9,1)))</f>
        <v>46937957110.569633</v>
      </c>
      <c r="U481">
        <f>IF(_original_lifestyles!U481&lt;&gt;0,_original_lifestyles!U481,'_new names_lifestyles'!$C$2*INDEX('_hours per hh'!J$2:J$9,MATCH(_original_lifestyles!$B481,'_hours per hh'!$A$2:$A$9,1)))</f>
        <v>11644748800</v>
      </c>
      <c r="V481">
        <v>19</v>
      </c>
      <c r="W481">
        <v>11</v>
      </c>
      <c r="X481">
        <v>2800098.1407846399</v>
      </c>
      <c r="Y481">
        <f t="shared" si="30"/>
        <v>15</v>
      </c>
      <c r="Z481">
        <f t="shared" si="30"/>
        <v>15</v>
      </c>
      <c r="AA481">
        <f t="shared" si="30"/>
        <v>15</v>
      </c>
      <c r="AB481">
        <f t="shared" si="30"/>
        <v>10</v>
      </c>
      <c r="AC481">
        <f t="shared" si="30"/>
        <v>10</v>
      </c>
      <c r="AD481">
        <f t="shared" si="30"/>
        <v>15</v>
      </c>
      <c r="AE481">
        <f t="shared" si="30"/>
        <v>5</v>
      </c>
      <c r="AF481">
        <f t="shared" si="30"/>
        <v>3</v>
      </c>
      <c r="AG481">
        <f t="shared" si="30"/>
        <v>3</v>
      </c>
    </row>
    <row r="482" spans="1:33" x14ac:dyDescent="0.25">
      <c r="A482" t="s">
        <v>50</v>
      </c>
      <c r="B482" t="s">
        <v>22</v>
      </c>
      <c r="C482">
        <v>23979098.528209321</v>
      </c>
      <c r="D482" s="6">
        <f>IF(_original_lifestyles!D482=0,_original_lifestyles!$C482,_original_lifestyles!D482)</f>
        <v>23979098.528209321</v>
      </c>
      <c r="E482" s="6">
        <f>IF(_original_lifestyles!E482=0,_original_lifestyles!$C482,_original_lifestyles!E482)</f>
        <v>23979098.528209321</v>
      </c>
      <c r="F482" s="6">
        <f>IF(_original_lifestyles!F482=0,_original_lifestyles!$C482,_original_lifestyles!F482)</f>
        <v>23379621.065004092</v>
      </c>
      <c r="G482" s="6">
        <f>IF(_original_lifestyles!G482=0,_original_lifestyles!$C482/3,_original_lifestyles!G482)</f>
        <v>7993032.8427364407</v>
      </c>
      <c r="H482" s="6">
        <f>IF(_original_lifestyles!H482=0,_original_lifestyles!$C482*3*2,_original_lifestyles!H482)</f>
        <v>10454886.95829927</v>
      </c>
      <c r="I482" s="6">
        <f>IF(_original_lifestyles!I482=0,_original_lifestyles!$C482/10,_original_lifestyles!I482)</f>
        <v>7289645.9525756342</v>
      </c>
      <c r="J482" s="6">
        <f>IF(_original_lifestyles!J482=0,_original_lifestyles!$C482*1.2,_original_lifestyles!J482)</f>
        <v>82786878.50470157</v>
      </c>
      <c r="K482" s="6">
        <f>IF(_original_lifestyles!K482=0,_original_lifestyles!$C482,_original_lifestyles!K482)</f>
        <v>6740170.5166136343</v>
      </c>
      <c r="L482" s="6">
        <f>IF(_original_lifestyles!L482=0,_original_lifestyles!$C482/3*2,_original_lifestyles!L482)</f>
        <v>28535127.24856909</v>
      </c>
      <c r="M482">
        <f>IF(_original_lifestyles!M482&lt;&gt;0,_original_lifestyles!M482,'_new names_lifestyles'!$C$2*INDEX('_hours per hh'!B$2:B$9,MATCH(_original_lifestyles!$B482,'_hours per hh'!$A$2:$A$9,1)))</f>
        <v>24530624791.208794</v>
      </c>
      <c r="N482">
        <f>IF(_original_lifestyles!N482&lt;&gt;0,_original_lifestyles!N482,'_new names_lifestyles'!$C$2*INDEX('_hours per hh'!C$2:C$9,MATCH(_original_lifestyles!$B482,'_hours per hh'!$A$2:$A$9,1)))</f>
        <v>24530624791.208794</v>
      </c>
      <c r="O482">
        <f>IF(_original_lifestyles!O482&lt;&gt;0,_original_lifestyles!O482,'_new names_lifestyles'!$C$2*INDEX('_hours per hh'!D$2:D$9,MATCH(_original_lifestyles!$B482,'_hours per hh'!$A$2:$A$9,1)))</f>
        <v>3498760292.377862</v>
      </c>
      <c r="P482">
        <f>IF(_original_lifestyles!P482&lt;&gt;0,_original_lifestyles!P482,'_new names_lifestyles'!$C$2*INDEX('_hours per hh'!E$2:E$9,MATCH(_original_lifestyles!$B482,'_hours per hh'!$A$2:$A$9,1)))</f>
        <v>436846742.85714293</v>
      </c>
      <c r="Q482">
        <f>IF(_original_lifestyles!Q482&lt;&gt;0,_original_lifestyles!Q482,'_new names_lifestyles'!$C$2*INDEX('_hours per hh'!F$2:F$9,MATCH(_original_lifestyles!$B482,'_hours per hh'!$A$2:$A$9,1)))</f>
        <v>3548911377.9946861</v>
      </c>
      <c r="R482">
        <f>IF(_original_lifestyles!R482&lt;&gt;0,_original_lifestyles!R482,'_new names_lifestyles'!$C$2*INDEX('_hours per hh'!G$2:G$9,MATCH(_original_lifestyles!$B482,'_hours per hh'!$A$2:$A$9,1)))</f>
        <v>952187156.23667681</v>
      </c>
      <c r="S482">
        <f>IF(_original_lifestyles!S482&lt;&gt;0,_original_lifestyles!S482,'_new names_lifestyles'!$C$2*INDEX('_hours per hh'!H$2:H$9,MATCH(_original_lifestyles!$B482,'_hours per hh'!$A$2:$A$9,1)))</f>
        <v>127919525102.8481</v>
      </c>
      <c r="T482">
        <f>IF(_original_lifestyles!T482&lt;&gt;0,_original_lifestyles!T482,'_new names_lifestyles'!$C$2*INDEX('_hours per hh'!I$2:I$9,MATCH(_original_lifestyles!$B482,'_hours per hh'!$A$2:$A$9,1)))</f>
        <v>59043893725.535439</v>
      </c>
      <c r="U482">
        <f>IF(_original_lifestyles!U482&lt;&gt;0,_original_lifestyles!U482,'_new names_lifestyles'!$C$2*INDEX('_hours per hh'!J$2:J$9,MATCH(_original_lifestyles!$B482,'_hours per hh'!$A$2:$A$9,1)))</f>
        <v>12555455989.370399</v>
      </c>
      <c r="V482">
        <v>19</v>
      </c>
      <c r="W482">
        <v>11</v>
      </c>
      <c r="X482">
        <v>2833940.510932303</v>
      </c>
      <c r="Y482">
        <f t="shared" si="30"/>
        <v>15</v>
      </c>
      <c r="Z482">
        <f t="shared" si="30"/>
        <v>15</v>
      </c>
      <c r="AA482">
        <f t="shared" si="30"/>
        <v>15</v>
      </c>
      <c r="AB482">
        <f t="shared" si="30"/>
        <v>10</v>
      </c>
      <c r="AC482">
        <f t="shared" si="30"/>
        <v>10</v>
      </c>
      <c r="AD482">
        <f t="shared" si="30"/>
        <v>15</v>
      </c>
      <c r="AE482">
        <f t="shared" si="30"/>
        <v>5</v>
      </c>
      <c r="AF482">
        <f t="shared" si="30"/>
        <v>3</v>
      </c>
      <c r="AG482">
        <f t="shared" si="30"/>
        <v>3</v>
      </c>
    </row>
    <row r="483" spans="1:33" x14ac:dyDescent="0.25">
      <c r="A483" t="s">
        <v>50</v>
      </c>
      <c r="B483" t="s">
        <v>23</v>
      </c>
      <c r="C483">
        <v>24300076.6062603</v>
      </c>
      <c r="D483" s="6">
        <f>IF(_original_lifestyles!D483=0,_original_lifestyles!$C483,_original_lifestyles!D483)</f>
        <v>24300076.6062603</v>
      </c>
      <c r="E483" s="6">
        <f>IF(_original_lifestyles!E483=0,_original_lifestyles!$C483,_original_lifestyles!E483)</f>
        <v>24300076.6062603</v>
      </c>
      <c r="F483" s="6">
        <f>IF(_original_lifestyles!F483=0,_original_lifestyles!$C483,_original_lifestyles!F483)</f>
        <v>23692574.69110379</v>
      </c>
      <c r="G483" s="6">
        <f>IF(_original_lifestyles!G483=0,_original_lifestyles!$C483/3,_original_lifestyles!G483)</f>
        <v>8100025.5354201002</v>
      </c>
      <c r="H483" s="6">
        <f>IF(_original_lifestyles!H483=0,_original_lifestyles!$C483*3*2,_original_lifestyles!H483)</f>
        <v>10594833.400329489</v>
      </c>
      <c r="I483" s="6">
        <f>IF(_original_lifestyles!I483=0,_original_lifestyles!$C483/10,_original_lifestyles!I483)</f>
        <v>7387223.2883031294</v>
      </c>
      <c r="J483" s="6">
        <f>IF(_original_lifestyles!J483=0,_original_lifestyles!$C483*1.2,_original_lifestyles!J483)</f>
        <v>83895042.480049416</v>
      </c>
      <c r="K483" s="6">
        <f>IF(_original_lifestyles!K483=0,_original_lifestyles!$C483,_original_lifestyles!K483)</f>
        <v>8466414.6356467307</v>
      </c>
      <c r="L483" s="6">
        <f>IF(_original_lifestyles!L483=0,_original_lifestyles!$C483/3*2,_original_lifestyles!L483)</f>
        <v>30375095.757825371</v>
      </c>
      <c r="M483">
        <f>IF(_original_lifestyles!M483&lt;&gt;0,_original_lifestyles!M483,'_new names_lifestyles'!$C$2*INDEX('_hours per hh'!B$2:B$9,MATCH(_original_lifestyles!$B483,'_hours per hh'!$A$2:$A$9,1)))</f>
        <v>24530624791.208794</v>
      </c>
      <c r="N483">
        <f>IF(_original_lifestyles!N483&lt;&gt;0,_original_lifestyles!N483,'_new names_lifestyles'!$C$2*INDEX('_hours per hh'!C$2:C$9,MATCH(_original_lifestyles!$B483,'_hours per hh'!$A$2:$A$9,1)))</f>
        <v>24530624791.208794</v>
      </c>
      <c r="O483">
        <f>IF(_original_lifestyles!O483&lt;&gt;0,_original_lifestyles!O483,'_new names_lifestyles'!$C$2*INDEX('_hours per hh'!D$2:D$9,MATCH(_original_lifestyles!$B483,'_hours per hh'!$A$2:$A$9,1)))</f>
        <v>3545593802.5236812</v>
      </c>
      <c r="P483">
        <f>IF(_original_lifestyles!P483&lt;&gt;0,_original_lifestyles!P483,'_new names_lifestyles'!$C$2*INDEX('_hours per hh'!E$2:E$9,MATCH(_original_lifestyles!$B483,'_hours per hh'!$A$2:$A$9,1)))</f>
        <v>436846742.85714293</v>
      </c>
      <c r="Q483">
        <f>IF(_original_lifestyles!Q483&lt;&gt;0,_original_lifestyles!Q483,'_new names_lifestyles'!$C$2*INDEX('_hours per hh'!F$2:F$9,MATCH(_original_lifestyles!$B483,'_hours per hh'!$A$2:$A$9,1)))</f>
        <v>3596416197.7418451</v>
      </c>
      <c r="R483">
        <f>IF(_original_lifestyles!R483&lt;&gt;0,_original_lifestyles!R483,'_new names_lifestyles'!$C$2*INDEX('_hours per hh'!G$2:G$9,MATCH(_original_lifestyles!$B483,'_hours per hh'!$A$2:$A$9,1)))</f>
        <v>975211271.7017951</v>
      </c>
      <c r="S483">
        <f>IF(_original_lifestyles!S483&lt;&gt;0,_original_lifestyles!S483,'_new names_lifestyles'!$C$2*INDEX('_hours per hh'!H$2:H$9,MATCH(_original_lifestyles!$B483,'_hours per hh'!$A$2:$A$9,1)))</f>
        <v>129631823138.75639</v>
      </c>
      <c r="T483">
        <f>IF(_original_lifestyles!T483&lt;&gt;0,_original_lifestyles!T483,'_new names_lifestyles'!$C$2*INDEX('_hours per hh'!I$2:I$9,MATCH(_original_lifestyles!$B483,'_hours per hh'!$A$2:$A$9,1)))</f>
        <v>74165792208.265366</v>
      </c>
      <c r="U483">
        <f>IF(_original_lifestyles!U483&lt;&gt;0,_original_lifestyles!U483,'_new names_lifestyles'!$C$2*INDEX('_hours per hh'!J$2:J$9,MATCH(_original_lifestyles!$B483,'_hours per hh'!$A$2:$A$9,1)))</f>
        <v>13365042133.443159</v>
      </c>
      <c r="V483">
        <v>19</v>
      </c>
      <c r="W483">
        <v>11</v>
      </c>
      <c r="X483">
        <v>2864023.7890071762</v>
      </c>
      <c r="Y483">
        <f t="shared" si="30"/>
        <v>15</v>
      </c>
      <c r="Z483">
        <f t="shared" si="30"/>
        <v>15</v>
      </c>
      <c r="AA483">
        <f t="shared" si="30"/>
        <v>15</v>
      </c>
      <c r="AB483">
        <f t="shared" si="30"/>
        <v>10</v>
      </c>
      <c r="AC483">
        <f t="shared" si="30"/>
        <v>10</v>
      </c>
      <c r="AD483">
        <f t="shared" si="30"/>
        <v>15</v>
      </c>
      <c r="AE483">
        <f t="shared" si="30"/>
        <v>5</v>
      </c>
      <c r="AF483">
        <f t="shared" si="30"/>
        <v>3</v>
      </c>
      <c r="AG483">
        <f t="shared" si="30"/>
        <v>3</v>
      </c>
    </row>
    <row r="484" spans="1:33" x14ac:dyDescent="0.25">
      <c r="A484" t="s">
        <v>50</v>
      </c>
      <c r="B484" t="s">
        <v>24</v>
      </c>
      <c r="C484">
        <v>24560225.31120332</v>
      </c>
      <c r="D484" s="6">
        <f>IF(_original_lifestyles!D484=0,_original_lifestyles!$C484,_original_lifestyles!D484)</f>
        <v>24560225.31120332</v>
      </c>
      <c r="E484" s="6">
        <f>IF(_original_lifestyles!E484=0,_original_lifestyles!$C484,_original_lifestyles!E484)</f>
        <v>24560225.31120332</v>
      </c>
      <c r="F484" s="6">
        <f>IF(_original_lifestyles!F484=0,_original_lifestyles!$C484,_original_lifestyles!F484)</f>
        <v>23946219.678423241</v>
      </c>
      <c r="G484" s="6">
        <f>IF(_original_lifestyles!G484=0,_original_lifestyles!$C484/3,_original_lifestyles!G484)</f>
        <v>8186741.7704011062</v>
      </c>
      <c r="H484" s="6">
        <f>IF(_original_lifestyles!H484=0,_original_lifestyles!$C484*3*2,_original_lifestyles!H484)</f>
        <v>10708258.23568465</v>
      </c>
      <c r="I484" s="6">
        <f>IF(_original_lifestyles!I484=0,_original_lifestyles!$C484/10,_original_lifestyles!I484)</f>
        <v>7466308.4946058095</v>
      </c>
      <c r="J484" s="6">
        <f>IF(_original_lifestyles!J484=0,_original_lifestyles!$C484*1.2,_original_lifestyles!J484)</f>
        <v>84793195.477917016</v>
      </c>
      <c r="K484" s="6">
        <f>IF(_original_lifestyles!K484=0,_original_lifestyles!$C484,_original_lifestyles!K484)</f>
        <v>10606063.61980205</v>
      </c>
      <c r="L484" s="6">
        <f>IF(_original_lifestyles!L484=0,_original_lifestyles!$C484/3*2,_original_lifestyles!L484)</f>
        <v>31928292.904564321</v>
      </c>
      <c r="M484">
        <f>IF(_original_lifestyles!M484&lt;&gt;0,_original_lifestyles!M484,'_new names_lifestyles'!$C$2*INDEX('_hours per hh'!B$2:B$9,MATCH(_original_lifestyles!$B484,'_hours per hh'!$A$2:$A$9,1)))</f>
        <v>24530624791.208794</v>
      </c>
      <c r="N484">
        <f>IF(_original_lifestyles!N484&lt;&gt;0,_original_lifestyles!N484,'_new names_lifestyles'!$C$2*INDEX('_hours per hh'!C$2:C$9,MATCH(_original_lifestyles!$B484,'_hours per hh'!$A$2:$A$9,1)))</f>
        <v>24530624791.208794</v>
      </c>
      <c r="O484">
        <f>IF(_original_lifestyles!O484&lt;&gt;0,_original_lifestyles!O484,'_new names_lifestyles'!$C$2*INDEX('_hours per hh'!D$2:D$9,MATCH(_original_lifestyles!$B484,'_hours per hh'!$A$2:$A$9,1)))</f>
        <v>3583551774.8760371</v>
      </c>
      <c r="P484">
        <f>IF(_original_lifestyles!P484&lt;&gt;0,_original_lifestyles!P484,'_new names_lifestyles'!$C$2*INDEX('_hours per hh'!E$2:E$9,MATCH(_original_lifestyles!$B484,'_hours per hh'!$A$2:$A$9,1)))</f>
        <v>436846742.85714293</v>
      </c>
      <c r="Q484">
        <f>IF(_original_lifestyles!Q484&lt;&gt;0,_original_lifestyles!Q484,'_new names_lifestyles'!$C$2*INDEX('_hours per hh'!F$2:F$9,MATCH(_original_lifestyles!$B484,'_hours per hh'!$A$2:$A$9,1)))</f>
        <v>3634918258.1031542</v>
      </c>
      <c r="R484">
        <f>IF(_original_lifestyles!R484&lt;&gt;0,_original_lifestyles!R484,'_new names_lifestyles'!$C$2*INDEX('_hours per hh'!G$2:G$9,MATCH(_original_lifestyles!$B484,'_hours per hh'!$A$2:$A$9,1)))</f>
        <v>784526945.97219086</v>
      </c>
      <c r="S484">
        <f>IF(_original_lifestyles!S484&lt;&gt;0,_original_lifestyles!S484,'_new names_lifestyles'!$C$2*INDEX('_hours per hh'!H$2:H$9,MATCH(_original_lifestyles!$B484,'_hours per hh'!$A$2:$A$9,1)))</f>
        <v>131019619212.6281</v>
      </c>
      <c r="T484">
        <f>IF(_original_lifestyles!T484&lt;&gt;0,_original_lifestyles!T484,'_new names_lifestyles'!$C$2*INDEX('_hours per hh'!I$2:I$9,MATCH(_original_lifestyles!$B484,'_hours per hh'!$A$2:$A$9,1)))</f>
        <v>92909117309.465988</v>
      </c>
      <c r="U484">
        <f>IF(_original_lifestyles!U484&lt;&gt;0,_original_lifestyles!U484,'_new names_lifestyles'!$C$2*INDEX('_hours per hh'!J$2:J$9,MATCH(_original_lifestyles!$B484,'_hours per hh'!$A$2:$A$9,1)))</f>
        <v>14048448878.008301</v>
      </c>
      <c r="V484">
        <v>19</v>
      </c>
      <c r="W484">
        <v>11</v>
      </c>
      <c r="X484">
        <v>2886550.8648805278</v>
      </c>
      <c r="Y484">
        <f t="shared" ref="Y484:AG499" si="31">Y483</f>
        <v>15</v>
      </c>
      <c r="Z484">
        <f t="shared" si="31"/>
        <v>15</v>
      </c>
      <c r="AA484">
        <f t="shared" si="31"/>
        <v>15</v>
      </c>
      <c r="AB484">
        <f t="shared" si="31"/>
        <v>10</v>
      </c>
      <c r="AC484">
        <f t="shared" si="31"/>
        <v>10</v>
      </c>
      <c r="AD484">
        <f t="shared" si="31"/>
        <v>15</v>
      </c>
      <c r="AE484">
        <f t="shared" si="31"/>
        <v>5</v>
      </c>
      <c r="AF484">
        <f t="shared" si="31"/>
        <v>3</v>
      </c>
      <c r="AG484">
        <f t="shared" si="31"/>
        <v>3</v>
      </c>
    </row>
    <row r="485" spans="1:33" x14ac:dyDescent="0.25">
      <c r="A485" t="s">
        <v>50</v>
      </c>
      <c r="B485" t="s">
        <v>25</v>
      </c>
      <c r="C485">
        <v>24776581.80300501</v>
      </c>
      <c r="D485" s="6">
        <f>IF(_original_lifestyles!D485=0,_original_lifestyles!$C485,_original_lifestyles!D485)</f>
        <v>24776581.80300501</v>
      </c>
      <c r="E485" s="6">
        <f>IF(_original_lifestyles!E485=0,_original_lifestyles!$C485,_original_lifestyles!E485)</f>
        <v>24776581.80300501</v>
      </c>
      <c r="F485" s="6">
        <f>IF(_original_lifestyles!F485=0,_original_lifestyles!$C485,_original_lifestyles!F485)</f>
        <v>24157167.25792988</v>
      </c>
      <c r="G485" s="6">
        <f>IF(_original_lifestyles!G485=0,_original_lifestyles!$C485/3,_original_lifestyles!G485)</f>
        <v>8258860.6010016697</v>
      </c>
      <c r="H485" s="6">
        <f>IF(_original_lifestyles!H485=0,_original_lifestyles!$C485*3*2,_original_lifestyles!H485)</f>
        <v>10976025.73873122</v>
      </c>
      <c r="I485" s="6">
        <f>IF(_original_lifestyles!I485=0,_original_lifestyles!$C485/10,_original_lifestyles!I485)</f>
        <v>8151495.4131886456</v>
      </c>
      <c r="J485" s="6">
        <f>IF(_original_lifestyles!J485=0,_original_lifestyles!$C485*1.2,_original_lifestyles!J485)</f>
        <v>84614256.749624372</v>
      </c>
      <c r="K485" s="6">
        <f>IF(_original_lifestyles!K485=0,_original_lifestyles!$C485,_original_lifestyles!K485)</f>
        <v>13282954.129285609</v>
      </c>
      <c r="L485" s="6">
        <f>IF(_original_lifestyles!L485=0,_original_lifestyles!$C485/3*2,_original_lifestyles!L485)</f>
        <v>33200619.616026711</v>
      </c>
      <c r="M485">
        <f>IF(_original_lifestyles!M485&lt;&gt;0,_original_lifestyles!M485,'_new names_lifestyles'!$C$2*INDEX('_hours per hh'!B$2:B$9,MATCH(_original_lifestyles!$B485,'_hours per hh'!$A$2:$A$9,1)))</f>
        <v>24530624791.208794</v>
      </c>
      <c r="N485">
        <f>IF(_original_lifestyles!N485&lt;&gt;0,_original_lifestyles!N485,'_new names_lifestyles'!$C$2*INDEX('_hours per hh'!C$2:C$9,MATCH(_original_lifestyles!$B485,'_hours per hh'!$A$2:$A$9,1)))</f>
        <v>24530624791.208794</v>
      </c>
      <c r="O485">
        <f>IF(_original_lifestyles!O485&lt;&gt;0,_original_lifestyles!O485,'_new names_lifestyles'!$C$2*INDEX('_hours per hh'!D$2:D$9,MATCH(_original_lifestyles!$B485,'_hours per hh'!$A$2:$A$9,1)))</f>
        <v>3615120080.1492062</v>
      </c>
      <c r="P485">
        <f>IF(_original_lifestyles!P485&lt;&gt;0,_original_lifestyles!P485,'_new names_lifestyles'!$C$2*INDEX('_hours per hh'!E$2:E$9,MATCH(_original_lifestyles!$B485,'_hours per hh'!$A$2:$A$9,1)))</f>
        <v>436846742.85714293</v>
      </c>
      <c r="Q485">
        <f>IF(_original_lifestyles!Q485&lt;&gt;0,_original_lifestyles!Q485,'_new names_lifestyles'!$C$2*INDEX('_hours per hh'!F$2:F$9,MATCH(_original_lifestyles!$B485,'_hours per hh'!$A$2:$A$9,1)))</f>
        <v>3725811937.012311</v>
      </c>
      <c r="R485">
        <f>IF(_original_lifestyles!R485&lt;&gt;0,_original_lifestyles!R485,'_new names_lifestyles'!$C$2*INDEX('_hours per hh'!G$2:G$9,MATCH(_original_lifestyles!$B485,'_hours per hh'!$A$2:$A$9,1)))</f>
        <v>932003295.9485358</v>
      </c>
      <c r="S485">
        <f>IF(_original_lifestyles!S485&lt;&gt;0,_original_lifestyles!S485,'_new names_lifestyles'!$C$2*INDEX('_hours per hh'!H$2:H$9,MATCH(_original_lifestyles!$B485,'_hours per hh'!$A$2:$A$9,1)))</f>
        <v>130743129054.2946</v>
      </c>
      <c r="T485">
        <f>IF(_original_lifestyles!T485&lt;&gt;0,_original_lifestyles!T485,'_new names_lifestyles'!$C$2*INDEX('_hours per hh'!I$2:I$9,MATCH(_original_lifestyles!$B485,'_hours per hh'!$A$2:$A$9,1)))</f>
        <v>116358678172.54201</v>
      </c>
      <c r="U485">
        <f>IF(_original_lifestyles!U485&lt;&gt;0,_original_lifestyles!U485,'_new names_lifestyles'!$C$2*INDEX('_hours per hh'!J$2:J$9,MATCH(_original_lifestyles!$B485,'_hours per hh'!$A$2:$A$9,1)))</f>
        <v>14608272631.05175</v>
      </c>
      <c r="V485">
        <v>19</v>
      </c>
      <c r="W485">
        <v>11</v>
      </c>
      <c r="X485">
        <v>2908427.9128511739</v>
      </c>
      <c r="Y485">
        <f t="shared" si="31"/>
        <v>15</v>
      </c>
      <c r="Z485">
        <f t="shared" si="31"/>
        <v>15</v>
      </c>
      <c r="AA485">
        <f t="shared" si="31"/>
        <v>15</v>
      </c>
      <c r="AB485">
        <f t="shared" si="31"/>
        <v>10</v>
      </c>
      <c r="AC485">
        <f t="shared" si="31"/>
        <v>10</v>
      </c>
      <c r="AD485">
        <f t="shared" si="31"/>
        <v>15</v>
      </c>
      <c r="AE485">
        <f t="shared" si="31"/>
        <v>5</v>
      </c>
      <c r="AF485">
        <f t="shared" si="31"/>
        <v>3</v>
      </c>
      <c r="AG485">
        <f t="shared" si="31"/>
        <v>3</v>
      </c>
    </row>
    <row r="486" spans="1:33" x14ac:dyDescent="0.25">
      <c r="A486" t="s">
        <v>50</v>
      </c>
      <c r="B486" t="s">
        <v>26</v>
      </c>
      <c r="C486">
        <v>24934595.717884131</v>
      </c>
      <c r="D486" s="6">
        <f>IF(_original_lifestyles!D486=0,_original_lifestyles!$C486,_original_lifestyles!D486)</f>
        <v>24934595.717884131</v>
      </c>
      <c r="E486" s="6">
        <f>IF(_original_lifestyles!E486=0,_original_lifestyles!$C486,_original_lifestyles!E486)</f>
        <v>24934595.717884131</v>
      </c>
      <c r="F486" s="6">
        <f>IF(_original_lifestyles!F486=0,_original_lifestyles!$C486,_original_lifestyles!F486)</f>
        <v>24311230.824937031</v>
      </c>
      <c r="G486" s="6">
        <f>IF(_original_lifestyles!G486=0,_original_lifestyles!$C486/3,_original_lifestyles!G486)</f>
        <v>8311531.9059613766</v>
      </c>
      <c r="H486" s="6">
        <f>IF(_original_lifestyles!H486=0,_original_lifestyles!$C486*3*2,_original_lifestyles!H486)</f>
        <v>11070960.49874055</v>
      </c>
      <c r="I486" s="6">
        <f>IF(_original_lifestyles!I486=0,_original_lifestyles!$C486/10,_original_lifestyles!I486)</f>
        <v>8053874.4168765731</v>
      </c>
      <c r="J486" s="6">
        <f>IF(_original_lifestyles!J486=0,_original_lifestyles!$C486*1.2,_original_lifestyles!J486)</f>
        <v>78861593.391589418</v>
      </c>
      <c r="K486" s="6">
        <f>IF(_original_lifestyles!K486=0,_original_lifestyles!$C486,_original_lifestyles!K486)</f>
        <v>16594806.269969201</v>
      </c>
      <c r="L486" s="6">
        <f>IF(_original_lifestyles!L486=0,_original_lifestyles!$C486/3*2,_original_lifestyles!L486)</f>
        <v>34659088.047858939</v>
      </c>
      <c r="M486">
        <f>IF(_original_lifestyles!M486&lt;&gt;0,_original_lifestyles!M486,'_new names_lifestyles'!$C$2*INDEX('_hours per hh'!B$2:B$9,MATCH(_original_lifestyles!$B486,'_hours per hh'!$A$2:$A$9,1)))</f>
        <v>24530624791.208794</v>
      </c>
      <c r="N486">
        <f>IF(_original_lifestyles!N486&lt;&gt;0,_original_lifestyles!N486,'_new names_lifestyles'!$C$2*INDEX('_hours per hh'!C$2:C$9,MATCH(_original_lifestyles!$B486,'_hours per hh'!$A$2:$A$9,1)))</f>
        <v>24530624791.208794</v>
      </c>
      <c r="O486">
        <f>IF(_original_lifestyles!O486&lt;&gt;0,_original_lifestyles!O486,'_new names_lifestyles'!$C$2*INDEX('_hours per hh'!D$2:D$9,MATCH(_original_lifestyles!$B486,'_hours per hh'!$A$2:$A$9,1)))</f>
        <v>3638175692.9518261</v>
      </c>
      <c r="P486">
        <f>IF(_original_lifestyles!P486&lt;&gt;0,_original_lifestyles!P486,'_new names_lifestyles'!$C$2*INDEX('_hours per hh'!E$2:E$9,MATCH(_original_lifestyles!$B486,'_hours per hh'!$A$2:$A$9,1)))</f>
        <v>436846742.85714293</v>
      </c>
      <c r="Q486">
        <f>IF(_original_lifestyles!Q486&lt;&gt;0,_original_lifestyles!Q486,'_new names_lifestyles'!$C$2*INDEX('_hours per hh'!F$2:F$9,MATCH(_original_lifestyles!$B486,'_hours per hh'!$A$2:$A$9,1)))</f>
        <v>3758037541.2974811</v>
      </c>
      <c r="R486">
        <f>IF(_original_lifestyles!R486&lt;&gt;0,_original_lifestyles!R486,'_new names_lifestyles'!$C$2*INDEX('_hours per hh'!G$2:G$9,MATCH(_original_lifestyles!$B486,'_hours per hh'!$A$2:$A$9,1)))</f>
        <v>1345798895.574235</v>
      </c>
      <c r="S486">
        <f>IF(_original_lifestyles!S486&lt;&gt;0,_original_lifestyles!S486,'_new names_lifestyles'!$C$2*INDEX('_hours per hh'!H$2:H$9,MATCH(_original_lifestyles!$B486,'_hours per hh'!$A$2:$A$9,1)))</f>
        <v>121854305388.9043</v>
      </c>
      <c r="T486">
        <f>IF(_original_lifestyles!T486&lt;&gt;0,_original_lifestyles!T486,'_new names_lifestyles'!$C$2*INDEX('_hours per hh'!I$2:I$9,MATCH(_original_lifestyles!$B486,'_hours per hh'!$A$2:$A$9,1)))</f>
        <v>145370502924.93021</v>
      </c>
      <c r="U486">
        <f>IF(_original_lifestyles!U486&lt;&gt;0,_original_lifestyles!U486,'_new names_lifestyles'!$C$2*INDEX('_hours per hh'!J$2:J$9,MATCH(_original_lifestyles!$B486,'_hours per hh'!$A$2:$A$9,1)))</f>
        <v>15249998741.05793</v>
      </c>
      <c r="V486">
        <v>19</v>
      </c>
      <c r="W486">
        <v>11</v>
      </c>
      <c r="X486">
        <v>2923245.5115524731</v>
      </c>
      <c r="Y486">
        <f t="shared" si="31"/>
        <v>15</v>
      </c>
      <c r="Z486">
        <f t="shared" si="31"/>
        <v>15</v>
      </c>
      <c r="AA486">
        <f t="shared" si="31"/>
        <v>15</v>
      </c>
      <c r="AB486">
        <f t="shared" si="31"/>
        <v>10</v>
      </c>
      <c r="AC486">
        <f t="shared" si="31"/>
        <v>10</v>
      </c>
      <c r="AD486">
        <f t="shared" si="31"/>
        <v>15</v>
      </c>
      <c r="AE486">
        <f t="shared" si="31"/>
        <v>5</v>
      </c>
      <c r="AF486">
        <f t="shared" si="31"/>
        <v>3</v>
      </c>
      <c r="AG486">
        <f t="shared" si="31"/>
        <v>3</v>
      </c>
    </row>
    <row r="487" spans="1:33" x14ac:dyDescent="0.25">
      <c r="A487" t="s">
        <v>50</v>
      </c>
      <c r="B487" t="s">
        <v>27</v>
      </c>
      <c r="C487">
        <v>25204910.050675672</v>
      </c>
      <c r="D487" s="6">
        <f>IF(_original_lifestyles!D487=0,_original_lifestyles!$C487,_original_lifestyles!D487)</f>
        <v>25204910.050675672</v>
      </c>
      <c r="E487" s="6">
        <f>IF(_original_lifestyles!E487=0,_original_lifestyles!$C487,_original_lifestyles!E487)</f>
        <v>25204910.050675672</v>
      </c>
      <c r="F487" s="6">
        <f>IF(_original_lifestyles!F487=0,_original_lifestyles!$C487,_original_lifestyles!F487)</f>
        <v>24625197.119510129</v>
      </c>
      <c r="G487" s="6">
        <f>IF(_original_lifestyles!G487=0,_original_lifestyles!$C487/3,_original_lifestyles!G487)</f>
        <v>8401636.6835585572</v>
      </c>
      <c r="H487" s="6">
        <f>IF(_original_lifestyles!H487=0,_original_lifestyles!$C487*3*2,_original_lifestyles!H487)</f>
        <v>11669873.353462839</v>
      </c>
      <c r="I487" s="6">
        <f>IF(_original_lifestyles!I487=0,_original_lifestyles!$C487/10,_original_lifestyles!I487)</f>
        <v>9199792.1684966199</v>
      </c>
      <c r="J487" s="6">
        <f>IF(_original_lifestyles!J487=0,_original_lifestyles!$C487*1.2,_original_lifestyles!J487)</f>
        <v>79128345.02291131</v>
      </c>
      <c r="K487" s="6">
        <f>IF(_original_lifestyles!K487=0,_original_lifestyles!$C487,_original_lifestyles!K487)</f>
        <v>20823636.707724329</v>
      </c>
      <c r="L487" s="6">
        <f>IF(_original_lifestyles!L487=0,_original_lifestyles!$C487/3*2,_original_lifestyles!L487)</f>
        <v>35034824.970439181</v>
      </c>
      <c r="M487">
        <f>IF(_original_lifestyles!M487&lt;&gt;0,_original_lifestyles!M487,'_new names_lifestyles'!$C$2*INDEX('_hours per hh'!B$2:B$9,MATCH(_original_lifestyles!$B487,'_hours per hh'!$A$2:$A$9,1)))</f>
        <v>24530624791.208794</v>
      </c>
      <c r="N487">
        <f>IF(_original_lifestyles!N487&lt;&gt;0,_original_lifestyles!N487,'_new names_lifestyles'!$C$2*INDEX('_hours per hh'!C$2:C$9,MATCH(_original_lifestyles!$B487,'_hours per hh'!$A$2:$A$9,1)))</f>
        <v>24530624791.208794</v>
      </c>
      <c r="O487">
        <f>IF(_original_lifestyles!O487&lt;&gt;0,_original_lifestyles!O487,'_new names_lifestyles'!$C$2*INDEX('_hours per hh'!D$2:D$9,MATCH(_original_lifestyles!$B487,'_hours per hh'!$A$2:$A$9,1)))</f>
        <v>3685160748.93469</v>
      </c>
      <c r="P487">
        <f>IF(_original_lifestyles!P487&lt;&gt;0,_original_lifestyles!P487,'_new names_lifestyles'!$C$2*INDEX('_hours per hh'!E$2:E$9,MATCH(_original_lifestyles!$B487,'_hours per hh'!$A$2:$A$9,1)))</f>
        <v>436846742.85714293</v>
      </c>
      <c r="Q487">
        <f>IF(_original_lifestyles!Q487&lt;&gt;0,_original_lifestyles!Q487,'_new names_lifestyles'!$C$2*INDEX('_hours per hh'!F$2:F$9,MATCH(_original_lifestyles!$B487,'_hours per hh'!$A$2:$A$9,1)))</f>
        <v>3961338509.8329601</v>
      </c>
      <c r="R487">
        <f>IF(_original_lifestyles!R487&lt;&gt;0,_original_lifestyles!R487,'_new names_lifestyles'!$C$2*INDEX('_hours per hh'!G$2:G$9,MATCH(_original_lifestyles!$B487,'_hours per hh'!$A$2:$A$9,1)))</f>
        <v>997731998.05915999</v>
      </c>
      <c r="S487">
        <f>IF(_original_lifestyles!S487&lt;&gt;0,_original_lifestyles!S487,'_new names_lifestyles'!$C$2*INDEX('_hours per hh'!H$2:H$9,MATCH(_original_lifestyles!$B487,'_hours per hh'!$A$2:$A$9,1)))</f>
        <v>122266481117.90179</v>
      </c>
      <c r="T487">
        <f>IF(_original_lifestyles!T487&lt;&gt;0,_original_lifestyles!T487,'_new names_lifestyles'!$C$2*INDEX('_hours per hh'!I$2:I$9,MATCH(_original_lifestyles!$B487,'_hours per hh'!$A$2:$A$9,1)))</f>
        <v>182415057559.6651</v>
      </c>
      <c r="U487">
        <f>IF(_original_lifestyles!U487&lt;&gt;0,_original_lifestyles!U487,'_new names_lifestyles'!$C$2*INDEX('_hours per hh'!J$2:J$9,MATCH(_original_lifestyles!$B487,'_hours per hh'!$A$2:$A$9,1)))</f>
        <v>15415322986.99324</v>
      </c>
      <c r="V487">
        <v>19</v>
      </c>
      <c r="W487">
        <v>11</v>
      </c>
      <c r="X487">
        <v>2951005.84601299</v>
      </c>
      <c r="Y487">
        <f t="shared" si="31"/>
        <v>15</v>
      </c>
      <c r="Z487">
        <f t="shared" si="31"/>
        <v>15</v>
      </c>
      <c r="AA487">
        <f t="shared" si="31"/>
        <v>15</v>
      </c>
      <c r="AB487">
        <f t="shared" si="31"/>
        <v>10</v>
      </c>
      <c r="AC487">
        <f t="shared" si="31"/>
        <v>10</v>
      </c>
      <c r="AD487">
        <f t="shared" si="31"/>
        <v>15</v>
      </c>
      <c r="AE487">
        <f t="shared" si="31"/>
        <v>5</v>
      </c>
      <c r="AF487">
        <f t="shared" si="31"/>
        <v>3</v>
      </c>
      <c r="AG487">
        <f t="shared" si="31"/>
        <v>3</v>
      </c>
    </row>
    <row r="488" spans="1:33" x14ac:dyDescent="0.25">
      <c r="A488" t="s">
        <v>50</v>
      </c>
      <c r="B488" t="s">
        <v>28</v>
      </c>
      <c r="C488">
        <v>25821014.443500418</v>
      </c>
      <c r="D488" s="6">
        <f>IF(_original_lifestyles!D488=0,_original_lifestyles!$C488,_original_lifestyles!D488)</f>
        <v>25821014.443500418</v>
      </c>
      <c r="E488" s="6">
        <f>IF(_original_lifestyles!E488=0,_original_lifestyles!$C488,_original_lifestyles!E488)</f>
        <v>25821014.443500418</v>
      </c>
      <c r="F488" s="6">
        <f>IF(_original_lifestyles!F488=0,_original_lifestyles!$C488,_original_lifestyles!F488)</f>
        <v>25287603.92712659</v>
      </c>
      <c r="G488" s="6">
        <f>IF(_original_lifestyles!G488=0,_original_lifestyles!$C488/3,_original_lifestyles!G488)</f>
        <v>8607004.81450014</v>
      </c>
      <c r="H488" s="6">
        <f>IF(_original_lifestyles!H488=0,_original_lifestyles!$C488*3*2,_original_lifestyles!H488)</f>
        <v>12055263.58135259</v>
      </c>
      <c r="I488" s="6">
        <f>IF(_original_lifestyles!I488=0,_original_lifestyles!$C488/10,_original_lifestyles!I488)</f>
        <v>9484239.3521988094</v>
      </c>
      <c r="J488" s="6">
        <f>IF(_original_lifestyles!J488=0,_original_lifestyles!$C488*1.2,_original_lifestyles!J488)</f>
        <v>79583439.21558708</v>
      </c>
      <c r="K488" s="6">
        <f>IF(_original_lifestyles!K488=0,_original_lifestyles!$C488,_original_lifestyles!K488)</f>
        <v>26480800.990822911</v>
      </c>
      <c r="L488" s="6">
        <f>IF(_original_lifestyles!L488=0,_original_lifestyles!$C488/3*2,_original_lifestyles!L488)</f>
        <v>35891210.076465577</v>
      </c>
      <c r="M488">
        <f>IF(_original_lifestyles!M488&lt;&gt;0,_original_lifestyles!M488,'_new names_lifestyles'!$C$2*INDEX('_hours per hh'!B$2:B$9,MATCH(_original_lifestyles!$B488,'_hours per hh'!$A$2:$A$9,1)))</f>
        <v>24530624791.208794</v>
      </c>
      <c r="N488">
        <f>IF(_original_lifestyles!N488&lt;&gt;0,_original_lifestyles!N488,'_new names_lifestyles'!$C$2*INDEX('_hours per hh'!C$2:C$9,MATCH(_original_lifestyles!$B488,'_hours per hh'!$A$2:$A$9,1)))</f>
        <v>24530624791.208794</v>
      </c>
      <c r="O488">
        <f>IF(_original_lifestyles!O488&lt;&gt;0,_original_lifestyles!O488,'_new names_lifestyles'!$C$2*INDEX('_hours per hh'!D$2:D$9,MATCH(_original_lifestyles!$B488,'_hours per hh'!$A$2:$A$9,1)))</f>
        <v>3784289927.6944938</v>
      </c>
      <c r="P488">
        <f>IF(_original_lifestyles!P488&lt;&gt;0,_original_lifestyles!P488,'_new names_lifestyles'!$C$2*INDEX('_hours per hh'!E$2:E$9,MATCH(_original_lifestyles!$B488,'_hours per hh'!$A$2:$A$9,1)))</f>
        <v>436846742.85714293</v>
      </c>
      <c r="Q488">
        <f>IF(_original_lifestyles!Q488&lt;&gt;0,_original_lifestyles!Q488,'_new names_lifestyles'!$C$2*INDEX('_hours per hh'!F$2:F$9,MATCH(_original_lifestyles!$B488,'_hours per hh'!$A$2:$A$9,1)))</f>
        <v>4092159222.690136</v>
      </c>
      <c r="R488">
        <f>IF(_original_lifestyles!R488&lt;&gt;0,_original_lifestyles!R488,'_new names_lifestyles'!$C$2*INDEX('_hours per hh'!G$2:G$9,MATCH(_original_lifestyles!$B488,'_hours per hh'!$A$2:$A$9,1)))</f>
        <v>640011479.72750223</v>
      </c>
      <c r="S488">
        <f>IF(_original_lifestyles!S488&lt;&gt;0,_original_lifestyles!S488,'_new names_lifestyles'!$C$2*INDEX('_hours per hh'!H$2:H$9,MATCH(_original_lifestyles!$B488,'_hours per hh'!$A$2:$A$9,1)))</f>
        <v>122969677494.618</v>
      </c>
      <c r="T488">
        <f>IF(_original_lifestyles!T488&lt;&gt;0,_original_lifestyles!T488,'_new names_lifestyles'!$C$2*INDEX('_hours per hh'!I$2:I$9,MATCH(_original_lifestyles!$B488,'_hours per hh'!$A$2:$A$9,1)))</f>
        <v>231971816679.6087</v>
      </c>
      <c r="U488">
        <f>IF(_original_lifestyles!U488&lt;&gt;0,_original_lifestyles!U488,'_new names_lifestyles'!$C$2*INDEX('_hours per hh'!J$2:J$9,MATCH(_original_lifestyles!$B488,'_hours per hh'!$A$2:$A$9,1)))</f>
        <v>15792132433.644859</v>
      </c>
      <c r="V488">
        <v>19</v>
      </c>
      <c r="W488">
        <v>11</v>
      </c>
      <c r="X488">
        <v>3018950.4934205799</v>
      </c>
      <c r="Y488">
        <f t="shared" si="31"/>
        <v>15</v>
      </c>
      <c r="Z488">
        <f t="shared" si="31"/>
        <v>15</v>
      </c>
      <c r="AA488">
        <f t="shared" si="31"/>
        <v>15</v>
      </c>
      <c r="AB488">
        <f t="shared" si="31"/>
        <v>10</v>
      </c>
      <c r="AC488">
        <f t="shared" si="31"/>
        <v>10</v>
      </c>
      <c r="AD488">
        <f t="shared" si="31"/>
        <v>15</v>
      </c>
      <c r="AE488">
        <f t="shared" si="31"/>
        <v>5</v>
      </c>
      <c r="AF488">
        <f t="shared" si="31"/>
        <v>3</v>
      </c>
      <c r="AG488">
        <f t="shared" si="31"/>
        <v>3</v>
      </c>
    </row>
    <row r="489" spans="1:33" x14ac:dyDescent="0.25">
      <c r="A489" t="s">
        <v>50</v>
      </c>
      <c r="B489" t="s">
        <v>29</v>
      </c>
      <c r="C489">
        <v>25981030.769230772</v>
      </c>
      <c r="D489" s="6">
        <f>IF(_original_lifestyles!D489=0,_original_lifestyles!$C489,_original_lifestyles!D489)</f>
        <v>25981030.769230772</v>
      </c>
      <c r="E489" s="6">
        <f>IF(_original_lifestyles!E489=0,_original_lifestyles!$C489,_original_lifestyles!E489)</f>
        <v>25981030.769230772</v>
      </c>
      <c r="F489" s="6">
        <f>IF(_original_lifestyles!F489=0,_original_lifestyles!$C489,_original_lifestyles!F489)</f>
        <v>25480714.05970769</v>
      </c>
      <c r="G489" s="6">
        <f>IF(_original_lifestyles!G489=0,_original_lifestyles!$C489/3,_original_lifestyles!G489)</f>
        <v>8660343.58974359</v>
      </c>
      <c r="H489" s="6">
        <f>IF(_original_lifestyles!H489=0,_original_lifestyles!$C489*3*2,_original_lifestyles!H489)</f>
        <v>12681730.833923079</v>
      </c>
      <c r="I489" s="6">
        <f>IF(_original_lifestyles!I489=0,_original_lifestyles!$C489/10,_original_lifestyles!I489)</f>
        <v>9651095.5567538477</v>
      </c>
      <c r="J489" s="6">
        <f>IF(_original_lifestyles!J489=0,_original_lifestyles!$C489*1.2,_original_lifestyles!J489)</f>
        <v>79353264.714753866</v>
      </c>
      <c r="K489" s="6">
        <f>IF(_original_lifestyles!K489=0,_original_lifestyles!$C489,_original_lifestyles!K489)</f>
        <v>33073885.834170979</v>
      </c>
      <c r="L489" s="6">
        <f>IF(_original_lifestyles!L489=0,_original_lifestyles!$C489/3*2,_original_lifestyles!L489)</f>
        <v>36113632.769230768</v>
      </c>
      <c r="M489">
        <f>IF(_original_lifestyles!M489&lt;&gt;0,_original_lifestyles!M489,'_new names_lifestyles'!$C$2*INDEX('_hours per hh'!B$2:B$9,MATCH(_original_lifestyles!$B489,'_hours per hh'!$A$2:$A$9,1)))</f>
        <v>24530624791.208794</v>
      </c>
      <c r="N489">
        <f>IF(_original_lifestyles!N489&lt;&gt;0,_original_lifestyles!N489,'_new names_lifestyles'!$C$2*INDEX('_hours per hh'!C$2:C$9,MATCH(_original_lifestyles!$B489,'_hours per hh'!$A$2:$A$9,1)))</f>
        <v>24530624791.208794</v>
      </c>
      <c r="O489">
        <f>IF(_original_lifestyles!O489&lt;&gt;0,_original_lifestyles!O489,'_new names_lifestyles'!$C$2*INDEX('_hours per hh'!D$2:D$9,MATCH(_original_lifestyles!$B489,'_hours per hh'!$A$2:$A$9,1)))</f>
        <v>3813188859.0352559</v>
      </c>
      <c r="P489">
        <f>IF(_original_lifestyles!P489&lt;&gt;0,_original_lifestyles!P489,'_new names_lifestyles'!$C$2*INDEX('_hours per hh'!E$2:E$9,MATCH(_original_lifestyles!$B489,'_hours per hh'!$A$2:$A$9,1)))</f>
        <v>436846742.85714293</v>
      </c>
      <c r="Q489">
        <f>IF(_original_lifestyles!Q489&lt;&gt;0,_original_lifestyles!Q489,'_new names_lifestyles'!$C$2*INDEX('_hours per hh'!F$2:F$9,MATCH(_original_lifestyles!$B489,'_hours per hh'!$A$2:$A$9,1)))</f>
        <v>4304813531.5751886</v>
      </c>
      <c r="R489">
        <f>IF(_original_lifestyles!R489&lt;&gt;0,_original_lifestyles!R489,'_new names_lifestyles'!$C$2*INDEX('_hours per hh'!G$2:G$9,MATCH(_original_lifestyles!$B489,'_hours per hh'!$A$2:$A$9,1)))</f>
        <v>1588127398.6539021</v>
      </c>
      <c r="S489">
        <f>IF(_original_lifestyles!S489&lt;&gt;0,_original_lifestyles!S489,'_new names_lifestyles'!$C$2*INDEX('_hours per hh'!H$2:H$9,MATCH(_original_lifestyles!$B489,'_hours per hh'!$A$2:$A$9,1)))</f>
        <v>122614019528.4138</v>
      </c>
      <c r="T489">
        <f>IF(_original_lifestyles!T489&lt;&gt;0,_original_lifestyles!T489,'_new names_lifestyles'!$C$2*INDEX('_hours per hh'!I$2:I$9,MATCH(_original_lifestyles!$B489,'_hours per hh'!$A$2:$A$9,1)))</f>
        <v>289727239907.33783</v>
      </c>
      <c r="U489">
        <f>IF(_original_lifestyles!U489&lt;&gt;0,_original_lifestyles!U489,'_new names_lifestyles'!$C$2*INDEX('_hours per hh'!J$2:J$9,MATCH(_original_lifestyles!$B489,'_hours per hh'!$A$2:$A$9,1)))</f>
        <v>15889998418.46154</v>
      </c>
      <c r="V489">
        <v>19</v>
      </c>
      <c r="W489">
        <v>11</v>
      </c>
      <c r="X489">
        <v>3033280.3806824521</v>
      </c>
      <c r="Y489">
        <f t="shared" si="31"/>
        <v>15</v>
      </c>
      <c r="Z489">
        <f t="shared" si="31"/>
        <v>15</v>
      </c>
      <c r="AA489">
        <f t="shared" si="31"/>
        <v>15</v>
      </c>
      <c r="AB489">
        <f t="shared" si="31"/>
        <v>10</v>
      </c>
      <c r="AC489">
        <f t="shared" si="31"/>
        <v>10</v>
      </c>
      <c r="AD489">
        <f t="shared" si="31"/>
        <v>15</v>
      </c>
      <c r="AE489">
        <f t="shared" si="31"/>
        <v>5</v>
      </c>
      <c r="AF489">
        <f t="shared" si="31"/>
        <v>3</v>
      </c>
      <c r="AG489">
        <f t="shared" si="31"/>
        <v>3</v>
      </c>
    </row>
    <row r="490" spans="1:33" x14ac:dyDescent="0.25">
      <c r="A490" t="s">
        <v>50</v>
      </c>
      <c r="B490" t="s">
        <v>30</v>
      </c>
      <c r="C490">
        <v>25985991.452991448</v>
      </c>
      <c r="D490" s="6">
        <f>IF(_original_lifestyles!D490=0,_original_lifestyles!$C490,_original_lifestyles!D490)</f>
        <v>25985991.452991448</v>
      </c>
      <c r="E490" s="6">
        <f>IF(_original_lifestyles!E490=0,_original_lifestyles!$C490,_original_lifestyles!E490)</f>
        <v>25985991.452991448</v>
      </c>
      <c r="F490" s="6">
        <f>IF(_original_lifestyles!F490=0,_original_lifestyles!$C490,_original_lifestyles!F490)</f>
        <v>25485579.21558119</v>
      </c>
      <c r="G490" s="6">
        <f>IF(_original_lifestyles!G490=0,_original_lifestyles!$C490/3,_original_lifestyles!G490)</f>
        <v>8661997.1509971488</v>
      </c>
      <c r="H490" s="6">
        <f>IF(_original_lifestyles!H490=0,_original_lifestyles!$C490*3*2,_original_lifestyles!H490)</f>
        <v>12684152.21807692</v>
      </c>
      <c r="I490" s="6">
        <f>IF(_original_lifestyles!I490=0,_original_lifestyles!$C490/10,_original_lifestyles!I490)</f>
        <v>9652938.2870683782</v>
      </c>
      <c r="J490" s="6">
        <f>IF(_original_lifestyles!J490=0,_original_lifestyles!$C490*1.2,_original_lifestyles!J490)</f>
        <v>79368416.017068386</v>
      </c>
      <c r="K490" s="6">
        <f>IF(_original_lifestyles!K490=0,_original_lifestyles!$C490,_original_lifestyles!K490)</f>
        <v>33080200.79102613</v>
      </c>
      <c r="L490" s="6">
        <f>IF(_original_lifestyles!L490=0,_original_lifestyles!$C490/3*2,_original_lifestyles!L490)</f>
        <v>36120528.119658113</v>
      </c>
      <c r="M490">
        <f>IF(_original_lifestyles!M490&lt;&gt;0,_original_lifestyles!M490,'_new names_lifestyles'!$C$2*INDEX('_hours per hh'!B$2:B$9,MATCH(_original_lifestyles!$B490,'_hours per hh'!$A$2:$A$9,1)))</f>
        <v>24530624791.208794</v>
      </c>
      <c r="N490">
        <f>IF(_original_lifestyles!N490&lt;&gt;0,_original_lifestyles!N490,'_new names_lifestyles'!$C$2*INDEX('_hours per hh'!C$2:C$9,MATCH(_original_lifestyles!$B490,'_hours per hh'!$A$2:$A$9,1)))</f>
        <v>24530624791.208794</v>
      </c>
      <c r="O490">
        <f>IF(_original_lifestyles!O490&lt;&gt;0,_original_lifestyles!O490,'_new names_lifestyles'!$C$2*INDEX('_hours per hh'!D$2:D$9,MATCH(_original_lifestyles!$B490,'_hours per hh'!$A$2:$A$9,1)))</f>
        <v>3813916929.6117229</v>
      </c>
      <c r="P490">
        <f>IF(_original_lifestyles!P490&lt;&gt;0,_original_lifestyles!P490,'_new names_lifestyles'!$C$2*INDEX('_hours per hh'!E$2:E$9,MATCH(_original_lifestyles!$B490,'_hours per hh'!$A$2:$A$9,1)))</f>
        <v>436846742.85714293</v>
      </c>
      <c r="Q490">
        <f>IF(_original_lifestyles!Q490&lt;&gt;0,_original_lifestyles!Q490,'_new names_lifestyles'!$C$2*INDEX('_hours per hh'!F$2:F$9,MATCH(_original_lifestyles!$B490,'_hours per hh'!$A$2:$A$9,1)))</f>
        <v>4305635470.4262094</v>
      </c>
      <c r="R490">
        <f>IF(_original_lifestyles!R490&lt;&gt;0,_original_lifestyles!R490,'_new names_lifestyles'!$C$2*INDEX('_hours per hh'!G$2:G$9,MATCH(_original_lifestyles!$B490,'_hours per hh'!$A$2:$A$9,1)))</f>
        <v>1588430627.4929099</v>
      </c>
      <c r="S490">
        <f>IF(_original_lifestyles!S490&lt;&gt;0,_original_lifestyles!S490,'_new names_lifestyles'!$C$2*INDEX('_hours per hh'!H$2:H$9,MATCH(_original_lifestyles!$B490,'_hours per hh'!$A$2:$A$9,1)))</f>
        <v>119740483631.0838</v>
      </c>
      <c r="T490">
        <f>IF(_original_lifestyles!T490&lt;&gt;0,_original_lifestyles!T490,'_new names_lifestyles'!$C$2*INDEX('_hours per hh'!I$2:I$9,MATCH(_original_lifestyles!$B490,'_hours per hh'!$A$2:$A$9,1)))</f>
        <v>289782558929.38892</v>
      </c>
      <c r="U490">
        <f>IF(_original_lifestyles!U490&lt;&gt;0,_original_lifestyles!U490,'_new names_lifestyles'!$C$2*INDEX('_hours per hh'!J$2:J$9,MATCH(_original_lifestyles!$B490,'_hours per hh'!$A$2:$A$9,1)))</f>
        <v>15893032372.649561</v>
      </c>
      <c r="V490">
        <v>19</v>
      </c>
      <c r="W490">
        <v>11</v>
      </c>
      <c r="X490">
        <v>3078775.6107814531</v>
      </c>
      <c r="Y490">
        <f t="shared" si="31"/>
        <v>15</v>
      </c>
      <c r="Z490">
        <f t="shared" si="31"/>
        <v>15</v>
      </c>
      <c r="AA490">
        <f t="shared" si="31"/>
        <v>15</v>
      </c>
      <c r="AB490">
        <f t="shared" si="31"/>
        <v>10</v>
      </c>
      <c r="AC490">
        <f t="shared" si="31"/>
        <v>10</v>
      </c>
      <c r="AD490">
        <f t="shared" si="31"/>
        <v>15</v>
      </c>
      <c r="AE490">
        <f t="shared" si="31"/>
        <v>5</v>
      </c>
      <c r="AF490">
        <f t="shared" si="31"/>
        <v>3</v>
      </c>
      <c r="AG490">
        <f t="shared" si="31"/>
        <v>3</v>
      </c>
    </row>
    <row r="491" spans="1:33" x14ac:dyDescent="0.25">
      <c r="A491" t="s">
        <v>50</v>
      </c>
      <c r="B491" t="s">
        <v>31</v>
      </c>
      <c r="C491">
        <v>25760281.1965812</v>
      </c>
      <c r="D491" s="6">
        <f>IF(_original_lifestyles!D491=0,_original_lifestyles!$C491,_original_lifestyles!D491)</f>
        <v>25760281.1965812</v>
      </c>
      <c r="E491" s="6">
        <f>IF(_original_lifestyles!E491=0,_original_lifestyles!$C491,_original_lifestyles!E491)</f>
        <v>25760281.1965812</v>
      </c>
      <c r="F491" s="6">
        <f>IF(_original_lifestyles!F491=0,_original_lifestyles!$C491,_original_lifestyles!F491)</f>
        <v>24422074.946192682</v>
      </c>
      <c r="G491" s="6">
        <f>IF(_original_lifestyles!G491=0,_original_lifestyles!$C491/3,_original_lifestyles!G491)</f>
        <v>8586760.3988604005</v>
      </c>
      <c r="H491" s="6">
        <f>IF(_original_lifestyles!H491=0,_original_lifestyles!$C491*3*2,_original_lifestyles!H491)</f>
        <v>12154847.00106026</v>
      </c>
      <c r="I491" s="6">
        <f>IF(_original_lifestyles!I491=0,_original_lifestyles!$C491/10,_original_lifestyles!I491)</f>
        <v>9250124.5627420824</v>
      </c>
      <c r="J491" s="6">
        <f>IF(_original_lifestyles!J491=0,_original_lifestyles!$C491*1.2,_original_lifestyles!J491)</f>
        <v>76056399.893175438</v>
      </c>
      <c r="K491" s="6">
        <f>IF(_original_lifestyles!K491=0,_original_lifestyles!$C491,_original_lifestyles!K491)</f>
        <v>31699775.630746592</v>
      </c>
      <c r="L491" s="6">
        <f>IF(_original_lifestyles!L491=0,_original_lifestyles!$C491/3*2,_original_lifestyles!L491)</f>
        <v>34613231.167806283</v>
      </c>
      <c r="M491">
        <f>IF(_original_lifestyles!M491&lt;&gt;0,_original_lifestyles!M491,'_new names_lifestyles'!$C$2*INDEX('_hours per hh'!B$2:B$9,MATCH(_original_lifestyles!$B491,'_hours per hh'!$A$2:$A$9,1)))</f>
        <v>24530624791.208794</v>
      </c>
      <c r="N491">
        <f>IF(_original_lifestyles!N491&lt;&gt;0,_original_lifestyles!N491,'_new names_lifestyles'!$C$2*INDEX('_hours per hh'!C$2:C$9,MATCH(_original_lifestyles!$B491,'_hours per hh'!$A$2:$A$9,1)))</f>
        <v>24530624791.208794</v>
      </c>
      <c r="O491">
        <f>IF(_original_lifestyles!O491&lt;&gt;0,_original_lifestyles!O491,'_new names_lifestyles'!$C$2*INDEX('_hours per hh'!D$2:D$9,MATCH(_original_lifestyles!$B491,'_hours per hh'!$A$2:$A$9,1)))</f>
        <v>3532938065.1744761</v>
      </c>
      <c r="P491">
        <f>IF(_original_lifestyles!P491&lt;&gt;0,_original_lifestyles!P491,'_new names_lifestyles'!$C$2*INDEX('_hours per hh'!E$2:E$9,MATCH(_original_lifestyles!$B491,'_hours per hh'!$A$2:$A$9,1)))</f>
        <v>451408300.95238107</v>
      </c>
      <c r="Q491">
        <f>IF(_original_lifestyles!Q491&lt;&gt;0,_original_lifestyles!Q491,'_new names_lifestyles'!$C$2*INDEX('_hours per hh'!F$2:F$9,MATCH(_original_lifestyles!$B491,'_hours per hh'!$A$2:$A$9,1)))</f>
        <v>3988430720.6929078</v>
      </c>
      <c r="R491">
        <f>IF(_original_lifestyles!R491&lt;&gt;0,_original_lifestyles!R491,'_new names_lifestyles'!$C$2*INDEX('_hours per hh'!G$2:G$9,MATCH(_original_lifestyles!$B491,'_hours per hh'!$A$2:$A$9,1)))</f>
        <v>1471407776.1337061</v>
      </c>
      <c r="S491">
        <f>IF(_original_lifestyles!S491&lt;&gt;0,_original_lifestyles!S491,'_new names_lifestyles'!$C$2*INDEX('_hours per hh'!H$2:H$9,MATCH(_original_lifestyles!$B491,'_hours per hh'!$A$2:$A$9,1)))</f>
        <v>110918963461.9872</v>
      </c>
      <c r="T491">
        <f>IF(_original_lifestyles!T491&lt;&gt;0,_original_lifestyles!T491,'_new names_lifestyles'!$C$2*INDEX('_hours per hh'!I$2:I$9,MATCH(_original_lifestyles!$B491,'_hours per hh'!$A$2:$A$9,1)))</f>
        <v>263805532799.07309</v>
      </c>
      <c r="U491">
        <f>IF(_original_lifestyles!U491&lt;&gt;0,_original_lifestyles!U491,'_new names_lifestyles'!$C$2*INDEX('_hours per hh'!J$2:J$9,MATCH(_original_lifestyles!$B491,'_hours per hh'!$A$2:$A$9,1)))</f>
        <v>14722160990.04027</v>
      </c>
      <c r="V491">
        <v>18.524999999999999</v>
      </c>
      <c r="W491">
        <v>10.63333333333334</v>
      </c>
      <c r="X491">
        <v>3056527.6026771502</v>
      </c>
      <c r="Y491">
        <f t="shared" si="31"/>
        <v>15</v>
      </c>
      <c r="Z491">
        <f t="shared" si="31"/>
        <v>15</v>
      </c>
      <c r="AA491">
        <f t="shared" si="31"/>
        <v>15</v>
      </c>
      <c r="AB491">
        <f t="shared" si="31"/>
        <v>10</v>
      </c>
      <c r="AC491">
        <f t="shared" si="31"/>
        <v>10</v>
      </c>
      <c r="AD491">
        <f t="shared" si="31"/>
        <v>15</v>
      </c>
      <c r="AE491">
        <f t="shared" si="31"/>
        <v>5</v>
      </c>
      <c r="AF491">
        <f t="shared" si="31"/>
        <v>3</v>
      </c>
      <c r="AG491">
        <f t="shared" si="31"/>
        <v>3</v>
      </c>
    </row>
    <row r="492" spans="1:33" x14ac:dyDescent="0.25">
      <c r="A492" t="s">
        <v>50</v>
      </c>
      <c r="B492" t="s">
        <v>32</v>
      </c>
      <c r="C492">
        <v>25427750.427350432</v>
      </c>
      <c r="D492" s="6">
        <f>IF(_original_lifestyles!D492=0,_original_lifestyles!$C492,_original_lifestyles!D492)</f>
        <v>25427750.427350432</v>
      </c>
      <c r="E492" s="6">
        <f>IF(_original_lifestyles!E492=0,_original_lifestyles!$C492,_original_lifestyles!E492)</f>
        <v>25427750.427350432</v>
      </c>
      <c r="F492" s="6">
        <f>IF(_original_lifestyles!F492=0,_original_lifestyles!$C492,_original_lifestyles!F492)</f>
        <v>23275549.021546211</v>
      </c>
      <c r="G492" s="6">
        <f>IF(_original_lifestyles!G492=0,_original_lifestyles!$C492/3,_original_lifestyles!G492)</f>
        <v>8475916.8091168106</v>
      </c>
      <c r="H492" s="6">
        <f>IF(_original_lifestyles!H492=0,_original_lifestyles!$C492*3*2,_original_lifestyles!H492)</f>
        <v>11584221.973189751</v>
      </c>
      <c r="I492" s="6">
        <f>IF(_original_lifestyles!I492=0,_original_lifestyles!$C492/10,_original_lifestyles!I492)</f>
        <v>8815865.4901301414</v>
      </c>
      <c r="J492" s="6">
        <f>IF(_original_lifestyles!J492=0,_original_lifestyles!$C492*1.2,_original_lifestyles!J492)</f>
        <v>72485833.739196837</v>
      </c>
      <c r="K492" s="6">
        <f>IF(_original_lifestyles!K492=0,_original_lifestyles!$C492,_original_lifestyles!K492)</f>
        <v>30211588.62590763</v>
      </c>
      <c r="L492" s="6">
        <f>IF(_original_lifestyles!L492=0,_original_lifestyles!$C492/3*2,_original_lifestyles!L492)</f>
        <v>32988268.22108262</v>
      </c>
      <c r="M492">
        <f>IF(_original_lifestyles!M492&lt;&gt;0,_original_lifestyles!M492,'_new names_lifestyles'!$C$2*INDEX('_hours per hh'!B$2:B$9,MATCH(_original_lifestyles!$B492,'_hours per hh'!$A$2:$A$9,1)))</f>
        <v>24530624791.208794</v>
      </c>
      <c r="N492">
        <f>IF(_original_lifestyles!N492&lt;&gt;0,_original_lifestyles!N492,'_new names_lifestyles'!$C$2*INDEX('_hours per hh'!C$2:C$9,MATCH(_original_lifestyles!$B492,'_hours per hh'!$A$2:$A$9,1)))</f>
        <v>24530624791.208794</v>
      </c>
      <c r="O492">
        <f>IF(_original_lifestyles!O492&lt;&gt;0,_original_lifestyles!O492,'_new names_lifestyles'!$C$2*INDEX('_hours per hh'!D$2:D$9,MATCH(_original_lifestyles!$B492,'_hours per hh'!$A$2:$A$9,1)))</f>
        <v>3250973517.0027628</v>
      </c>
      <c r="P492">
        <f>IF(_original_lifestyles!P492&lt;&gt;0,_original_lifestyles!P492,'_new names_lifestyles'!$C$2*INDEX('_hours per hh'!E$2:E$9,MATCH(_original_lifestyles!$B492,'_hours per hh'!$A$2:$A$9,1)))</f>
        <v>465969859.0476191</v>
      </c>
      <c r="Q492">
        <f>IF(_original_lifestyles!Q492&lt;&gt;0,_original_lifestyles!Q492,'_new names_lifestyles'!$C$2*INDEX('_hours per hh'!F$2:F$9,MATCH(_original_lifestyles!$B492,'_hours per hh'!$A$2:$A$9,1)))</f>
        <v>3670113205.5459762</v>
      </c>
      <c r="R492">
        <f>IF(_original_lifestyles!R492&lt;&gt;0,_original_lifestyles!R492,'_new names_lifestyles'!$C$2*INDEX('_hours per hh'!G$2:G$9,MATCH(_original_lifestyles!$B492,'_hours per hh'!$A$2:$A$9,1)))</f>
        <v>1353974404.49791</v>
      </c>
      <c r="S492">
        <f>IF(_original_lifestyles!S492&lt;&gt;0,_original_lifestyles!S492,'_new names_lifestyles'!$C$2*INDEX('_hours per hh'!H$2:H$9,MATCH(_original_lifestyles!$B492,'_hours per hh'!$A$2:$A$9,1)))</f>
        <v>102066497090.01041</v>
      </c>
      <c r="T492">
        <f>IF(_original_lifestyles!T492&lt;&gt;0,_original_lifestyles!T492,'_new names_lifestyles'!$C$2*INDEX('_hours per hh'!I$2:I$9,MATCH(_original_lifestyles!$B492,'_hours per hh'!$A$2:$A$9,1)))</f>
        <v>238188164726.6557</v>
      </c>
      <c r="U492">
        <f>IF(_original_lifestyles!U492&lt;&gt;0,_original_lifestyles!U492,'_new names_lifestyles'!$C$2*INDEX('_hours per hh'!J$2:J$9,MATCH(_original_lifestyles!$B492,'_hours per hh'!$A$2:$A$9,1)))</f>
        <v>13547182149.45793</v>
      </c>
      <c r="V492">
        <v>18.05</v>
      </c>
      <c r="W492">
        <v>10.266666666666669</v>
      </c>
      <c r="X492">
        <v>3020799.9913140112</v>
      </c>
      <c r="Y492">
        <f t="shared" si="31"/>
        <v>15</v>
      </c>
      <c r="Z492">
        <f t="shared" si="31"/>
        <v>15</v>
      </c>
      <c r="AA492">
        <f t="shared" si="31"/>
        <v>15</v>
      </c>
      <c r="AB492">
        <f t="shared" si="31"/>
        <v>10</v>
      </c>
      <c r="AC492">
        <f t="shared" si="31"/>
        <v>10</v>
      </c>
      <c r="AD492">
        <f t="shared" si="31"/>
        <v>15</v>
      </c>
      <c r="AE492">
        <f t="shared" si="31"/>
        <v>5</v>
      </c>
      <c r="AF492">
        <f t="shared" si="31"/>
        <v>3</v>
      </c>
      <c r="AG492">
        <f t="shared" si="31"/>
        <v>3</v>
      </c>
    </row>
    <row r="493" spans="1:33" x14ac:dyDescent="0.25">
      <c r="A493" t="s">
        <v>50</v>
      </c>
      <c r="B493" t="s">
        <v>33</v>
      </c>
      <c r="C493">
        <v>25068408.97435898</v>
      </c>
      <c r="D493" s="6">
        <f>IF(_original_lifestyles!D493=0,_original_lifestyles!$C493,_original_lifestyles!D493)</f>
        <v>25068408.97435898</v>
      </c>
      <c r="E493" s="6">
        <f>IF(_original_lifestyles!E493=0,_original_lifestyles!$C493,_original_lifestyles!E493)</f>
        <v>25068408.97435898</v>
      </c>
      <c r="F493" s="6">
        <f>IF(_original_lifestyles!F493=0,_original_lifestyles!$C493,_original_lifestyles!F493)</f>
        <v>22127099.96046577</v>
      </c>
      <c r="G493" s="6">
        <f>IF(_original_lifestyles!G493=0,_original_lifestyles!$C493/3,_original_lifestyles!G493)</f>
        <v>8356136.3247863268</v>
      </c>
      <c r="H493" s="6">
        <f>IF(_original_lifestyles!H493=0,_original_lifestyles!$C493*3*2,_original_lifestyles!H493)</f>
        <v>11012639.80186731</v>
      </c>
      <c r="I493" s="6">
        <f>IF(_original_lifestyles!I493=0,_original_lifestyles!$C493/10,_original_lifestyles!I493)</f>
        <v>8380878.0088303853</v>
      </c>
      <c r="J493" s="6">
        <f>IF(_original_lifestyles!J493=0,_original_lifestyles!$C493*1.2,_original_lifestyles!J493)</f>
        <v>68909278.461280406</v>
      </c>
      <c r="K493" s="6">
        <f>IF(_original_lifestyles!K493=0,_original_lifestyles!$C493,_original_lifestyles!K493)</f>
        <v>28720905.396091919</v>
      </c>
      <c r="L493" s="6">
        <f>IF(_original_lifestyles!L493=0,_original_lifestyles!$C493/3*2,_original_lifestyles!L493)</f>
        <v>31360579.626923069</v>
      </c>
      <c r="M493">
        <f>IF(_original_lifestyles!M493&lt;&gt;0,_original_lifestyles!M493,'_new names_lifestyles'!$C$2*INDEX('_hours per hh'!B$2:B$9,MATCH(_original_lifestyles!$B493,'_hours per hh'!$A$2:$A$9,1)))</f>
        <v>24530624791.208794</v>
      </c>
      <c r="N493">
        <f>IF(_original_lifestyles!N493&lt;&gt;0,_original_lifestyles!N493,'_new names_lifestyles'!$C$2*INDEX('_hours per hh'!C$2:C$9,MATCH(_original_lifestyles!$B493,'_hours per hh'!$A$2:$A$9,1)))</f>
        <v>24530624791.208794</v>
      </c>
      <c r="O493">
        <f>IF(_original_lifestyles!O493&lt;&gt;0,_original_lifestyles!O493,'_new names_lifestyles'!$C$2*INDEX('_hours per hh'!D$2:D$9,MATCH(_original_lifestyles!$B493,'_hours per hh'!$A$2:$A$9,1)))</f>
        <v>2980188458.1753321</v>
      </c>
      <c r="P493">
        <f>IF(_original_lifestyles!P493&lt;&gt;0,_original_lifestyles!P493,'_new names_lifestyles'!$C$2*INDEX('_hours per hh'!E$2:E$9,MATCH(_original_lifestyles!$B493,'_hours per hh'!$A$2:$A$9,1)))</f>
        <v>480531417.14285719</v>
      </c>
      <c r="Q493">
        <f>IF(_original_lifestyles!Q493&lt;&gt;0,_original_lifestyles!Q493,'_new names_lifestyles'!$C$2*INDEX('_hours per hh'!F$2:F$9,MATCH(_original_lifestyles!$B493,'_hours per hh'!$A$2:$A$9,1)))</f>
        <v>3364416522.6694732</v>
      </c>
      <c r="R493">
        <f>IF(_original_lifestyles!R493&lt;&gt;0,_original_lifestyles!R493,'_new names_lifestyles'!$C$2*INDEX('_hours per hh'!G$2:G$9,MATCH(_original_lifestyles!$B493,'_hours per hh'!$A$2:$A$9,1)))</f>
        <v>1241197097.375819</v>
      </c>
      <c r="S493">
        <f>IF(_original_lifestyles!S493&lt;&gt;0,_original_lifestyles!S493,'_new names_lifestyles'!$C$2*INDEX('_hours per hh'!H$2:H$9,MATCH(_original_lifestyles!$B493,'_hours per hh'!$A$2:$A$9,1)))</f>
        <v>93565018294.726547</v>
      </c>
      <c r="T493">
        <f>IF(_original_lifestyles!T493&lt;&gt;0,_original_lifestyles!T493,'_new names_lifestyles'!$C$2*INDEX('_hours per hh'!I$2:I$9,MATCH(_original_lifestyles!$B493,'_hours per hh'!$A$2:$A$9,1)))</f>
        <v>213855861579.30042</v>
      </c>
      <c r="U493">
        <f>IF(_original_lifestyles!U493&lt;&gt;0,_original_lifestyles!U493,'_new names_lifestyles'!$C$2*INDEX('_hours per hh'!J$2:J$9,MATCH(_original_lifestyles!$B493,'_hours per hh'!$A$2:$A$9,1)))</f>
        <v>12418789532.261539</v>
      </c>
      <c r="V493">
        <v>17.574999999999999</v>
      </c>
      <c r="W493">
        <v>9.9</v>
      </c>
      <c r="X493">
        <v>2987338.96821466</v>
      </c>
      <c r="Y493">
        <f t="shared" si="31"/>
        <v>15</v>
      </c>
      <c r="Z493">
        <f t="shared" si="31"/>
        <v>15</v>
      </c>
      <c r="AA493">
        <f t="shared" si="31"/>
        <v>15</v>
      </c>
      <c r="AB493">
        <f t="shared" si="31"/>
        <v>10</v>
      </c>
      <c r="AC493">
        <f t="shared" si="31"/>
        <v>10</v>
      </c>
      <c r="AD493">
        <f t="shared" si="31"/>
        <v>15</v>
      </c>
      <c r="AE493">
        <f t="shared" si="31"/>
        <v>5</v>
      </c>
      <c r="AF493">
        <f t="shared" si="31"/>
        <v>3</v>
      </c>
      <c r="AG493">
        <f t="shared" si="31"/>
        <v>3</v>
      </c>
    </row>
    <row r="494" spans="1:33" x14ac:dyDescent="0.25">
      <c r="A494" t="s">
        <v>50</v>
      </c>
      <c r="B494" t="s">
        <v>34</v>
      </c>
      <c r="C494">
        <v>24700902.13675214</v>
      </c>
      <c r="D494" s="6">
        <f>IF(_original_lifestyles!D494=0,_original_lifestyles!$C494,_original_lifestyles!D494)</f>
        <v>24700902.13675214</v>
      </c>
      <c r="E494" s="6">
        <f>IF(_original_lifestyles!E494=0,_original_lifestyles!$C494,_original_lifestyles!E494)</f>
        <v>24700902.13675214</v>
      </c>
      <c r="F494" s="6">
        <f>IF(_original_lifestyles!F494=0,_original_lifestyles!$C494,_original_lifestyles!F494)</f>
        <v>20995205.282397412</v>
      </c>
      <c r="G494" s="6">
        <f>IF(_original_lifestyles!G494=0,_original_lifestyles!$C494/3,_original_lifestyles!G494)</f>
        <v>8233634.0455840463</v>
      </c>
      <c r="H494" s="6">
        <f>IF(_original_lifestyles!H494=0,_original_lifestyles!$C494*3*2,_original_lifestyles!H494)</f>
        <v>10449296.733616671</v>
      </c>
      <c r="I494" s="6">
        <f>IF(_original_lifestyles!I494=0,_original_lifestyles!$C494/10,_original_lifestyles!I494)</f>
        <v>7952160.6788285198</v>
      </c>
      <c r="J494" s="6">
        <f>IF(_original_lifestyles!J494=0,_original_lifestyles!$C494*1.2,_original_lifestyles!J494)</f>
        <v>65384277.638795219</v>
      </c>
      <c r="K494" s="6">
        <f>IF(_original_lifestyles!K494=0,_original_lifestyles!$C494,_original_lifestyles!K494)</f>
        <v>27251709.702791631</v>
      </c>
      <c r="L494" s="6">
        <f>IF(_original_lifestyles!L494=0,_original_lifestyles!$C494/3*2,_original_lifestyles!L494)</f>
        <v>29756353.440740749</v>
      </c>
      <c r="M494">
        <f>IF(_original_lifestyles!M494&lt;&gt;0,_original_lifestyles!M494,'_new names_lifestyles'!$C$2*INDEX('_hours per hh'!B$2:B$9,MATCH(_original_lifestyles!$B494,'_hours per hh'!$A$2:$A$9,1)))</f>
        <v>24530624791.208794</v>
      </c>
      <c r="N494">
        <f>IF(_original_lifestyles!N494&lt;&gt;0,_original_lifestyles!N494,'_new names_lifestyles'!$C$2*INDEX('_hours per hh'!C$2:C$9,MATCH(_original_lifestyles!$B494,'_hours per hh'!$A$2:$A$9,1)))</f>
        <v>24530624791.208794</v>
      </c>
      <c r="O494">
        <f>IF(_original_lifestyles!O494&lt;&gt;0,_original_lifestyles!O494,'_new names_lifestyles'!$C$2*INDEX('_hours per hh'!D$2:D$9,MATCH(_original_lifestyles!$B494,'_hours per hh'!$A$2:$A$9,1)))</f>
        <v>2723008141.109334</v>
      </c>
      <c r="P494">
        <f>IF(_original_lifestyles!P494&lt;&gt;0,_original_lifestyles!P494,'_new names_lifestyles'!$C$2*INDEX('_hours per hh'!E$2:E$9,MATCH(_original_lifestyles!$B494,'_hours per hh'!$A$2:$A$9,1)))</f>
        <v>495092975.23809534</v>
      </c>
      <c r="Q494">
        <f>IF(_original_lifestyles!Q494&lt;&gt;0,_original_lifestyles!Q494,'_new names_lifestyles'!$C$2*INDEX('_hours per hh'!F$2:F$9,MATCH(_original_lifestyles!$B494,'_hours per hh'!$A$2:$A$9,1)))</f>
        <v>3074078606.0626879</v>
      </c>
      <c r="R494">
        <f>IF(_original_lifestyles!R494&lt;&gt;0,_original_lifestyles!R494,'_new names_lifestyles'!$C$2*INDEX('_hours per hh'!G$2:G$9,MATCH(_original_lifestyles!$B494,'_hours per hh'!$A$2:$A$9,1)))</f>
        <v>1134085930.5739889</v>
      </c>
      <c r="S494">
        <f>IF(_original_lifestyles!S494&lt;&gt;0,_original_lifestyles!S494,'_new names_lifestyles'!$C$2*INDEX('_hours per hh'!H$2:H$9,MATCH(_original_lifestyles!$B494,'_hours per hh'!$A$2:$A$9,1)))</f>
        <v>85490669504.698517</v>
      </c>
      <c r="T494">
        <f>IF(_original_lifestyles!T494&lt;&gt;0,_original_lifestyles!T494,'_new names_lifestyles'!$C$2*INDEX('_hours per hh'!I$2:I$9,MATCH(_original_lifestyles!$B494,'_hours per hh'!$A$2:$A$9,1)))</f>
        <v>190979981597.16379</v>
      </c>
      <c r="U494">
        <f>IF(_original_lifestyles!U494&lt;&gt;0,_original_lifestyles!U494,'_new names_lifestyles'!$C$2*INDEX('_hours per hh'!J$2:J$9,MATCH(_original_lifestyles!$B494,'_hours per hh'!$A$2:$A$9,1)))</f>
        <v>11347089445.40247</v>
      </c>
      <c r="V494">
        <v>17.100000000000001</v>
      </c>
      <c r="W494">
        <v>9.5333333333333314</v>
      </c>
      <c r="X494">
        <v>2953679.461688811</v>
      </c>
      <c r="Y494">
        <f t="shared" si="31"/>
        <v>15</v>
      </c>
      <c r="Z494">
        <f t="shared" si="31"/>
        <v>15</v>
      </c>
      <c r="AA494">
        <f t="shared" si="31"/>
        <v>15</v>
      </c>
      <c r="AB494">
        <f t="shared" si="31"/>
        <v>10</v>
      </c>
      <c r="AC494">
        <f t="shared" si="31"/>
        <v>10</v>
      </c>
      <c r="AD494">
        <f t="shared" si="31"/>
        <v>15</v>
      </c>
      <c r="AE494">
        <f t="shared" si="31"/>
        <v>5</v>
      </c>
      <c r="AF494">
        <f t="shared" si="31"/>
        <v>3</v>
      </c>
      <c r="AG494">
        <f t="shared" si="31"/>
        <v>3</v>
      </c>
    </row>
    <row r="495" spans="1:33" x14ac:dyDescent="0.25">
      <c r="A495" t="s">
        <v>50</v>
      </c>
      <c r="B495" t="s">
        <v>35</v>
      </c>
      <c r="C495">
        <v>24201032.47863248</v>
      </c>
      <c r="D495" s="6">
        <f>IF(_original_lifestyles!D495=0,_original_lifestyles!$C495,_original_lifestyles!D495)</f>
        <v>24201032.47863248</v>
      </c>
      <c r="E495" s="6">
        <f>IF(_original_lifestyles!E495=0,_original_lifestyles!$C495,_original_lifestyles!E495)</f>
        <v>24201032.47863248</v>
      </c>
      <c r="F495" s="6">
        <f>IF(_original_lifestyles!F495=0,_original_lifestyles!$C495,_original_lifestyles!F495)</f>
        <v>19779160.996826209</v>
      </c>
      <c r="G495" s="6">
        <f>IF(_original_lifestyles!G495=0,_original_lifestyles!$C495/3,_original_lifestyles!G495)</f>
        <v>8067010.8262108266</v>
      </c>
      <c r="H495" s="6">
        <f>IF(_original_lifestyles!H495=0,_original_lifestyles!$C495*3*2,_original_lifestyles!H495)</f>
        <v>9844072.4735897444</v>
      </c>
      <c r="I495" s="6">
        <f>IF(_original_lifestyles!I495=0,_original_lifestyles!$C495/10,_original_lifestyles!I495)</f>
        <v>7491570.7764501432</v>
      </c>
      <c r="J495" s="6">
        <f>IF(_original_lifestyles!J495=0,_original_lifestyles!$C495*1.2,_original_lifestyles!J495)</f>
        <v>61597214.063116834</v>
      </c>
      <c r="K495" s="6">
        <f>IF(_original_lifestyles!K495=0,_original_lifestyles!$C495,_original_lifestyles!K495)</f>
        <v>25673288.086504359</v>
      </c>
      <c r="L495" s="6">
        <f>IF(_original_lifestyles!L495=0,_original_lifestyles!$C495/3*2,_original_lifestyles!L495)</f>
        <v>28032862.621082619</v>
      </c>
      <c r="M495">
        <f>IF(_original_lifestyles!M495&lt;&gt;0,_original_lifestyles!M495,'_new names_lifestyles'!$C$2*INDEX('_hours per hh'!B$2:B$9,MATCH(_original_lifestyles!$B495,'_hours per hh'!$A$2:$A$9,1)))</f>
        <v>24530624791.208794</v>
      </c>
      <c r="N495">
        <f>IF(_original_lifestyles!N495&lt;&gt;0,_original_lifestyles!N495,'_new names_lifestyles'!$C$2*INDEX('_hours per hh'!C$2:C$9,MATCH(_original_lifestyles!$B495,'_hours per hh'!$A$2:$A$9,1)))</f>
        <v>24530624791.208794</v>
      </c>
      <c r="O495">
        <f>IF(_original_lifestyles!O495&lt;&gt;0,_original_lifestyles!O495,'_new names_lifestyles'!$C$2*INDEX('_hours per hh'!D$2:D$9,MATCH(_original_lifestyles!$B495,'_hours per hh'!$A$2:$A$9,1)))</f>
        <v>2466626202.6458678</v>
      </c>
      <c r="P495">
        <f>IF(_original_lifestyles!P495&lt;&gt;0,_original_lifestyles!P495,'_new names_lifestyles'!$C$2*INDEX('_hours per hh'!E$2:E$9,MATCH(_original_lifestyles!$B495,'_hours per hh'!$A$2:$A$9,1)))</f>
        <v>509654533.33333343</v>
      </c>
      <c r="Q495">
        <f>IF(_original_lifestyles!Q495&lt;&gt;0,_original_lifestyles!Q495,'_new names_lifestyles'!$C$2*INDEX('_hours per hh'!F$2:F$9,MATCH(_original_lifestyles!$B495,'_hours per hh'!$A$2:$A$9,1)))</f>
        <v>2784642000.9666991</v>
      </c>
      <c r="R495">
        <f>IF(_original_lifestyles!R495&lt;&gt;0,_original_lifestyles!R495,'_new names_lifestyles'!$C$2*INDEX('_hours per hh'!G$2:G$9,MATCH(_original_lifestyles!$B495,'_hours per hh'!$A$2:$A$9,1)))</f>
        <v>1027307274.691509</v>
      </c>
      <c r="S495">
        <f>IF(_original_lifestyles!S495&lt;&gt;0,_original_lifestyles!S495,'_new names_lifestyles'!$C$2*INDEX('_hours per hh'!H$2:H$9,MATCH(_original_lifestyles!$B495,'_hours per hh'!$A$2:$A$9,1)))</f>
        <v>77441386347.129684</v>
      </c>
      <c r="T495">
        <f>IF(_original_lifestyles!T495&lt;&gt;0,_original_lifestyles!T495,'_new names_lifestyles'!$C$2*INDEX('_hours per hh'!I$2:I$9,MATCH(_original_lifestyles!$B495,'_hours per hh'!$A$2:$A$9,1)))</f>
        <v>168673502728.33359</v>
      </c>
      <c r="U495">
        <f>IF(_original_lifestyles!U495&lt;&gt;0,_original_lifestyles!U495,'_new names_lifestyles'!$C$2*INDEX('_hours per hh'!J$2:J$9,MATCH(_original_lifestyles!$B495,'_hours per hh'!$A$2:$A$9,1)))</f>
        <v>10278716294.396959</v>
      </c>
      <c r="V495">
        <v>16.625</v>
      </c>
      <c r="W495">
        <v>9.1666666666666679</v>
      </c>
      <c r="X495">
        <v>2902899.7911972259</v>
      </c>
      <c r="Y495">
        <f t="shared" si="31"/>
        <v>15</v>
      </c>
      <c r="Z495">
        <f t="shared" si="31"/>
        <v>15</v>
      </c>
      <c r="AA495">
        <f t="shared" si="31"/>
        <v>15</v>
      </c>
      <c r="AB495">
        <f t="shared" si="31"/>
        <v>10</v>
      </c>
      <c r="AC495">
        <f t="shared" si="31"/>
        <v>10</v>
      </c>
      <c r="AD495">
        <f t="shared" si="31"/>
        <v>15</v>
      </c>
      <c r="AE495">
        <f t="shared" si="31"/>
        <v>5</v>
      </c>
      <c r="AF495">
        <f t="shared" si="31"/>
        <v>3</v>
      </c>
      <c r="AG495">
        <f t="shared" si="31"/>
        <v>3</v>
      </c>
    </row>
    <row r="496" spans="1:33" x14ac:dyDescent="0.25">
      <c r="A496" t="s">
        <v>50</v>
      </c>
      <c r="B496" t="s">
        <v>36</v>
      </c>
      <c r="C496">
        <v>23564942.307692312</v>
      </c>
      <c r="D496" s="6">
        <f>IF(_original_lifestyles!D496=0,_original_lifestyles!$C496,_original_lifestyles!D496)</f>
        <v>23564942.307692312</v>
      </c>
      <c r="E496" s="6">
        <f>IF(_original_lifestyles!E496=0,_original_lifestyles!$C496,_original_lifestyles!E496)</f>
        <v>23564942.307692312</v>
      </c>
      <c r="F496" s="6">
        <f>IF(_original_lifestyles!F496=0,_original_lifestyles!$C496,_original_lifestyles!F496)</f>
        <v>18488921.77093846</v>
      </c>
      <c r="G496" s="6">
        <f>IF(_original_lifestyles!G496=0,_original_lifestyles!$C496/3,_original_lifestyles!G496)</f>
        <v>7854980.7692307709</v>
      </c>
      <c r="H496" s="6">
        <f>IF(_original_lifestyles!H496=0,_original_lifestyles!$C496*3*2,_original_lifestyles!H496)</f>
        <v>9201921.4516153857</v>
      </c>
      <c r="I496" s="6">
        <f>IF(_original_lifestyles!I496=0,_original_lifestyles!$C496/10,_original_lifestyles!I496)</f>
        <v>7002878.7393692331</v>
      </c>
      <c r="J496" s="6">
        <f>IF(_original_lifestyles!J496=0,_original_lifestyles!$C496*1.2,_original_lifestyles!J496)</f>
        <v>57579089.037369259</v>
      </c>
      <c r="K496" s="6">
        <f>IF(_original_lifestyles!K496=0,_original_lifestyles!$C496,_original_lifestyles!K496)</f>
        <v>23998561.673587259</v>
      </c>
      <c r="L496" s="6">
        <f>IF(_original_lifestyles!L496=0,_original_lifestyles!$C496/3*2,_original_lifestyles!L496)</f>
        <v>26204215.84615384</v>
      </c>
      <c r="M496">
        <f>IF(_original_lifestyles!M496&lt;&gt;0,_original_lifestyles!M496,'_new names_lifestyles'!$C$2*INDEX('_hours per hh'!B$2:B$9,MATCH(_original_lifestyles!$B496,'_hours per hh'!$A$2:$A$9,1)))</f>
        <v>24530624791.208794</v>
      </c>
      <c r="N496">
        <f>IF(_original_lifestyles!N496&lt;&gt;0,_original_lifestyles!N496,'_new names_lifestyles'!$C$2*INDEX('_hours per hh'!C$2:C$9,MATCH(_original_lifestyles!$B496,'_hours per hh'!$A$2:$A$9,1)))</f>
        <v>24530624791.208794</v>
      </c>
      <c r="O496">
        <f>IF(_original_lifestyles!O496&lt;&gt;0,_original_lifestyles!O496,'_new names_lifestyles'!$C$2*INDEX('_hours per hh'!D$2:D$9,MATCH(_original_lifestyles!$B496,'_hours per hh'!$A$2:$A$9,1)))</f>
        <v>2213493714.4167509</v>
      </c>
      <c r="P496">
        <f>IF(_original_lifestyles!P496&lt;&gt;0,_original_lifestyles!P496,'_new names_lifestyles'!$C$2*INDEX('_hours per hh'!E$2:E$9,MATCH(_original_lifestyles!$B496,'_hours per hh'!$A$2:$A$9,1)))</f>
        <v>524216091.42857146</v>
      </c>
      <c r="Q496">
        <f>IF(_original_lifestyles!Q496&lt;&gt;0,_original_lifestyles!Q496,'_new names_lifestyles'!$C$2*INDEX('_hours per hh'!F$2:F$9,MATCH(_original_lifestyles!$B496,'_hours per hh'!$A$2:$A$9,1)))</f>
        <v>2498873789.4006739</v>
      </c>
      <c r="R496">
        <f>IF(_original_lifestyles!R496&lt;&gt;0,_original_lifestyles!R496,'_new names_lifestyles'!$C$2*INDEX('_hours per hh'!G$2:G$9,MATCH(_original_lifestyles!$B496,'_hours per hh'!$A$2:$A$9,1)))</f>
        <v>921881958.79257345</v>
      </c>
      <c r="S496">
        <f>IF(_original_lifestyles!S496&lt;&gt;0,_original_lifestyles!S496,'_new names_lifestyles'!$C$2*INDEX('_hours per hh'!H$2:H$9,MATCH(_original_lifestyles!$B496,'_hours per hh'!$A$2:$A$9,1)))</f>
        <v>69494121862.168869</v>
      </c>
      <c r="T496">
        <f>IF(_original_lifestyles!T496&lt;&gt;0,_original_lifestyles!T496,'_new names_lifestyles'!$C$2*INDEX('_hours per hh'!I$2:I$9,MATCH(_original_lifestyles!$B496,'_hours per hh'!$A$2:$A$9,1)))</f>
        <v>147159180182.43701</v>
      </c>
      <c r="U496">
        <f>IF(_original_lifestyles!U496&lt;&gt;0,_original_lifestyles!U496,'_new names_lifestyles'!$C$2*INDEX('_hours per hh'!J$2:J$9,MATCH(_original_lifestyles!$B496,'_hours per hh'!$A$2:$A$9,1)))</f>
        <v>9223883977.8461514</v>
      </c>
      <c r="V496">
        <v>16.149999999999999</v>
      </c>
      <c r="W496">
        <v>8.8000000000000007</v>
      </c>
      <c r="X496">
        <v>2838424.179193134</v>
      </c>
      <c r="Y496">
        <f t="shared" si="31"/>
        <v>15</v>
      </c>
      <c r="Z496">
        <f t="shared" si="31"/>
        <v>15</v>
      </c>
      <c r="AA496">
        <f t="shared" si="31"/>
        <v>15</v>
      </c>
      <c r="AB496">
        <f t="shared" si="31"/>
        <v>10</v>
      </c>
      <c r="AC496">
        <f t="shared" si="31"/>
        <v>10</v>
      </c>
      <c r="AD496">
        <f t="shared" si="31"/>
        <v>15</v>
      </c>
      <c r="AE496">
        <f t="shared" si="31"/>
        <v>5</v>
      </c>
      <c r="AF496">
        <f t="shared" si="31"/>
        <v>3</v>
      </c>
      <c r="AG496">
        <f t="shared" si="31"/>
        <v>3</v>
      </c>
    </row>
    <row r="497" spans="1:33" x14ac:dyDescent="0.25">
      <c r="A497" t="s">
        <v>51</v>
      </c>
      <c r="B497" t="s">
        <v>4</v>
      </c>
      <c r="C497">
        <v>889380</v>
      </c>
      <c r="D497" s="6">
        <f>IF(_original_lifestyles!D497=0,_original_lifestyles!$C497,_original_lifestyles!D497)</f>
        <v>889380</v>
      </c>
      <c r="E497" s="6">
        <f>IF(_original_lifestyles!E497=0,_original_lifestyles!$C497,_original_lifestyles!E497)</f>
        <v>65814.12000000001</v>
      </c>
      <c r="F497" s="6">
        <f>IF(_original_lifestyles!F497=0,_original_lifestyles!$C497,_original_lifestyles!F497)</f>
        <v>769313.7</v>
      </c>
      <c r="G497" s="6">
        <f>IF(_original_lifestyles!G497=0,_original_lifestyles!$C497/3,_original_lifestyles!G497)</f>
        <v>296460</v>
      </c>
      <c r="H497" s="6">
        <f>IF(_original_lifestyles!H497=0,_original_lifestyles!$C497*3*2,_original_lifestyles!H497)</f>
        <v>56920.32</v>
      </c>
      <c r="I497" s="6">
        <f>IF(_original_lifestyles!I497=0,_original_lifestyles!$C497/10,_original_lifestyles!I497)</f>
        <v>12451.32</v>
      </c>
      <c r="J497" s="6">
        <f>IF(_original_lifestyles!J497=0,_original_lifestyles!$C497*1.2,_original_lifestyles!J497)</f>
        <v>862698.6</v>
      </c>
      <c r="K497" s="6">
        <f>IF(_original_lifestyles!K497=0,_original_lifestyles!$C497,_original_lifestyles!K497)</f>
        <v>889380</v>
      </c>
      <c r="L497" s="6">
        <f>IF(_original_lifestyles!L497=0,_original_lifestyles!$C497/3*2,_original_lifestyles!L497)</f>
        <v>197501.2237569736</v>
      </c>
      <c r="M497">
        <f>IF(_original_lifestyles!M497&lt;&gt;0,_original_lifestyles!M497,'_new names_lifestyles'!$C$2*INDEX('_hours per hh'!B$2:B$9,MATCH(_original_lifestyles!$B497,'_hours per hh'!$A$2:$A$9,1)))</f>
        <v>24530624791.208794</v>
      </c>
      <c r="N497">
        <f>IF(_original_lifestyles!N497&lt;&gt;0,_original_lifestyles!N497,'_new names_lifestyles'!$C$2*INDEX('_hours per hh'!C$2:C$9,MATCH(_original_lifestyles!$B497,'_hours per hh'!$A$2:$A$9,1)))</f>
        <v>576531691.20000005</v>
      </c>
      <c r="O497">
        <f>IF(_original_lifestyles!O497&lt;&gt;0,_original_lifestyles!O497,'_new names_lifestyles'!$C$2*INDEX('_hours per hh'!D$2:D$9,MATCH(_original_lifestyles!$B497,'_hours per hh'!$A$2:$A$9,1)))</f>
        <v>109511805.19499999</v>
      </c>
      <c r="P497">
        <f>IF(_original_lifestyles!P497&lt;&gt;0,_original_lifestyles!P497,'_new names_lifestyles'!$C$2*INDEX('_hours per hh'!E$2:E$9,MATCH(_original_lifestyles!$B497,'_hours per hh'!$A$2:$A$9,1)))</f>
        <v>436846742.85714293</v>
      </c>
      <c r="Q497">
        <f>IF(_original_lifestyles!Q497&lt;&gt;0,_original_lifestyles!Q497,'_new names_lifestyles'!$C$2*INDEX('_hours per hh'!F$2:F$9,MATCH(_original_lifestyles!$B497,'_hours per hh'!$A$2:$A$9,1)))</f>
        <v>18075047.616</v>
      </c>
      <c r="R497">
        <f>IF(_original_lifestyles!R497&lt;&gt;0,_original_lifestyles!R497,'_new names_lifestyles'!$C$2*INDEX('_hours per hh'!G$2:G$9,MATCH(_original_lifestyles!$B497,'_hours per hh'!$A$2:$A$9,1)))</f>
        <v>101650122.84120461</v>
      </c>
      <c r="S497">
        <f>IF(_original_lifestyles!S497&lt;&gt;0,_original_lifestyles!S497,'_new names_lifestyles'!$C$2*INDEX('_hours per hh'!H$2:H$9,MATCH(_original_lifestyles!$B497,'_hours per hh'!$A$2:$A$9,1)))</f>
        <v>1107345544.6500001</v>
      </c>
      <c r="T497">
        <f>IF(_original_lifestyles!T497&lt;&gt;0,_original_lifestyles!T497,'_new names_lifestyles'!$C$2*INDEX('_hours per hh'!I$2:I$9,MATCH(_original_lifestyles!$B497,'_hours per hh'!$A$2:$A$9,1)))</f>
        <v>24530624791.208794</v>
      </c>
      <c r="U497">
        <f>IF(_original_lifestyles!U497&lt;&gt;0,_original_lifestyles!U497,'_new names_lifestyles'!$C$2*INDEX('_hours per hh'!J$2:J$9,MATCH(_original_lifestyles!$B497,'_hours per hh'!$A$2:$A$9,1)))</f>
        <v>86900538.453068405</v>
      </c>
      <c r="V497">
        <v>19</v>
      </c>
      <c r="W497">
        <v>11</v>
      </c>
      <c r="X497">
        <v>46163.05266843897</v>
      </c>
      <c r="Y497">
        <f t="shared" si="31"/>
        <v>15</v>
      </c>
      <c r="Z497">
        <f t="shared" si="31"/>
        <v>15</v>
      </c>
      <c r="AA497">
        <f t="shared" si="31"/>
        <v>15</v>
      </c>
      <c r="AB497">
        <f t="shared" si="31"/>
        <v>10</v>
      </c>
      <c r="AC497">
        <f t="shared" si="31"/>
        <v>10</v>
      </c>
      <c r="AD497">
        <f t="shared" si="31"/>
        <v>15</v>
      </c>
      <c r="AE497">
        <f t="shared" si="31"/>
        <v>5</v>
      </c>
      <c r="AF497">
        <f t="shared" si="31"/>
        <v>3</v>
      </c>
      <c r="AG497">
        <f t="shared" si="31"/>
        <v>3</v>
      </c>
    </row>
    <row r="498" spans="1:33" x14ac:dyDescent="0.25">
      <c r="A498" t="s">
        <v>51</v>
      </c>
      <c r="B498" t="s">
        <v>5</v>
      </c>
      <c r="C498">
        <v>886053.66666666663</v>
      </c>
      <c r="D498" s="6">
        <f>IF(_original_lifestyles!D498=0,_original_lifestyles!$C498,_original_lifestyles!D498)</f>
        <v>886053.66666666663</v>
      </c>
      <c r="E498" s="6">
        <f>IF(_original_lifestyles!E498=0,_original_lifestyles!$C498,_original_lifestyles!E498)</f>
        <v>65567.971333333335</v>
      </c>
      <c r="F498" s="6">
        <f>IF(_original_lifestyles!F498=0,_original_lifestyles!$C498,_original_lifestyles!F498)</f>
        <v>766436.42166666663</v>
      </c>
      <c r="G498" s="6">
        <f>IF(_original_lifestyles!G498=0,_original_lifestyles!$C498/3,_original_lifestyles!G498)</f>
        <v>295351.22222222219</v>
      </c>
      <c r="H498" s="6">
        <f>IF(_original_lifestyles!H498=0,_original_lifestyles!$C498*3*2,_original_lifestyles!H498)</f>
        <v>56707.434666666668</v>
      </c>
      <c r="I498" s="6">
        <f>IF(_original_lifestyles!I498=0,_original_lifestyles!$C498/10,_original_lifestyles!I498)</f>
        <v>12404.75133333333</v>
      </c>
      <c r="J498" s="6">
        <f>IF(_original_lifestyles!J498=0,_original_lifestyles!$C498*1.2,_original_lifestyles!J498)</f>
        <v>859472.05666666664</v>
      </c>
      <c r="K498" s="6">
        <f>IF(_original_lifestyles!K498=0,_original_lifestyles!$C498,_original_lifestyles!K498)</f>
        <v>886053.66666666663</v>
      </c>
      <c r="L498" s="6">
        <f>IF(_original_lifestyles!L498=0,_original_lifestyles!$C498/3*2,_original_lifestyles!L498)</f>
        <v>210418.73340078289</v>
      </c>
      <c r="M498">
        <f>IF(_original_lifestyles!M498&lt;&gt;0,_original_lifestyles!M498,'_new names_lifestyles'!$C$2*INDEX('_hours per hh'!B$2:B$9,MATCH(_original_lifestyles!$B498,'_hours per hh'!$A$2:$A$9,1)))</f>
        <v>24530624791.208794</v>
      </c>
      <c r="N498">
        <f>IF(_original_lifestyles!N498&lt;&gt;0,_original_lifestyles!N498,'_new names_lifestyles'!$C$2*INDEX('_hours per hh'!C$2:C$9,MATCH(_original_lifestyles!$B498,'_hours per hh'!$A$2:$A$9,1)))</f>
        <v>574375428.88</v>
      </c>
      <c r="O498">
        <f>IF(_original_lifestyles!O498&lt;&gt;0,_original_lifestyles!O498,'_new names_lifestyles'!$C$2*INDEX('_hours per hh'!D$2:D$9,MATCH(_original_lifestyles!$B498,'_hours per hh'!$A$2:$A$9,1)))</f>
        <v>109102224.62424999</v>
      </c>
      <c r="P498">
        <f>IF(_original_lifestyles!P498&lt;&gt;0,_original_lifestyles!P498,'_new names_lifestyles'!$C$2*INDEX('_hours per hh'!E$2:E$9,MATCH(_original_lifestyles!$B498,'_hours per hh'!$A$2:$A$9,1)))</f>
        <v>436846742.85714293</v>
      </c>
      <c r="Q498">
        <f>IF(_original_lifestyles!Q498&lt;&gt;0,_original_lifestyles!Q498,'_new names_lifestyles'!$C$2*INDEX('_hours per hh'!F$2:F$9,MATCH(_original_lifestyles!$B498,'_hours per hh'!$A$2:$A$9,1)))</f>
        <v>18007445.878400002</v>
      </c>
      <c r="R498">
        <f>IF(_original_lifestyles!R498&lt;&gt;0,_original_lifestyles!R498,'_new names_lifestyles'!$C$2*INDEX('_hours per hh'!G$2:G$9,MATCH(_original_lifestyles!$B498,'_hours per hh'!$A$2:$A$9,1)))</f>
        <v>101650122.84120461</v>
      </c>
      <c r="S498">
        <f>IF(_original_lifestyles!S498&lt;&gt;0,_original_lifestyles!S498,'_new names_lifestyles'!$C$2*INDEX('_hours per hh'!H$2:H$9,MATCH(_original_lifestyles!$B498,'_hours per hh'!$A$2:$A$9,1)))</f>
        <v>1103204007.403055</v>
      </c>
      <c r="T498">
        <f>IF(_original_lifestyles!T498&lt;&gt;0,_original_lifestyles!T498,'_new names_lifestyles'!$C$2*INDEX('_hours per hh'!I$2:I$9,MATCH(_original_lifestyles!$B498,'_hours per hh'!$A$2:$A$9,1)))</f>
        <v>24530624791.208794</v>
      </c>
      <c r="U498">
        <f>IF(_original_lifestyles!U498&lt;&gt;0,_original_lifestyles!U498,'_new names_lifestyles'!$C$2*INDEX('_hours per hh'!J$2:J$9,MATCH(_original_lifestyles!$B498,'_hours per hh'!$A$2:$A$9,1)))</f>
        <v>92584242.696344465</v>
      </c>
      <c r="V498">
        <v>19</v>
      </c>
      <c r="W498">
        <v>11</v>
      </c>
      <c r="X498">
        <v>47404.107036363726</v>
      </c>
      <c r="Y498">
        <f t="shared" si="31"/>
        <v>15</v>
      </c>
      <c r="Z498">
        <f t="shared" si="31"/>
        <v>15</v>
      </c>
      <c r="AA498">
        <f t="shared" si="31"/>
        <v>15</v>
      </c>
      <c r="AB498">
        <f t="shared" si="31"/>
        <v>10</v>
      </c>
      <c r="AC498">
        <f t="shared" si="31"/>
        <v>10</v>
      </c>
      <c r="AD498">
        <f t="shared" si="31"/>
        <v>15</v>
      </c>
      <c r="AE498">
        <f t="shared" si="31"/>
        <v>5</v>
      </c>
      <c r="AF498">
        <f t="shared" si="31"/>
        <v>3</v>
      </c>
      <c r="AG498">
        <f t="shared" si="31"/>
        <v>3</v>
      </c>
    </row>
    <row r="499" spans="1:33" x14ac:dyDescent="0.25">
      <c r="A499" t="s">
        <v>51</v>
      </c>
      <c r="B499" t="s">
        <v>6</v>
      </c>
      <c r="C499">
        <v>881000</v>
      </c>
      <c r="D499" s="6">
        <f>IF(_original_lifestyles!D499=0,_original_lifestyles!$C499,_original_lifestyles!D499)</f>
        <v>881000</v>
      </c>
      <c r="E499" s="6">
        <f>IF(_original_lifestyles!E499=0,_original_lifestyles!$C499,_original_lifestyles!E499)</f>
        <v>65194.000000000007</v>
      </c>
      <c r="F499" s="6">
        <f>IF(_original_lifestyles!F499=0,_original_lifestyles!$C499,_original_lifestyles!F499)</f>
        <v>762065</v>
      </c>
      <c r="G499" s="6">
        <f>IF(_original_lifestyles!G499=0,_original_lifestyles!$C499/3,_original_lifestyles!G499)</f>
        <v>293666.66666666669</v>
      </c>
      <c r="H499" s="6">
        <f>IF(_original_lifestyles!H499=0,_original_lifestyles!$C499*3*2,_original_lifestyles!H499)</f>
        <v>56384</v>
      </c>
      <c r="I499" s="6">
        <f>IF(_original_lifestyles!I499=0,_original_lifestyles!$C499/10,_original_lifestyles!I499)</f>
        <v>12334</v>
      </c>
      <c r="J499" s="6">
        <f>IF(_original_lifestyles!J499=0,_original_lifestyles!$C499*1.2,_original_lifestyles!J499)</f>
        <v>854570</v>
      </c>
      <c r="K499" s="6">
        <f>IF(_original_lifestyles!K499=0,_original_lifestyles!$C499,_original_lifestyles!K499)</f>
        <v>881000</v>
      </c>
      <c r="L499" s="6">
        <f>IF(_original_lifestyles!L499=0,_original_lifestyles!$C499/3*2,_original_lifestyles!L499)</f>
        <v>222197.13039235439</v>
      </c>
      <c r="M499">
        <f>IF(_original_lifestyles!M499&lt;&gt;0,_original_lifestyles!M499,'_new names_lifestyles'!$C$2*INDEX('_hours per hh'!B$2:B$9,MATCH(_original_lifestyles!$B499,'_hours per hh'!$A$2:$A$9,1)))</f>
        <v>24530624791.208794</v>
      </c>
      <c r="N499">
        <f>IF(_original_lifestyles!N499&lt;&gt;0,_original_lifestyles!N499,'_new names_lifestyles'!$C$2*INDEX('_hours per hh'!C$2:C$9,MATCH(_original_lifestyles!$B499,'_hours per hh'!$A$2:$A$9,1)))</f>
        <v>571099440.00000012</v>
      </c>
      <c r="O499">
        <f>IF(_original_lifestyles!O499&lt;&gt;0,_original_lifestyles!O499,'_new names_lifestyles'!$C$2*INDEX('_hours per hh'!D$2:D$9,MATCH(_original_lifestyles!$B499,'_hours per hh'!$A$2:$A$9,1)))</f>
        <v>108479952.75</v>
      </c>
      <c r="P499">
        <f>IF(_original_lifestyles!P499&lt;&gt;0,_original_lifestyles!P499,'_new names_lifestyles'!$C$2*INDEX('_hours per hh'!E$2:E$9,MATCH(_original_lifestyles!$B499,'_hours per hh'!$A$2:$A$9,1)))</f>
        <v>436846742.85714293</v>
      </c>
      <c r="Q499">
        <f>IF(_original_lifestyles!Q499&lt;&gt;0,_original_lifestyles!Q499,'_new names_lifestyles'!$C$2*INDEX('_hours per hh'!F$2:F$9,MATCH(_original_lifestyles!$B499,'_hours per hh'!$A$2:$A$9,1)))</f>
        <v>17904739.199999999</v>
      </c>
      <c r="R499">
        <f>IF(_original_lifestyles!R499&lt;&gt;0,_original_lifestyles!R499,'_new names_lifestyles'!$C$2*INDEX('_hours per hh'!G$2:G$9,MATCH(_original_lifestyles!$B499,'_hours per hh'!$A$2:$A$9,1)))</f>
        <v>74032.586389361924</v>
      </c>
      <c r="S499">
        <f>IF(_original_lifestyles!S499&lt;&gt;0,_original_lifestyles!S499,'_new names_lifestyles'!$C$2*INDEX('_hours per hh'!H$2:H$9,MATCH(_original_lifestyles!$B499,'_hours per hh'!$A$2:$A$9,1)))</f>
        <v>1096911809.166667</v>
      </c>
      <c r="T499">
        <f>IF(_original_lifestyles!T499&lt;&gt;0,_original_lifestyles!T499,'_new names_lifestyles'!$C$2*INDEX('_hours per hh'!I$2:I$9,MATCH(_original_lifestyles!$B499,'_hours per hh'!$A$2:$A$9,1)))</f>
        <v>24530624791.208794</v>
      </c>
      <c r="U499">
        <f>IF(_original_lifestyles!U499&lt;&gt;0,_original_lifestyles!U499,'_new names_lifestyles'!$C$2*INDEX('_hours per hh'!J$2:J$9,MATCH(_original_lifestyles!$B499,'_hours per hh'!$A$2:$A$9,1)))</f>
        <v>97766737.372635961</v>
      </c>
      <c r="V499">
        <v>19</v>
      </c>
      <c r="W499">
        <v>11</v>
      </c>
      <c r="X499">
        <v>48539.378242960411</v>
      </c>
      <c r="Y499">
        <f t="shared" si="31"/>
        <v>15</v>
      </c>
      <c r="Z499">
        <f t="shared" si="31"/>
        <v>15</v>
      </c>
      <c r="AA499">
        <f t="shared" si="31"/>
        <v>15</v>
      </c>
      <c r="AB499">
        <f t="shared" si="31"/>
        <v>10</v>
      </c>
      <c r="AC499">
        <f t="shared" si="31"/>
        <v>10</v>
      </c>
      <c r="AD499">
        <f t="shared" si="31"/>
        <v>15</v>
      </c>
      <c r="AE499">
        <f t="shared" si="31"/>
        <v>5</v>
      </c>
      <c r="AF499">
        <f t="shared" si="31"/>
        <v>3</v>
      </c>
      <c r="AG499">
        <f t="shared" si="31"/>
        <v>3</v>
      </c>
    </row>
    <row r="500" spans="1:33" x14ac:dyDescent="0.25">
      <c r="A500" t="s">
        <v>51</v>
      </c>
      <c r="B500" t="s">
        <v>7</v>
      </c>
      <c r="C500">
        <v>861891.66666666663</v>
      </c>
      <c r="D500" s="6">
        <f>IF(_original_lifestyles!D500=0,_original_lifestyles!$C500,_original_lifestyles!D500)</f>
        <v>861891.66666666663</v>
      </c>
      <c r="E500" s="6">
        <f>IF(_original_lifestyles!E500=0,_original_lifestyles!$C500,_original_lifestyles!E500)</f>
        <v>63779.983333333337</v>
      </c>
      <c r="F500" s="6">
        <f>IF(_original_lifestyles!F500=0,_original_lifestyles!$C500,_original_lifestyles!F500)</f>
        <v>745536.29166666663</v>
      </c>
      <c r="G500" s="6">
        <f>IF(_original_lifestyles!G500=0,_original_lifestyles!$C500/3,_original_lifestyles!G500)</f>
        <v>287297.22222222219</v>
      </c>
      <c r="H500" s="6">
        <f>IF(_original_lifestyles!H500=0,_original_lifestyles!$C500*3*2,_original_lifestyles!H500)</f>
        <v>55161.066666666673</v>
      </c>
      <c r="I500" s="6">
        <f>IF(_original_lifestyles!I500=0,_original_lifestyles!$C500/10,_original_lifestyles!I500)</f>
        <v>12066.48333333333</v>
      </c>
      <c r="J500" s="6">
        <f>IF(_original_lifestyles!J500=0,_original_lifestyles!$C500*1.2,_original_lifestyles!J500)</f>
        <v>836034.91666666663</v>
      </c>
      <c r="K500" s="6">
        <f>IF(_original_lifestyles!K500=0,_original_lifestyles!$C500,_original_lifestyles!K500)</f>
        <v>861891.66666666663</v>
      </c>
      <c r="L500" s="6">
        <f>IF(_original_lifestyles!L500=0,_original_lifestyles!$C500/3*2,_original_lifestyles!L500)</f>
        <v>229282.14394473069</v>
      </c>
      <c r="M500">
        <f>IF(_original_lifestyles!M500&lt;&gt;0,_original_lifestyles!M500,'_new names_lifestyles'!$C$2*INDEX('_hours per hh'!B$2:B$9,MATCH(_original_lifestyles!$B500,'_hours per hh'!$A$2:$A$9,1)))</f>
        <v>24530624791.208794</v>
      </c>
      <c r="N500">
        <f>IF(_original_lifestyles!N500&lt;&gt;0,_original_lifestyles!N500,'_new names_lifestyles'!$C$2*INDEX('_hours per hh'!C$2:C$9,MATCH(_original_lifestyles!$B500,'_hours per hh'!$A$2:$A$9,1)))</f>
        <v>558712654</v>
      </c>
      <c r="O500">
        <f>IF(_original_lifestyles!O500&lt;&gt;0,_original_lifestyles!O500,'_new names_lifestyles'!$C$2*INDEX('_hours per hh'!D$2:D$9,MATCH(_original_lifestyles!$B500,'_hours per hh'!$A$2:$A$9,1)))</f>
        <v>106127091.11875001</v>
      </c>
      <c r="P500">
        <f>IF(_original_lifestyles!P500&lt;&gt;0,_original_lifestyles!P500,'_new names_lifestyles'!$C$2*INDEX('_hours per hh'!E$2:E$9,MATCH(_original_lifestyles!$B500,'_hours per hh'!$A$2:$A$9,1)))</f>
        <v>436846742.85714293</v>
      </c>
      <c r="Q500">
        <f>IF(_original_lifestyles!Q500&lt;&gt;0,_original_lifestyles!Q500,'_new names_lifestyles'!$C$2*INDEX('_hours per hh'!F$2:F$9,MATCH(_original_lifestyles!$B500,'_hours per hh'!$A$2:$A$9,1)))</f>
        <v>17516396.719999999</v>
      </c>
      <c r="R500">
        <f>IF(_original_lifestyles!R500&lt;&gt;0,_original_lifestyles!R500,'_new names_lifestyles'!$C$2*INDEX('_hours per hh'!G$2:G$9,MATCH(_original_lifestyles!$B500,'_hours per hh'!$A$2:$A$9,1)))</f>
        <v>101650122.84120461</v>
      </c>
      <c r="S500">
        <f>IF(_original_lifestyles!S500&lt;&gt;0,_original_lifestyles!S500,'_new names_lifestyles'!$C$2*INDEX('_hours per hh'!H$2:H$9,MATCH(_original_lifestyles!$B500,'_hours per hh'!$A$2:$A$9,1)))</f>
        <v>1073120485.118055</v>
      </c>
      <c r="T500">
        <f>IF(_original_lifestyles!T500&lt;&gt;0,_original_lifestyles!T500,'_new names_lifestyles'!$C$2*INDEX('_hours per hh'!I$2:I$9,MATCH(_original_lifestyles!$B500,'_hours per hh'!$A$2:$A$9,1)))</f>
        <v>24530624791.208794</v>
      </c>
      <c r="U500">
        <f>IF(_original_lifestyles!U500&lt;&gt;0,_original_lifestyles!U500,'_new names_lifestyles'!$C$2*INDEX('_hours per hh'!J$2:J$9,MATCH(_original_lifestyles!$B500,'_hours per hh'!$A$2:$A$9,1)))</f>
        <v>100884143.3356815</v>
      </c>
      <c r="V500">
        <v>19</v>
      </c>
      <c r="W500">
        <v>11</v>
      </c>
      <c r="X500">
        <v>48861.745993325603</v>
      </c>
      <c r="Y500">
        <f t="shared" ref="Y500:AG515" si="32">Y499</f>
        <v>15</v>
      </c>
      <c r="Z500">
        <f t="shared" si="32"/>
        <v>15</v>
      </c>
      <c r="AA500">
        <f t="shared" si="32"/>
        <v>15</v>
      </c>
      <c r="AB500">
        <f t="shared" si="32"/>
        <v>10</v>
      </c>
      <c r="AC500">
        <f t="shared" si="32"/>
        <v>10</v>
      </c>
      <c r="AD500">
        <f t="shared" si="32"/>
        <v>15</v>
      </c>
      <c r="AE500">
        <f t="shared" si="32"/>
        <v>5</v>
      </c>
      <c r="AF500">
        <f t="shared" si="32"/>
        <v>3</v>
      </c>
      <c r="AG500">
        <f t="shared" si="32"/>
        <v>3</v>
      </c>
    </row>
    <row r="501" spans="1:33" x14ac:dyDescent="0.25">
      <c r="A501" t="s">
        <v>51</v>
      </c>
      <c r="B501" t="s">
        <v>8</v>
      </c>
      <c r="C501">
        <v>846968</v>
      </c>
      <c r="D501" s="6">
        <f>IF(_original_lifestyles!D501=0,_original_lifestyles!$C501,_original_lifestyles!D501)</f>
        <v>846968</v>
      </c>
      <c r="E501" s="6">
        <f>IF(_original_lifestyles!E501=0,_original_lifestyles!$C501,_original_lifestyles!E501)</f>
        <v>62675.632000000012</v>
      </c>
      <c r="F501" s="6">
        <f>IF(_original_lifestyles!F501=0,_original_lifestyles!$C501,_original_lifestyles!F501)</f>
        <v>732627.32</v>
      </c>
      <c r="G501" s="6">
        <f>IF(_original_lifestyles!G501=0,_original_lifestyles!$C501/3,_original_lifestyles!G501)</f>
        <v>282322.66666666669</v>
      </c>
      <c r="H501" s="6">
        <f>IF(_original_lifestyles!H501=0,_original_lifestyles!$C501*3*2,_original_lifestyles!H501)</f>
        <v>54205.951999999997</v>
      </c>
      <c r="I501" s="6">
        <f>IF(_original_lifestyles!I501=0,_original_lifestyles!$C501/10,_original_lifestyles!I501)</f>
        <v>11857.552</v>
      </c>
      <c r="J501" s="6">
        <f>IF(_original_lifestyles!J501=0,_original_lifestyles!$C501*1.2,_original_lifestyles!J501)</f>
        <v>821558.96</v>
      </c>
      <c r="K501" s="6">
        <f>IF(_original_lifestyles!K501=0,_original_lifestyles!$C501,_original_lifestyles!K501)</f>
        <v>846968</v>
      </c>
      <c r="L501" s="6">
        <f>IF(_original_lifestyles!L501=0,_original_lifestyles!$C501/3*2,_original_lifestyles!L501)</f>
        <v>236035.19941768231</v>
      </c>
      <c r="M501">
        <f>IF(_original_lifestyles!M501&lt;&gt;0,_original_lifestyles!M501,'_new names_lifestyles'!$C$2*INDEX('_hours per hh'!B$2:B$9,MATCH(_original_lifestyles!$B501,'_hours per hh'!$A$2:$A$9,1)))</f>
        <v>24530624791.208794</v>
      </c>
      <c r="N501">
        <f>IF(_original_lifestyles!N501&lt;&gt;0,_original_lifestyles!N501,'_new names_lifestyles'!$C$2*INDEX('_hours per hh'!C$2:C$9,MATCH(_original_lifestyles!$B501,'_hours per hh'!$A$2:$A$9,1)))</f>
        <v>549038536.32000005</v>
      </c>
      <c r="O501">
        <f>IF(_original_lifestyles!O501&lt;&gt;0,_original_lifestyles!O501,'_new names_lifestyles'!$C$2*INDEX('_hours per hh'!D$2:D$9,MATCH(_original_lifestyles!$B501,'_hours per hh'!$A$2:$A$9,1)))</f>
        <v>104289499.002</v>
      </c>
      <c r="P501">
        <f>IF(_original_lifestyles!P501&lt;&gt;0,_original_lifestyles!P501,'_new names_lifestyles'!$C$2*INDEX('_hours per hh'!E$2:E$9,MATCH(_original_lifestyles!$B501,'_hours per hh'!$A$2:$A$9,1)))</f>
        <v>436846742.85714293</v>
      </c>
      <c r="Q501">
        <f>IF(_original_lifestyles!Q501&lt;&gt;0,_original_lifestyles!Q501,'_new names_lifestyles'!$C$2*INDEX('_hours per hh'!F$2:F$9,MATCH(_original_lifestyles!$B501,'_hours per hh'!$A$2:$A$9,1)))</f>
        <v>17213100.057599999</v>
      </c>
      <c r="R501">
        <f>IF(_original_lifestyles!R501&lt;&gt;0,_original_lifestyles!R501,'_new names_lifestyles'!$C$2*INDEX('_hours per hh'!G$2:G$9,MATCH(_original_lifestyles!$B501,'_hours per hh'!$A$2:$A$9,1)))</f>
        <v>42204.8913981769</v>
      </c>
      <c r="S501">
        <f>IF(_original_lifestyles!S501&lt;&gt;0,_original_lifestyles!S501,'_new names_lifestyles'!$C$2*INDEX('_hours per hh'!H$2:H$9,MATCH(_original_lifestyles!$B501,'_hours per hh'!$A$2:$A$9,1)))</f>
        <v>1054539388.406667</v>
      </c>
      <c r="T501">
        <f>IF(_original_lifestyles!T501&lt;&gt;0,_original_lifestyles!T501,'_new names_lifestyles'!$C$2*INDEX('_hours per hh'!I$2:I$9,MATCH(_original_lifestyles!$B501,'_hours per hh'!$A$2:$A$9,1)))</f>
        <v>24530624791.208794</v>
      </c>
      <c r="U501">
        <f>IF(_original_lifestyles!U501&lt;&gt;0,_original_lifestyles!U501,'_new names_lifestyles'!$C$2*INDEX('_hours per hh'!J$2:J$9,MATCH(_original_lifestyles!$B501,'_hours per hh'!$A$2:$A$9,1)))</f>
        <v>103855487.7437802</v>
      </c>
      <c r="V501">
        <v>19</v>
      </c>
      <c r="W501">
        <v>11</v>
      </c>
      <c r="X501">
        <v>49367.049500260822</v>
      </c>
      <c r="Y501">
        <f t="shared" si="32"/>
        <v>15</v>
      </c>
      <c r="Z501">
        <f t="shared" si="32"/>
        <v>15</v>
      </c>
      <c r="AA501">
        <f t="shared" si="32"/>
        <v>15</v>
      </c>
      <c r="AB501">
        <f t="shared" si="32"/>
        <v>10</v>
      </c>
      <c r="AC501">
        <f t="shared" si="32"/>
        <v>10</v>
      </c>
      <c r="AD501">
        <f t="shared" si="32"/>
        <v>15</v>
      </c>
      <c r="AE501">
        <f t="shared" si="32"/>
        <v>5</v>
      </c>
      <c r="AF501">
        <f t="shared" si="32"/>
        <v>3</v>
      </c>
      <c r="AG501">
        <f t="shared" si="32"/>
        <v>3</v>
      </c>
    </row>
    <row r="502" spans="1:33" x14ac:dyDescent="0.25">
      <c r="A502" t="s">
        <v>51</v>
      </c>
      <c r="B502" t="s">
        <v>9</v>
      </c>
      <c r="C502">
        <v>833526.66666666663</v>
      </c>
      <c r="D502" s="6">
        <f>IF(_original_lifestyles!D502=0,_original_lifestyles!$C502,_original_lifestyles!D502)</f>
        <v>833526.66666666663</v>
      </c>
      <c r="E502" s="6">
        <f>IF(_original_lifestyles!E502=0,_original_lifestyles!$C502,_original_lifestyles!E502)</f>
        <v>61680.973333333342</v>
      </c>
      <c r="F502" s="6">
        <f>IF(_original_lifestyles!F502=0,_original_lifestyles!$C502,_original_lifestyles!F502)</f>
        <v>721000.56666666665</v>
      </c>
      <c r="G502" s="6">
        <f>IF(_original_lifestyles!G502=0,_original_lifestyles!$C502/3,_original_lifestyles!G502)</f>
        <v>277842.22222222219</v>
      </c>
      <c r="H502" s="6">
        <f>IF(_original_lifestyles!H502=0,_original_lifestyles!$C502*3*2,_original_lifestyles!H502)</f>
        <v>53345.706666666672</v>
      </c>
      <c r="I502" s="6">
        <f>IF(_original_lifestyles!I502=0,_original_lifestyles!$C502/10,_original_lifestyles!I502)</f>
        <v>11669.373333333329</v>
      </c>
      <c r="J502" s="6">
        <f>IF(_original_lifestyles!J502=0,_original_lifestyles!$C502*1.2,_original_lifestyles!J502)</f>
        <v>808520.86666666658</v>
      </c>
      <c r="K502" s="6">
        <f>IF(_original_lifestyles!K502=0,_original_lifestyles!$C502,_original_lifestyles!K502)</f>
        <v>833526.66666666663</v>
      </c>
      <c r="L502" s="6">
        <f>IF(_original_lifestyles!L502=0,_original_lifestyles!$C502/3*2,_original_lifestyles!L502)</f>
        <v>241701.17829278449</v>
      </c>
      <c r="M502">
        <f>IF(_original_lifestyles!M502&lt;&gt;0,_original_lifestyles!M502,'_new names_lifestyles'!$C$2*INDEX('_hours per hh'!B$2:B$9,MATCH(_original_lifestyles!$B502,'_hours per hh'!$A$2:$A$9,1)))</f>
        <v>24530624791.208794</v>
      </c>
      <c r="N502">
        <f>IF(_original_lifestyles!N502&lt;&gt;0,_original_lifestyles!N502,'_new names_lifestyles'!$C$2*INDEX('_hours per hh'!C$2:C$9,MATCH(_original_lifestyles!$B502,'_hours per hh'!$A$2:$A$9,1)))</f>
        <v>540325326.4000001</v>
      </c>
      <c r="O502">
        <f>IF(_original_lifestyles!O502&lt;&gt;0,_original_lifestyles!O502,'_new names_lifestyles'!$C$2*INDEX('_hours per hh'!D$2:D$9,MATCH(_original_lifestyles!$B502,'_hours per hh'!$A$2:$A$9,1)))</f>
        <v>102634430.66500001</v>
      </c>
      <c r="P502">
        <f>IF(_original_lifestyles!P502&lt;&gt;0,_original_lifestyles!P502,'_new names_lifestyles'!$C$2*INDEX('_hours per hh'!E$2:E$9,MATCH(_original_lifestyles!$B502,'_hours per hh'!$A$2:$A$9,1)))</f>
        <v>436846742.85714293</v>
      </c>
      <c r="Q502">
        <f>IF(_original_lifestyles!Q502&lt;&gt;0,_original_lifestyles!Q502,'_new names_lifestyles'!$C$2*INDEX('_hours per hh'!F$2:F$9,MATCH(_original_lifestyles!$B502,'_hours per hh'!$A$2:$A$9,1)))</f>
        <v>16939929.151999999</v>
      </c>
      <c r="R502">
        <f>IF(_original_lifestyles!R502&lt;&gt;0,_original_lifestyles!R502,'_new names_lifestyles'!$C$2*INDEX('_hours per hh'!G$2:G$9,MATCH(_original_lifestyles!$B502,'_hours per hh'!$A$2:$A$9,1)))</f>
        <v>4531.1020586997893</v>
      </c>
      <c r="S502">
        <f>IF(_original_lifestyles!S502&lt;&gt;0,_original_lifestyles!S502,'_new names_lifestyles'!$C$2*INDEX('_hours per hh'!H$2:H$9,MATCH(_original_lifestyles!$B502,'_hours per hh'!$A$2:$A$9,1)))</f>
        <v>1037803909.1055551</v>
      </c>
      <c r="T502">
        <f>IF(_original_lifestyles!T502&lt;&gt;0,_original_lifestyles!T502,'_new names_lifestyles'!$C$2*INDEX('_hours per hh'!I$2:I$9,MATCH(_original_lifestyles!$B502,'_hours per hh'!$A$2:$A$9,1)))</f>
        <v>24530624791.208794</v>
      </c>
      <c r="U502">
        <f>IF(_original_lifestyles!U502&lt;&gt;0,_original_lifestyles!U502,'_new names_lifestyles'!$C$2*INDEX('_hours per hh'!J$2:J$9,MATCH(_original_lifestyles!$B502,'_hours per hh'!$A$2:$A$9,1)))</f>
        <v>106348518.4488252</v>
      </c>
      <c r="V502">
        <v>19</v>
      </c>
      <c r="W502">
        <v>11</v>
      </c>
      <c r="X502">
        <v>49913.496843006993</v>
      </c>
      <c r="Y502">
        <f t="shared" si="32"/>
        <v>15</v>
      </c>
      <c r="Z502">
        <f t="shared" si="32"/>
        <v>15</v>
      </c>
      <c r="AA502">
        <f t="shared" si="32"/>
        <v>15</v>
      </c>
      <c r="AB502">
        <f t="shared" si="32"/>
        <v>10</v>
      </c>
      <c r="AC502">
        <f t="shared" si="32"/>
        <v>10</v>
      </c>
      <c r="AD502">
        <f t="shared" si="32"/>
        <v>15</v>
      </c>
      <c r="AE502">
        <f t="shared" si="32"/>
        <v>5</v>
      </c>
      <c r="AF502">
        <f t="shared" si="32"/>
        <v>3</v>
      </c>
      <c r="AG502">
        <f t="shared" si="32"/>
        <v>3</v>
      </c>
    </row>
    <row r="503" spans="1:33" x14ac:dyDescent="0.25">
      <c r="A503" t="s">
        <v>51</v>
      </c>
      <c r="B503" t="s">
        <v>10</v>
      </c>
      <c r="C503">
        <v>823177</v>
      </c>
      <c r="D503" s="6">
        <f>IF(_original_lifestyles!D503=0,_original_lifestyles!$C503,_original_lifestyles!D503)</f>
        <v>823177</v>
      </c>
      <c r="E503" s="6">
        <f>IF(_original_lifestyles!E503=0,_original_lifestyles!$C503,_original_lifestyles!E503)</f>
        <v>60915.098000000013</v>
      </c>
      <c r="F503" s="6">
        <f>IF(_original_lifestyles!F503=0,_original_lifestyles!$C503,_original_lifestyles!F503)</f>
        <v>712048.10499999998</v>
      </c>
      <c r="G503" s="6">
        <f>IF(_original_lifestyles!G503=0,_original_lifestyles!$C503/3,_original_lifestyles!G503)</f>
        <v>274392.33333333331</v>
      </c>
      <c r="H503" s="6">
        <f>IF(_original_lifestyles!H503=0,_original_lifestyles!$C503*3*2,_original_lifestyles!H503)</f>
        <v>52683.328000000001</v>
      </c>
      <c r="I503" s="6">
        <f>IF(_original_lifestyles!I503=0,_original_lifestyles!$C503/10,_original_lifestyles!I503)</f>
        <v>11524.477999999999</v>
      </c>
      <c r="J503" s="6">
        <f>IF(_original_lifestyles!J503=0,_original_lifestyles!$C503*1.2,_original_lifestyles!J503)</f>
        <v>798481.69</v>
      </c>
      <c r="K503" s="6">
        <f>IF(_original_lifestyles!K503=0,_original_lifestyles!$C503,_original_lifestyles!K503)</f>
        <v>823177</v>
      </c>
      <c r="L503" s="6">
        <f>IF(_original_lifestyles!L503=0,_original_lifestyles!$C503/3*2,_original_lifestyles!L503)</f>
        <v>246705.6406411448</v>
      </c>
      <c r="M503">
        <f>IF(_original_lifestyles!M503&lt;&gt;0,_original_lifestyles!M503,'_new names_lifestyles'!$C$2*INDEX('_hours per hh'!B$2:B$9,MATCH(_original_lifestyles!$B503,'_hours per hh'!$A$2:$A$9,1)))</f>
        <v>24530624791.208794</v>
      </c>
      <c r="N503">
        <f>IF(_original_lifestyles!N503&lt;&gt;0,_original_lifestyles!N503,'_new names_lifestyles'!$C$2*INDEX('_hours per hh'!C$2:C$9,MATCH(_original_lifestyles!$B503,'_hours per hh'!$A$2:$A$9,1)))</f>
        <v>533616258.48000002</v>
      </c>
      <c r="O503">
        <f>IF(_original_lifestyles!O503&lt;&gt;0,_original_lifestyles!O503,'_new names_lifestyles'!$C$2*INDEX('_hours per hh'!D$2:D$9,MATCH(_original_lifestyles!$B503,'_hours per hh'!$A$2:$A$9,1)))</f>
        <v>101360047.74675</v>
      </c>
      <c r="P503">
        <f>IF(_original_lifestyles!P503&lt;&gt;0,_original_lifestyles!P503,'_new names_lifestyles'!$C$2*INDEX('_hours per hh'!E$2:E$9,MATCH(_original_lifestyles!$B503,'_hours per hh'!$A$2:$A$9,1)))</f>
        <v>436846742.85714293</v>
      </c>
      <c r="Q503">
        <f>IF(_original_lifestyles!Q503&lt;&gt;0,_original_lifestyles!Q503,'_new names_lifestyles'!$C$2*INDEX('_hours per hh'!F$2:F$9,MATCH(_original_lifestyles!$B503,'_hours per hh'!$A$2:$A$9,1)))</f>
        <v>16729590.806399999</v>
      </c>
      <c r="R503">
        <f>IF(_original_lifestyles!R503&lt;&gt;0,_original_lifestyles!R503,'_new names_lifestyles'!$C$2*INDEX('_hours per hh'!G$2:G$9,MATCH(_original_lifestyles!$B503,'_hours per hh'!$A$2:$A$9,1)))</f>
        <v>186.45169317589901</v>
      </c>
      <c r="S503">
        <f>IF(_original_lifestyles!S503&lt;&gt;0,_original_lifestyles!S503,'_new names_lifestyles'!$C$2*INDEX('_hours per hh'!H$2:H$9,MATCH(_original_lifestyles!$B503,'_hours per hh'!$A$2:$A$9,1)))</f>
        <v>1024917789.255833</v>
      </c>
      <c r="T503">
        <f>IF(_original_lifestyles!T503&lt;&gt;0,_original_lifestyles!T503,'_new names_lifestyles'!$C$2*INDEX('_hours per hh'!I$2:I$9,MATCH(_original_lifestyles!$B503,'_hours per hh'!$A$2:$A$9,1)))</f>
        <v>24530624791.208794</v>
      </c>
      <c r="U503">
        <f>IF(_original_lifestyles!U503&lt;&gt;0,_original_lifestyles!U503,'_new names_lifestyles'!$C$2*INDEX('_hours per hh'!J$2:J$9,MATCH(_original_lifestyles!$B503,'_hours per hh'!$A$2:$A$9,1)))</f>
        <v>108550481.8821037</v>
      </c>
      <c r="V503">
        <v>19</v>
      </c>
      <c r="W503">
        <v>11</v>
      </c>
      <c r="X503">
        <v>50607.12154502199</v>
      </c>
      <c r="Y503">
        <f t="shared" si="32"/>
        <v>15</v>
      </c>
      <c r="Z503">
        <f t="shared" si="32"/>
        <v>15</v>
      </c>
      <c r="AA503">
        <f t="shared" si="32"/>
        <v>15</v>
      </c>
      <c r="AB503">
        <f t="shared" si="32"/>
        <v>10</v>
      </c>
      <c r="AC503">
        <f t="shared" si="32"/>
        <v>10</v>
      </c>
      <c r="AD503">
        <f t="shared" si="32"/>
        <v>15</v>
      </c>
      <c r="AE503">
        <f t="shared" si="32"/>
        <v>5</v>
      </c>
      <c r="AF503">
        <f t="shared" si="32"/>
        <v>3</v>
      </c>
      <c r="AG503">
        <f t="shared" si="32"/>
        <v>3</v>
      </c>
    </row>
    <row r="504" spans="1:33" x14ac:dyDescent="0.25">
      <c r="A504" t="s">
        <v>51</v>
      </c>
      <c r="B504" t="s">
        <v>11</v>
      </c>
      <c r="C504">
        <v>814970.66666666663</v>
      </c>
      <c r="D504" s="6">
        <f>IF(_original_lifestyles!D504=0,_original_lifestyles!$C504,_original_lifestyles!D504)</f>
        <v>814970.66666666663</v>
      </c>
      <c r="E504" s="6">
        <f>IF(_original_lifestyles!E504=0,_original_lifestyles!$C504,_original_lifestyles!E504)</f>
        <v>60307.829333333342</v>
      </c>
      <c r="F504" s="6">
        <f>IF(_original_lifestyles!F504=0,_original_lifestyles!$C504,_original_lifestyles!F504)</f>
        <v>704949.62666666659</v>
      </c>
      <c r="G504" s="6">
        <f>IF(_original_lifestyles!G504=0,_original_lifestyles!$C504/3,_original_lifestyles!G504)</f>
        <v>271656.88888888888</v>
      </c>
      <c r="H504" s="6">
        <f>IF(_original_lifestyles!H504=0,_original_lifestyles!$C504*3*2,_original_lifestyles!H504)</f>
        <v>52158.122666666663</v>
      </c>
      <c r="I504" s="6">
        <f>IF(_original_lifestyles!I504=0,_original_lifestyles!$C504/10,_original_lifestyles!I504)</f>
        <v>11409.58933333333</v>
      </c>
      <c r="J504" s="6">
        <f>IF(_original_lifestyles!J504=0,_original_lifestyles!$C504*1.2,_original_lifestyles!J504)</f>
        <v>790521.54666666663</v>
      </c>
      <c r="K504" s="6">
        <f>IF(_original_lifestyles!K504=0,_original_lifestyles!$C504,_original_lifestyles!K504)</f>
        <v>814970.66666666663</v>
      </c>
      <c r="L504" s="6">
        <f>IF(_original_lifestyles!L504=0,_original_lifestyles!$C504/3*2,_original_lifestyles!L504)</f>
        <v>250755.82890650249</v>
      </c>
      <c r="M504">
        <f>IF(_original_lifestyles!M504&lt;&gt;0,_original_lifestyles!M504,'_new names_lifestyles'!$C$2*INDEX('_hours per hh'!B$2:B$9,MATCH(_original_lifestyles!$B504,'_hours per hh'!$A$2:$A$9,1)))</f>
        <v>24530624791.208794</v>
      </c>
      <c r="N504">
        <f>IF(_original_lifestyles!N504&lt;&gt;0,_original_lifestyles!N504,'_new names_lifestyles'!$C$2*INDEX('_hours per hh'!C$2:C$9,MATCH(_original_lifestyles!$B504,'_hours per hh'!$A$2:$A$9,1)))</f>
        <v>528296584.9600001</v>
      </c>
      <c r="O504">
        <f>IF(_original_lifestyles!O504&lt;&gt;0,_original_lifestyles!O504,'_new names_lifestyles'!$C$2*INDEX('_hours per hh'!D$2:D$9,MATCH(_original_lifestyles!$B504,'_hours per hh'!$A$2:$A$9,1)))</f>
        <v>100349579.35600001</v>
      </c>
      <c r="P504">
        <f>IF(_original_lifestyles!P504&lt;&gt;0,_original_lifestyles!P504,'_new names_lifestyles'!$C$2*INDEX('_hours per hh'!E$2:E$9,MATCH(_original_lifestyles!$B504,'_hours per hh'!$A$2:$A$9,1)))</f>
        <v>436846742.85714293</v>
      </c>
      <c r="Q504">
        <f>IF(_original_lifestyles!Q504&lt;&gt;0,_original_lifestyles!Q504,'_new names_lifestyles'!$C$2*INDEX('_hours per hh'!F$2:F$9,MATCH(_original_lifestyles!$B504,'_hours per hh'!$A$2:$A$9,1)))</f>
        <v>16562811.8528</v>
      </c>
      <c r="R504">
        <f>IF(_original_lifestyles!R504&lt;&gt;0,_original_lifestyles!R504,'_new names_lifestyles'!$C$2*INDEX('_hours per hh'!G$2:G$9,MATCH(_original_lifestyles!$B504,'_hours per hh'!$A$2:$A$9,1)))</f>
        <v>30273.241785114689</v>
      </c>
      <c r="S504">
        <f>IF(_original_lifestyles!S504&lt;&gt;0,_original_lifestyles!S504,'_new names_lifestyles'!$C$2*INDEX('_hours per hh'!H$2:H$9,MATCH(_original_lifestyles!$B504,'_hours per hh'!$A$2:$A$9,1)))</f>
        <v>1014700281.942222</v>
      </c>
      <c r="T504">
        <f>IF(_original_lifestyles!T504&lt;&gt;0,_original_lifestyles!T504,'_new names_lifestyles'!$C$2*INDEX('_hours per hh'!I$2:I$9,MATCH(_original_lifestyles!$B504,'_hours per hh'!$A$2:$A$9,1)))</f>
        <v>24530624791.208794</v>
      </c>
      <c r="U504">
        <f>IF(_original_lifestyles!U504&lt;&gt;0,_original_lifestyles!U504,'_new names_lifestyles'!$C$2*INDEX('_hours per hh'!J$2:J$9,MATCH(_original_lifestyles!$B504,'_hours per hh'!$A$2:$A$9,1)))</f>
        <v>110332564.7188611</v>
      </c>
      <c r="V504">
        <v>19</v>
      </c>
      <c r="W504">
        <v>11</v>
      </c>
      <c r="X504">
        <v>51402.907421467084</v>
      </c>
      <c r="Y504">
        <f t="shared" si="32"/>
        <v>15</v>
      </c>
      <c r="Z504">
        <f t="shared" si="32"/>
        <v>15</v>
      </c>
      <c r="AA504">
        <f t="shared" si="32"/>
        <v>15</v>
      </c>
      <c r="AB504">
        <f t="shared" si="32"/>
        <v>10</v>
      </c>
      <c r="AC504">
        <f t="shared" si="32"/>
        <v>10</v>
      </c>
      <c r="AD504">
        <f t="shared" si="32"/>
        <v>15</v>
      </c>
      <c r="AE504">
        <f t="shared" si="32"/>
        <v>5</v>
      </c>
      <c r="AF504">
        <f t="shared" si="32"/>
        <v>3</v>
      </c>
      <c r="AG504">
        <f t="shared" si="32"/>
        <v>3</v>
      </c>
    </row>
    <row r="505" spans="1:33" x14ac:dyDescent="0.25">
      <c r="A505" t="s">
        <v>51</v>
      </c>
      <c r="B505" t="s">
        <v>12</v>
      </c>
      <c r="C505">
        <v>806929.66666666663</v>
      </c>
      <c r="D505" s="6">
        <f>IF(_original_lifestyles!D505=0,_original_lifestyles!$C505,_original_lifestyles!D505)</f>
        <v>806929.66666666663</v>
      </c>
      <c r="E505" s="6">
        <f>IF(_original_lifestyles!E505=0,_original_lifestyles!$C505,_original_lifestyles!E505)</f>
        <v>59712.795333333343</v>
      </c>
      <c r="F505" s="6">
        <f>IF(_original_lifestyles!F505=0,_original_lifestyles!$C505,_original_lifestyles!F505)</f>
        <v>697994.16166666662</v>
      </c>
      <c r="G505" s="6">
        <f>IF(_original_lifestyles!G505=0,_original_lifestyles!$C505/3,_original_lifestyles!G505)</f>
        <v>268976.55555555556</v>
      </c>
      <c r="H505" s="6">
        <f>IF(_original_lifestyles!H505=0,_original_lifestyles!$C505*3*2,_original_lifestyles!H505)</f>
        <v>51643.498666666666</v>
      </c>
      <c r="I505" s="6">
        <f>IF(_original_lifestyles!I505=0,_original_lifestyles!$C505/10,_original_lifestyles!I505)</f>
        <v>11297.015333333329</v>
      </c>
      <c r="J505" s="6">
        <f>IF(_original_lifestyles!J505=0,_original_lifestyles!$C505*1.2,_original_lifestyles!J505)</f>
        <v>782721.77666666661</v>
      </c>
      <c r="K505" s="6">
        <f>IF(_original_lifestyles!K505=0,_original_lifestyles!$C505,_original_lifestyles!K505)</f>
        <v>806929.66666666663</v>
      </c>
      <c r="L505" s="6">
        <f>IF(_original_lifestyles!L505=0,_original_lifestyles!$C505/3*2,_original_lifestyles!L505)</f>
        <v>253211.75103141519</v>
      </c>
      <c r="M505">
        <f>IF(_original_lifestyles!M505&lt;&gt;0,_original_lifestyles!M505,'_new names_lifestyles'!$C$2*INDEX('_hours per hh'!B$2:B$9,MATCH(_original_lifestyles!$B505,'_hours per hh'!$A$2:$A$9,1)))</f>
        <v>24530624791.208794</v>
      </c>
      <c r="N505">
        <f>IF(_original_lifestyles!N505&lt;&gt;0,_original_lifestyles!N505,'_new names_lifestyles'!$C$2*INDEX('_hours per hh'!C$2:C$9,MATCH(_original_lifestyles!$B505,'_hours per hh'!$A$2:$A$9,1)))</f>
        <v>523084087.12</v>
      </c>
      <c r="O505">
        <f>IF(_original_lifestyles!O505&lt;&gt;0,_original_lifestyles!O505,'_new names_lifestyles'!$C$2*INDEX('_hours per hh'!D$2:D$9,MATCH(_original_lifestyles!$B505,'_hours per hh'!$A$2:$A$9,1)))</f>
        <v>99359468.913249984</v>
      </c>
      <c r="P505">
        <f>IF(_original_lifestyles!P505&lt;&gt;0,_original_lifestyles!P505,'_new names_lifestyles'!$C$2*INDEX('_hours per hh'!E$2:E$9,MATCH(_original_lifestyles!$B505,'_hours per hh'!$A$2:$A$9,1)))</f>
        <v>436846742.85714293</v>
      </c>
      <c r="Q505">
        <f>IF(_original_lifestyles!Q505&lt;&gt;0,_original_lifestyles!Q505,'_new names_lifestyles'!$C$2*INDEX('_hours per hh'!F$2:F$9,MATCH(_original_lifestyles!$B505,'_hours per hh'!$A$2:$A$9,1)))</f>
        <v>16399393.001599999</v>
      </c>
      <c r="R505">
        <f>IF(_original_lifestyles!R505&lt;&gt;0,_original_lifestyles!R505,'_new names_lifestyles'!$C$2*INDEX('_hours per hh'!G$2:G$9,MATCH(_original_lifestyles!$B505,'_hours per hh'!$A$2:$A$9,1)))</f>
        <v>14682.654330863301</v>
      </c>
      <c r="S505">
        <f>IF(_original_lifestyles!S505&lt;&gt;0,_original_lifestyles!S505,'_new names_lifestyles'!$C$2*INDEX('_hours per hh'!H$2:H$9,MATCH(_original_lifestyles!$B505,'_hours per hh'!$A$2:$A$9,1)))</f>
        <v>1004688627.166389</v>
      </c>
      <c r="T505">
        <f>IF(_original_lifestyles!T505&lt;&gt;0,_original_lifestyles!T505,'_new names_lifestyles'!$C$2*INDEX('_hours per hh'!I$2:I$9,MATCH(_original_lifestyles!$B505,'_hours per hh'!$A$2:$A$9,1)))</f>
        <v>24530624791.208794</v>
      </c>
      <c r="U505">
        <f>IF(_original_lifestyles!U505&lt;&gt;0,_original_lifestyles!U505,'_new names_lifestyles'!$C$2*INDEX('_hours per hh'!J$2:J$9,MATCH(_original_lifestyles!$B505,'_hours per hh'!$A$2:$A$9,1)))</f>
        <v>111413170.4538227</v>
      </c>
      <c r="V505">
        <v>19</v>
      </c>
      <c r="W505">
        <v>11</v>
      </c>
      <c r="X505">
        <v>52183.198648612277</v>
      </c>
      <c r="Y505">
        <f t="shared" si="32"/>
        <v>15</v>
      </c>
      <c r="Z505">
        <f t="shared" si="32"/>
        <v>15</v>
      </c>
      <c r="AA505">
        <f t="shared" si="32"/>
        <v>15</v>
      </c>
      <c r="AB505">
        <f t="shared" si="32"/>
        <v>10</v>
      </c>
      <c r="AC505">
        <f t="shared" si="32"/>
        <v>10</v>
      </c>
      <c r="AD505">
        <f t="shared" si="32"/>
        <v>15</v>
      </c>
      <c r="AE505">
        <f t="shared" si="32"/>
        <v>5</v>
      </c>
      <c r="AF505">
        <f t="shared" si="32"/>
        <v>3</v>
      </c>
      <c r="AG505">
        <f t="shared" si="32"/>
        <v>3</v>
      </c>
    </row>
    <row r="506" spans="1:33" x14ac:dyDescent="0.25">
      <c r="A506" t="s">
        <v>51</v>
      </c>
      <c r="B506" t="s">
        <v>13</v>
      </c>
      <c r="C506">
        <v>799749.33333333337</v>
      </c>
      <c r="D506" s="6">
        <f>IF(_original_lifestyles!D506=0,_original_lifestyles!$C506,_original_lifestyles!D506)</f>
        <v>799749.33333333337</v>
      </c>
      <c r="E506" s="6">
        <f>IF(_original_lifestyles!E506=0,_original_lifestyles!$C506,_original_lifestyles!E506)</f>
        <v>59181.450666666678</v>
      </c>
      <c r="F506" s="6">
        <f>IF(_original_lifestyles!F506=0,_original_lifestyles!$C506,_original_lifestyles!F506)</f>
        <v>691783.17333333334</v>
      </c>
      <c r="G506" s="6">
        <f>IF(_original_lifestyles!G506=0,_original_lifestyles!$C506/3,_original_lifestyles!G506)</f>
        <v>266583.11111111112</v>
      </c>
      <c r="H506" s="6">
        <f>IF(_original_lifestyles!H506=0,_original_lifestyles!$C506*3*2,_original_lifestyles!H506)</f>
        <v>51183.957333333339</v>
      </c>
      <c r="I506" s="6">
        <f>IF(_original_lifestyles!I506=0,_original_lifestyles!$C506/10,_original_lifestyles!I506)</f>
        <v>11196.49066666667</v>
      </c>
      <c r="J506" s="6">
        <f>IF(_original_lifestyles!J506=0,_original_lifestyles!$C506*1.2,_original_lifestyles!J506)</f>
        <v>775756.85333333339</v>
      </c>
      <c r="K506" s="6">
        <f>IF(_original_lifestyles!K506=0,_original_lifestyles!$C506,_original_lifestyles!K506)</f>
        <v>799749.33333333337</v>
      </c>
      <c r="L506" s="6">
        <f>IF(_original_lifestyles!L506=0,_original_lifestyles!$C506/3*2,_original_lifestyles!L506)</f>
        <v>254258.86725119999</v>
      </c>
      <c r="M506">
        <f>IF(_original_lifestyles!M506&lt;&gt;0,_original_lifestyles!M506,'_new names_lifestyles'!$C$2*INDEX('_hours per hh'!B$2:B$9,MATCH(_original_lifestyles!$B506,'_hours per hh'!$A$2:$A$9,1)))</f>
        <v>24530624791.208794</v>
      </c>
      <c r="N506">
        <f>IF(_original_lifestyles!N506&lt;&gt;0,_original_lifestyles!N506,'_new names_lifestyles'!$C$2*INDEX('_hours per hh'!C$2:C$9,MATCH(_original_lifestyles!$B506,'_hours per hh'!$A$2:$A$9,1)))</f>
        <v>518429507.84000009</v>
      </c>
      <c r="O506">
        <f>IF(_original_lifestyles!O506&lt;&gt;0,_original_lifestyles!O506,'_new names_lifestyles'!$C$2*INDEX('_hours per hh'!D$2:D$9,MATCH(_original_lifestyles!$B506,'_hours per hh'!$A$2:$A$9,1)))</f>
        <v>98475334.723999992</v>
      </c>
      <c r="P506">
        <f>IF(_original_lifestyles!P506&lt;&gt;0,_original_lifestyles!P506,'_new names_lifestyles'!$C$2*INDEX('_hours per hh'!E$2:E$9,MATCH(_original_lifestyles!$B506,'_hours per hh'!$A$2:$A$9,1)))</f>
        <v>436846742.85714293</v>
      </c>
      <c r="Q506">
        <f>IF(_original_lifestyles!Q506&lt;&gt;0,_original_lifestyles!Q506,'_new names_lifestyles'!$C$2*INDEX('_hours per hh'!F$2:F$9,MATCH(_original_lifestyles!$B506,'_hours per hh'!$A$2:$A$9,1)))</f>
        <v>16253465.6512</v>
      </c>
      <c r="R506">
        <f>IF(_original_lifestyles!R506&lt;&gt;0,_original_lifestyles!R506,'_new names_lifestyles'!$C$2*INDEX('_hours per hh'!G$2:G$9,MATCH(_original_lifestyles!$B506,'_hours per hh'!$A$2:$A$9,1)))</f>
        <v>38100.8877906708</v>
      </c>
      <c r="S506">
        <f>IF(_original_lifestyles!S506&lt;&gt;0,_original_lifestyles!S506,'_new names_lifestyles'!$C$2*INDEX('_hours per hh'!H$2:H$9,MATCH(_original_lifestyles!$B506,'_hours per hh'!$A$2:$A$9,1)))</f>
        <v>995748567.65777779</v>
      </c>
      <c r="T506">
        <f>IF(_original_lifestyles!T506&lt;&gt;0,_original_lifestyles!T506,'_new names_lifestyles'!$C$2*INDEX('_hours per hh'!I$2:I$9,MATCH(_original_lifestyles!$B506,'_hours per hh'!$A$2:$A$9,1)))</f>
        <v>24530624791.208794</v>
      </c>
      <c r="U506">
        <f>IF(_original_lifestyles!U506&lt;&gt;0,_original_lifestyles!U506,'_new names_lifestyles'!$C$2*INDEX('_hours per hh'!J$2:J$9,MATCH(_original_lifestyles!$B506,'_hours per hh'!$A$2:$A$9,1)))</f>
        <v>111873901.590528</v>
      </c>
      <c r="V506">
        <v>19</v>
      </c>
      <c r="W506">
        <v>11</v>
      </c>
      <c r="X506">
        <v>52994.86240407639</v>
      </c>
      <c r="Y506">
        <f t="shared" si="32"/>
        <v>15</v>
      </c>
      <c r="Z506">
        <f t="shared" si="32"/>
        <v>15</v>
      </c>
      <c r="AA506">
        <f t="shared" si="32"/>
        <v>15</v>
      </c>
      <c r="AB506">
        <f t="shared" si="32"/>
        <v>10</v>
      </c>
      <c r="AC506">
        <f t="shared" si="32"/>
        <v>10</v>
      </c>
      <c r="AD506">
        <f t="shared" si="32"/>
        <v>15</v>
      </c>
      <c r="AE506">
        <f t="shared" si="32"/>
        <v>5</v>
      </c>
      <c r="AF506">
        <f t="shared" si="32"/>
        <v>3</v>
      </c>
      <c r="AG506">
        <f t="shared" si="32"/>
        <v>3</v>
      </c>
    </row>
    <row r="507" spans="1:33" x14ac:dyDescent="0.25">
      <c r="A507" t="s">
        <v>51</v>
      </c>
      <c r="B507" t="s">
        <v>14</v>
      </c>
      <c r="C507">
        <v>814261.53846153838</v>
      </c>
      <c r="D507" s="6">
        <f>IF(_original_lifestyles!D507=0,_original_lifestyles!$C507,_original_lifestyles!D507)</f>
        <v>814261.53846153838</v>
      </c>
      <c r="E507" s="6">
        <f>IF(_original_lifestyles!E507=0,_original_lifestyles!$C507,_original_lifestyles!E507)</f>
        <v>60255.353846153848</v>
      </c>
      <c r="F507" s="6">
        <f>IF(_original_lifestyles!F507=0,_original_lifestyles!$C507,_original_lifestyles!F507)</f>
        <v>704336.23076923063</v>
      </c>
      <c r="G507" s="6">
        <f>IF(_original_lifestyles!G507=0,_original_lifestyles!$C507/3,_original_lifestyles!G507)</f>
        <v>271420.51282051281</v>
      </c>
      <c r="H507" s="6">
        <f>IF(_original_lifestyles!H507=0,_original_lifestyles!$C507*3*2,_original_lifestyles!H507)</f>
        <v>52112.738461538458</v>
      </c>
      <c r="I507" s="6">
        <f>IF(_original_lifestyles!I507=0,_original_lifestyles!$C507/10,_original_lifestyles!I507)</f>
        <v>11399.66153846154</v>
      </c>
      <c r="J507" s="6">
        <f>IF(_original_lifestyles!J507=0,_original_lifestyles!$C507*1.2,_original_lifestyles!J507)</f>
        <v>789833.69230769225</v>
      </c>
      <c r="K507" s="6">
        <f>IF(_original_lifestyles!K507=0,_original_lifestyles!$C507,_original_lifestyles!K507)</f>
        <v>814261.53846153838</v>
      </c>
      <c r="L507" s="6">
        <f>IF(_original_lifestyles!L507=0,_original_lifestyles!$C507/3*2,_original_lifestyles!L507)</f>
        <v>260563.69230769231</v>
      </c>
      <c r="M507">
        <f>IF(_original_lifestyles!M507&lt;&gt;0,_original_lifestyles!M507,'_new names_lifestyles'!$C$2*INDEX('_hours per hh'!B$2:B$9,MATCH(_original_lifestyles!$B507,'_hours per hh'!$A$2:$A$9,1)))</f>
        <v>24530624791.208794</v>
      </c>
      <c r="N507">
        <f>IF(_original_lifestyles!N507&lt;&gt;0,_original_lifestyles!N507,'_new names_lifestyles'!$C$2*INDEX('_hours per hh'!C$2:C$9,MATCH(_original_lifestyles!$B507,'_hours per hh'!$A$2:$A$9,1)))</f>
        <v>527836899.69230771</v>
      </c>
      <c r="O507">
        <f>IF(_original_lifestyles!O507&lt;&gt;0,_original_lifestyles!O507,'_new names_lifestyles'!$C$2*INDEX('_hours per hh'!D$2:D$9,MATCH(_original_lifestyles!$B507,'_hours per hh'!$A$2:$A$9,1)))</f>
        <v>100262262.45</v>
      </c>
      <c r="P507">
        <f>IF(_original_lifestyles!P507&lt;&gt;0,_original_lifestyles!P507,'_new names_lifestyles'!$C$2*INDEX('_hours per hh'!E$2:E$9,MATCH(_original_lifestyles!$B507,'_hours per hh'!$A$2:$A$9,1)))</f>
        <v>436846742.85714293</v>
      </c>
      <c r="Q507">
        <f>IF(_original_lifestyles!Q507&lt;&gt;0,_original_lifestyles!Q507,'_new names_lifestyles'!$C$2*INDEX('_hours per hh'!F$2:F$9,MATCH(_original_lifestyles!$B507,'_hours per hh'!$A$2:$A$9,1)))</f>
        <v>16548400.098461529</v>
      </c>
      <c r="R507">
        <f>IF(_original_lifestyles!R507&lt;&gt;0,_original_lifestyles!R507,'_new names_lifestyles'!$C$2*INDEX('_hours per hh'!G$2:G$9,MATCH(_original_lifestyles!$B507,'_hours per hh'!$A$2:$A$9,1)))</f>
        <v>101650122.84120461</v>
      </c>
      <c r="S507">
        <f>IF(_original_lifestyles!S507&lt;&gt;0,_original_lifestyles!S507,'_new names_lifestyles'!$C$2*INDEX('_hours per hh'!H$2:H$9,MATCH(_original_lifestyles!$B507,'_hours per hh'!$A$2:$A$9,1)))</f>
        <v>1013817363.551282</v>
      </c>
      <c r="T507">
        <f>IF(_original_lifestyles!T507&lt;&gt;0,_original_lifestyles!T507,'_new names_lifestyles'!$C$2*INDEX('_hours per hh'!I$2:I$9,MATCH(_original_lifestyles!$B507,'_hours per hh'!$A$2:$A$9,1)))</f>
        <v>24530624791.208794</v>
      </c>
      <c r="U507">
        <f>IF(_original_lifestyles!U507&lt;&gt;0,_original_lifestyles!U507,'_new names_lifestyles'!$C$2*INDEX('_hours per hh'!J$2:J$9,MATCH(_original_lifestyles!$B507,'_hours per hh'!$A$2:$A$9,1)))</f>
        <v>114648024.61538459</v>
      </c>
      <c r="V507">
        <v>19</v>
      </c>
      <c r="W507">
        <v>11</v>
      </c>
      <c r="X507">
        <v>53874.274341722368</v>
      </c>
      <c r="Y507">
        <f t="shared" si="32"/>
        <v>15</v>
      </c>
      <c r="Z507">
        <f t="shared" si="32"/>
        <v>15</v>
      </c>
      <c r="AA507">
        <f t="shared" si="32"/>
        <v>15</v>
      </c>
      <c r="AB507">
        <f t="shared" si="32"/>
        <v>10</v>
      </c>
      <c r="AC507">
        <f t="shared" si="32"/>
        <v>10</v>
      </c>
      <c r="AD507">
        <f t="shared" si="32"/>
        <v>15</v>
      </c>
      <c r="AE507">
        <f t="shared" si="32"/>
        <v>5</v>
      </c>
      <c r="AF507">
        <f t="shared" si="32"/>
        <v>3</v>
      </c>
      <c r="AG507">
        <f t="shared" si="32"/>
        <v>3</v>
      </c>
    </row>
    <row r="508" spans="1:33" x14ac:dyDescent="0.25">
      <c r="A508" t="s">
        <v>51</v>
      </c>
      <c r="B508" t="s">
        <v>15</v>
      </c>
      <c r="C508">
        <v>825748.77192982449</v>
      </c>
      <c r="D508" s="6">
        <f>IF(_original_lifestyles!D508=0,_original_lifestyles!$C508,_original_lifestyles!D508)</f>
        <v>825748.77192982449</v>
      </c>
      <c r="E508" s="6">
        <f>IF(_original_lifestyles!E508=0,_original_lifestyles!$C508,_original_lifestyles!E508)</f>
        <v>61105.409122807017</v>
      </c>
      <c r="F508" s="6">
        <f>IF(_original_lifestyles!F508=0,_original_lifestyles!$C508,_original_lifestyles!F508)</f>
        <v>714272.68771929818</v>
      </c>
      <c r="G508" s="6">
        <f>IF(_original_lifestyles!G508=0,_original_lifestyles!$C508/3,_original_lifestyles!G508)</f>
        <v>275249.59064327483</v>
      </c>
      <c r="H508" s="6">
        <f>IF(_original_lifestyles!H508=0,_original_lifestyles!$C508*3*2,_original_lifestyles!H508)</f>
        <v>52847.921403508772</v>
      </c>
      <c r="I508" s="6">
        <f>IF(_original_lifestyles!I508=0,_original_lifestyles!$C508/10,_original_lifestyles!I508)</f>
        <v>11560.482807017541</v>
      </c>
      <c r="J508" s="6">
        <f>IF(_original_lifestyles!J508=0,_original_lifestyles!$C508*1.2,_original_lifestyles!J508)</f>
        <v>800976.3087719297</v>
      </c>
      <c r="K508" s="6">
        <f>IF(_original_lifestyles!K508=0,_original_lifestyles!$C508,_original_lifestyles!K508)</f>
        <v>825748.77192982449</v>
      </c>
      <c r="L508" s="6">
        <f>IF(_original_lifestyles!L508=0,_original_lifestyles!$C508/3*2,_original_lifestyles!L508)</f>
        <v>322042.02105263149</v>
      </c>
      <c r="M508">
        <f>IF(_original_lifestyles!M508&lt;&gt;0,_original_lifestyles!M508,'_new names_lifestyles'!$C$2*INDEX('_hours per hh'!B$2:B$9,MATCH(_original_lifestyles!$B508,'_hours per hh'!$A$2:$A$9,1)))</f>
        <v>24530624791.208794</v>
      </c>
      <c r="N508">
        <f>IF(_original_lifestyles!N508&lt;&gt;0,_original_lifestyles!N508,'_new names_lifestyles'!$C$2*INDEX('_hours per hh'!C$2:C$9,MATCH(_original_lifestyles!$B508,'_hours per hh'!$A$2:$A$9,1)))</f>
        <v>535283383.91578948</v>
      </c>
      <c r="O508">
        <f>IF(_original_lifestyles!O508&lt;&gt;0,_original_lifestyles!O508,'_new names_lifestyles'!$C$2*INDEX('_hours per hh'!D$2:D$9,MATCH(_original_lifestyles!$B508,'_hours per hh'!$A$2:$A$9,1)))</f>
        <v>101676717.0968421</v>
      </c>
      <c r="P508">
        <f>IF(_original_lifestyles!P508&lt;&gt;0,_original_lifestyles!P508,'_new names_lifestyles'!$C$2*INDEX('_hours per hh'!E$2:E$9,MATCH(_original_lifestyles!$B508,'_hours per hh'!$A$2:$A$9,1)))</f>
        <v>436846742.85714293</v>
      </c>
      <c r="Q508">
        <f>IF(_original_lifestyles!Q508&lt;&gt;0,_original_lifestyles!Q508,'_new names_lifestyles'!$C$2*INDEX('_hours per hh'!F$2:F$9,MATCH(_original_lifestyles!$B508,'_hours per hh'!$A$2:$A$9,1)))</f>
        <v>16781857.441684209</v>
      </c>
      <c r="R508">
        <f>IF(_original_lifestyles!R508&lt;&gt;0,_original_lifestyles!R508,'_new names_lifestyles'!$C$2*INDEX('_hours per hh'!G$2:G$9,MATCH(_original_lifestyles!$B508,'_hours per hh'!$A$2:$A$9,1)))</f>
        <v>69639.069399797183</v>
      </c>
      <c r="S508">
        <f>IF(_original_lifestyles!S508&lt;&gt;0,_original_lifestyles!S508,'_new names_lifestyles'!$C$2*INDEX('_hours per hh'!H$2:H$9,MATCH(_original_lifestyles!$B508,'_hours per hh'!$A$2:$A$9,1)))</f>
        <v>1028119840.3345031</v>
      </c>
      <c r="T508">
        <f>IF(_original_lifestyles!T508&lt;&gt;0,_original_lifestyles!T508,'_new names_lifestyles'!$C$2*INDEX('_hours per hh'!I$2:I$9,MATCH(_original_lifestyles!$B508,'_hours per hh'!$A$2:$A$9,1)))</f>
        <v>24530624791.208794</v>
      </c>
      <c r="U508">
        <f>IF(_original_lifestyles!U508&lt;&gt;0,_original_lifestyles!U508,'_new names_lifestyles'!$C$2*INDEX('_hours per hh'!J$2:J$9,MATCH(_original_lifestyles!$B508,'_hours per hh'!$A$2:$A$9,1)))</f>
        <v>141698489.2631579</v>
      </c>
      <c r="V508">
        <v>19</v>
      </c>
      <c r="W508">
        <v>11</v>
      </c>
      <c r="X508">
        <v>54485.043912073641</v>
      </c>
      <c r="Y508">
        <f t="shared" si="32"/>
        <v>15</v>
      </c>
      <c r="Z508">
        <f t="shared" si="32"/>
        <v>15</v>
      </c>
      <c r="AA508">
        <f t="shared" si="32"/>
        <v>15</v>
      </c>
      <c r="AB508">
        <f t="shared" si="32"/>
        <v>10</v>
      </c>
      <c r="AC508">
        <f t="shared" si="32"/>
        <v>10</v>
      </c>
      <c r="AD508">
        <f t="shared" si="32"/>
        <v>15</v>
      </c>
      <c r="AE508">
        <f t="shared" si="32"/>
        <v>5</v>
      </c>
      <c r="AF508">
        <f t="shared" si="32"/>
        <v>3</v>
      </c>
      <c r="AG508">
        <f t="shared" si="32"/>
        <v>3</v>
      </c>
    </row>
    <row r="509" spans="1:33" x14ac:dyDescent="0.25">
      <c r="A509" t="s">
        <v>51</v>
      </c>
      <c r="B509" t="s">
        <v>16</v>
      </c>
      <c r="C509">
        <v>836380.54054054059</v>
      </c>
      <c r="D509" s="6">
        <f>IF(_original_lifestyles!D509=0,_original_lifestyles!$C509,_original_lifestyles!D509)</f>
        <v>836380.54054054059</v>
      </c>
      <c r="E509" s="6">
        <f>IF(_original_lifestyles!E509=0,_original_lifestyles!$C509,_original_lifestyles!E509)</f>
        <v>61892.160000000011</v>
      </c>
      <c r="F509" s="6">
        <f>IF(_original_lifestyles!F509=0,_original_lifestyles!$C509,_original_lifestyles!F509)</f>
        <v>723469.16756756755</v>
      </c>
      <c r="G509" s="6">
        <f>IF(_original_lifestyles!G509=0,_original_lifestyles!$C509/3,_original_lifestyles!G509)</f>
        <v>278793.51351351355</v>
      </c>
      <c r="H509" s="6">
        <f>IF(_original_lifestyles!H509=0,_original_lifestyles!$C509*3*2,_original_lifestyles!H509)</f>
        <v>53528.354594594603</v>
      </c>
      <c r="I509" s="6">
        <f>IF(_original_lifestyles!I509=0,_original_lifestyles!$C509/10,_original_lifestyles!I509)</f>
        <v>11709.32756756757</v>
      </c>
      <c r="J509" s="6">
        <f>IF(_original_lifestyles!J509=0,_original_lifestyles!$C509*1.2,_original_lifestyles!J509)</f>
        <v>811289.12432432431</v>
      </c>
      <c r="K509" s="6">
        <f>IF(_original_lifestyles!K509=0,_original_lifestyles!$C509,_original_lifestyles!K509)</f>
        <v>836380.54054054059</v>
      </c>
      <c r="L509" s="6">
        <f>IF(_original_lifestyles!L509=0,_original_lifestyles!$C509/3*2,_original_lifestyles!L509)</f>
        <v>401462.65945945948</v>
      </c>
      <c r="M509">
        <f>IF(_original_lifestyles!M509&lt;&gt;0,_original_lifestyles!M509,'_new names_lifestyles'!$C$2*INDEX('_hours per hh'!B$2:B$9,MATCH(_original_lifestyles!$B509,'_hours per hh'!$A$2:$A$9,1)))</f>
        <v>24530624791.208794</v>
      </c>
      <c r="N509">
        <f>IF(_original_lifestyles!N509&lt;&gt;0,_original_lifestyles!N509,'_new names_lifestyles'!$C$2*INDEX('_hours per hh'!C$2:C$9,MATCH(_original_lifestyles!$B509,'_hours per hh'!$A$2:$A$9,1)))</f>
        <v>542175321.60000014</v>
      </c>
      <c r="O509">
        <f>IF(_original_lifestyles!O509&lt;&gt;0,_original_lifestyles!O509,'_new names_lifestyles'!$C$2*INDEX('_hours per hh'!D$2:D$9,MATCH(_original_lifestyles!$B509,'_hours per hh'!$A$2:$A$9,1)))</f>
        <v>102985836.00324319</v>
      </c>
      <c r="P509">
        <f>IF(_original_lifestyles!P509&lt;&gt;0,_original_lifestyles!P509,'_new names_lifestyles'!$C$2*INDEX('_hours per hh'!E$2:E$9,MATCH(_original_lifestyles!$B509,'_hours per hh'!$A$2:$A$9,1)))</f>
        <v>436846742.85714293</v>
      </c>
      <c r="Q509">
        <f>IF(_original_lifestyles!Q509&lt;&gt;0,_original_lifestyles!Q509,'_new names_lifestyles'!$C$2*INDEX('_hours per hh'!F$2:F$9,MATCH(_original_lifestyles!$B509,'_hours per hh'!$A$2:$A$9,1)))</f>
        <v>16997929.001513511</v>
      </c>
      <c r="R509">
        <f>IF(_original_lifestyles!R509&lt;&gt;0,_original_lifestyles!R509,'_new names_lifestyles'!$C$2*INDEX('_hours per hh'!G$2:G$9,MATCH(_original_lifestyles!$B509,'_hours per hh'!$A$2:$A$9,1)))</f>
        <v>97057.619806308576</v>
      </c>
      <c r="S509">
        <f>IF(_original_lifestyles!S509&lt;&gt;0,_original_lifestyles!S509,'_new names_lifestyles'!$C$2*INDEX('_hours per hh'!H$2:H$9,MATCH(_original_lifestyles!$B509,'_hours per hh'!$A$2:$A$9,1)))</f>
        <v>1041357198.497297</v>
      </c>
      <c r="T509">
        <f>IF(_original_lifestyles!T509&lt;&gt;0,_original_lifestyles!T509,'_new names_lifestyles'!$C$2*INDEX('_hours per hh'!I$2:I$9,MATCH(_original_lifestyles!$B509,'_hours per hh'!$A$2:$A$9,1)))</f>
        <v>24530624791.208794</v>
      </c>
      <c r="U509">
        <f>IF(_original_lifestyles!U509&lt;&gt;0,_original_lifestyles!U509,'_new names_lifestyles'!$C$2*INDEX('_hours per hh'!J$2:J$9,MATCH(_original_lifestyles!$B509,'_hours per hh'!$A$2:$A$9,1)))</f>
        <v>176643570.16216221</v>
      </c>
      <c r="V509">
        <v>19</v>
      </c>
      <c r="W509">
        <v>11</v>
      </c>
      <c r="X509">
        <v>54968.646762715471</v>
      </c>
      <c r="Y509">
        <f t="shared" si="32"/>
        <v>15</v>
      </c>
      <c r="Z509">
        <f t="shared" si="32"/>
        <v>15</v>
      </c>
      <c r="AA509">
        <f t="shared" si="32"/>
        <v>15</v>
      </c>
      <c r="AB509">
        <f t="shared" si="32"/>
        <v>10</v>
      </c>
      <c r="AC509">
        <f t="shared" si="32"/>
        <v>10</v>
      </c>
      <c r="AD509">
        <f t="shared" si="32"/>
        <v>15</v>
      </c>
      <c r="AE509">
        <f t="shared" si="32"/>
        <v>5</v>
      </c>
      <c r="AF509">
        <f t="shared" si="32"/>
        <v>3</v>
      </c>
      <c r="AG509">
        <f t="shared" si="32"/>
        <v>3</v>
      </c>
    </row>
    <row r="510" spans="1:33" x14ac:dyDescent="0.25">
      <c r="A510" t="s">
        <v>51</v>
      </c>
      <c r="B510" t="s">
        <v>17</v>
      </c>
      <c r="C510">
        <v>851625.92592592584</v>
      </c>
      <c r="D510" s="6">
        <f>IF(_original_lifestyles!D510=0,_original_lifestyles!$C510,_original_lifestyles!D510)</f>
        <v>851625.92592592584</v>
      </c>
      <c r="E510" s="6">
        <f>IF(_original_lifestyles!E510=0,_original_lifestyles!$C510,_original_lifestyles!E510)</f>
        <v>63020.318518518521</v>
      </c>
      <c r="F510" s="6">
        <f>IF(_original_lifestyles!F510=0,_original_lifestyles!$C510,_original_lifestyles!F510)</f>
        <v>736656.42592592584</v>
      </c>
      <c r="G510" s="6">
        <f>IF(_original_lifestyles!G510=0,_original_lifestyles!$C510/3,_original_lifestyles!G510)</f>
        <v>283875.30864197528</v>
      </c>
      <c r="H510" s="6">
        <f>IF(_original_lifestyles!H510=0,_original_lifestyles!$C510*3*2,_original_lifestyles!H510)</f>
        <v>54504.059259259258</v>
      </c>
      <c r="I510" s="6">
        <f>IF(_original_lifestyles!I510=0,_original_lifestyles!$C510/10,_original_lifestyles!I510)</f>
        <v>11922.762962962959</v>
      </c>
      <c r="J510" s="6">
        <f>IF(_original_lifestyles!J510=0,_original_lifestyles!$C510*1.2,_original_lifestyles!J510)</f>
        <v>826077.14814814809</v>
      </c>
      <c r="K510" s="6">
        <f>IF(_original_lifestyles!K510=0,_original_lifestyles!$C510,_original_lifestyles!K510)</f>
        <v>851625.92592592584</v>
      </c>
      <c r="L510" s="6">
        <f>IF(_original_lifestyles!L510=0,_original_lifestyles!$C510/3*2,_original_lifestyles!L510)</f>
        <v>545040.59259259258</v>
      </c>
      <c r="M510">
        <f>IF(_original_lifestyles!M510&lt;&gt;0,_original_lifestyles!M510,'_new names_lifestyles'!$C$2*INDEX('_hours per hh'!B$2:B$9,MATCH(_original_lifestyles!$B510,'_hours per hh'!$A$2:$A$9,1)))</f>
        <v>24530624791.208794</v>
      </c>
      <c r="N510">
        <f>IF(_original_lifestyles!N510&lt;&gt;0,_original_lifestyles!N510,'_new names_lifestyles'!$C$2*INDEX('_hours per hh'!C$2:C$9,MATCH(_original_lifestyles!$B510,'_hours per hh'!$A$2:$A$9,1)))</f>
        <v>552057990.22222221</v>
      </c>
      <c r="O510">
        <f>IF(_original_lifestyles!O510&lt;&gt;0,_original_lifestyles!O510,'_new names_lifestyles'!$C$2*INDEX('_hours per hh'!D$2:D$9,MATCH(_original_lifestyles!$B510,'_hours per hh'!$A$2:$A$9,1)))</f>
        <v>104863042.2305555</v>
      </c>
      <c r="P510">
        <f>IF(_original_lifestyles!P510&lt;&gt;0,_original_lifestyles!P510,'_new names_lifestyles'!$C$2*INDEX('_hours per hh'!E$2:E$9,MATCH(_original_lifestyles!$B510,'_hours per hh'!$A$2:$A$9,1)))</f>
        <v>436846742.85714293</v>
      </c>
      <c r="Q510">
        <f>IF(_original_lifestyles!Q510&lt;&gt;0,_original_lifestyles!Q510,'_new names_lifestyles'!$C$2*INDEX('_hours per hh'!F$2:F$9,MATCH(_original_lifestyles!$B510,'_hours per hh'!$A$2:$A$9,1)))</f>
        <v>17307764.017777771</v>
      </c>
      <c r="R510">
        <f>IF(_original_lifestyles!R510&lt;&gt;0,_original_lifestyles!R510,'_new names_lifestyles'!$C$2*INDEX('_hours per hh'!G$2:G$9,MATCH(_original_lifestyles!$B510,'_hours per hh'!$A$2:$A$9,1)))</f>
        <v>63205.408319263122</v>
      </c>
      <c r="S510">
        <f>IF(_original_lifestyles!S510&lt;&gt;0,_original_lifestyles!S510,'_new names_lifestyles'!$C$2*INDEX('_hours per hh'!H$2:H$9,MATCH(_original_lifestyles!$B510,'_hours per hh'!$A$2:$A$9,1)))</f>
        <v>1060338859.410494</v>
      </c>
      <c r="T510">
        <f>IF(_original_lifestyles!T510&lt;&gt;0,_original_lifestyles!T510,'_new names_lifestyles'!$C$2*INDEX('_hours per hh'!I$2:I$9,MATCH(_original_lifestyles!$B510,'_hours per hh'!$A$2:$A$9,1)))</f>
        <v>24530624791.208794</v>
      </c>
      <c r="U510">
        <f>IF(_original_lifestyles!U510&lt;&gt;0,_original_lifestyles!U510,'_new names_lifestyles'!$C$2*INDEX('_hours per hh'!J$2:J$9,MATCH(_original_lifestyles!$B510,'_hours per hh'!$A$2:$A$9,1)))</f>
        <v>239817860.74074069</v>
      </c>
      <c r="V510">
        <v>19</v>
      </c>
      <c r="W510">
        <v>11</v>
      </c>
      <c r="X510">
        <v>55680.785148826551</v>
      </c>
      <c r="Y510">
        <f t="shared" si="32"/>
        <v>15</v>
      </c>
      <c r="Z510">
        <f t="shared" si="32"/>
        <v>15</v>
      </c>
      <c r="AA510">
        <f t="shared" si="32"/>
        <v>15</v>
      </c>
      <c r="AB510">
        <f t="shared" si="32"/>
        <v>10</v>
      </c>
      <c r="AC510">
        <f t="shared" si="32"/>
        <v>10</v>
      </c>
      <c r="AD510">
        <f t="shared" si="32"/>
        <v>15</v>
      </c>
      <c r="AE510">
        <f t="shared" si="32"/>
        <v>5</v>
      </c>
      <c r="AF510">
        <f t="shared" si="32"/>
        <v>3</v>
      </c>
      <c r="AG510">
        <f t="shared" si="32"/>
        <v>3</v>
      </c>
    </row>
    <row r="511" spans="1:33" x14ac:dyDescent="0.25">
      <c r="A511" t="s">
        <v>51</v>
      </c>
      <c r="B511" t="s">
        <v>18</v>
      </c>
      <c r="C511">
        <v>867245.71428571432</v>
      </c>
      <c r="D511" s="6">
        <f>IF(_original_lifestyles!D511=0,_original_lifestyles!$C511,_original_lifestyles!D511)</f>
        <v>867245.71428571432</v>
      </c>
      <c r="E511" s="6">
        <f>IF(_original_lifestyles!E511=0,_original_lifestyles!$C511,_original_lifestyles!E511)</f>
        <v>64176.18285714287</v>
      </c>
      <c r="F511" s="6">
        <f>IF(_original_lifestyles!F511=0,_original_lifestyles!$C511,_original_lifestyles!F511)</f>
        <v>750167.54285714286</v>
      </c>
      <c r="G511" s="6">
        <f>IF(_original_lifestyles!G511=0,_original_lifestyles!$C511/3,_original_lifestyles!G511)</f>
        <v>289081.90476190479</v>
      </c>
      <c r="H511" s="6">
        <f>IF(_original_lifestyles!H511=0,_original_lifestyles!$C511*3*2,_original_lifestyles!H511)</f>
        <v>55503.72571428572</v>
      </c>
      <c r="I511" s="6">
        <f>IF(_original_lifestyles!I511=0,_original_lifestyles!$C511/10,_original_lifestyles!I511)</f>
        <v>12141.44</v>
      </c>
      <c r="J511" s="6">
        <f>IF(_original_lifestyles!J511=0,_original_lifestyles!$C511*1.2,_original_lifestyles!J511)</f>
        <v>841228.34285714291</v>
      </c>
      <c r="K511" s="6">
        <f>IF(_original_lifestyles!K511=0,_original_lifestyles!$C511,_original_lifestyles!K511)</f>
        <v>867245.71428571432</v>
      </c>
      <c r="L511" s="6">
        <f>IF(_original_lifestyles!L511=0,_original_lifestyles!$C511/3*2,_original_lifestyles!L511)</f>
        <v>450967.77142857149</v>
      </c>
      <c r="M511">
        <f>IF(_original_lifestyles!M511&lt;&gt;0,_original_lifestyles!M511,'_new names_lifestyles'!$C$2*INDEX('_hours per hh'!B$2:B$9,MATCH(_original_lifestyles!$B511,'_hours per hh'!$A$2:$A$9,1)))</f>
        <v>24530624791.208794</v>
      </c>
      <c r="N511">
        <f>IF(_original_lifestyles!N511&lt;&gt;0,_original_lifestyles!N511,'_new names_lifestyles'!$C$2*INDEX('_hours per hh'!C$2:C$9,MATCH(_original_lifestyles!$B511,'_hours per hh'!$A$2:$A$9,1)))</f>
        <v>562183361.82857156</v>
      </c>
      <c r="O511">
        <f>IF(_original_lifestyles!O511&lt;&gt;0,_original_lifestyles!O511,'_new names_lifestyles'!$C$2*INDEX('_hours per hh'!D$2:D$9,MATCH(_original_lifestyles!$B511,'_hours per hh'!$A$2:$A$9,1)))</f>
        <v>106786349.7257143</v>
      </c>
      <c r="P511">
        <f>IF(_original_lifestyles!P511&lt;&gt;0,_original_lifestyles!P511,'_new names_lifestyles'!$C$2*INDEX('_hours per hh'!E$2:E$9,MATCH(_original_lifestyles!$B511,'_hours per hh'!$A$2:$A$9,1)))</f>
        <v>436846742.85714293</v>
      </c>
      <c r="Q511">
        <f>IF(_original_lifestyles!Q511&lt;&gt;0,_original_lifestyles!Q511,'_new names_lifestyles'!$C$2*INDEX('_hours per hh'!F$2:F$9,MATCH(_original_lifestyles!$B511,'_hours per hh'!$A$2:$A$9,1)))</f>
        <v>17625208.100571431</v>
      </c>
      <c r="R511">
        <f>IF(_original_lifestyles!R511&lt;&gt;0,_original_lifestyles!R511,'_new names_lifestyles'!$C$2*INDEX('_hours per hh'!G$2:G$9,MATCH(_original_lifestyles!$B511,'_hours per hh'!$A$2:$A$9,1)))</f>
        <v>101650122.84120461</v>
      </c>
      <c r="S511">
        <f>IF(_original_lifestyles!S511&lt;&gt;0,_original_lifestyles!S511,'_new names_lifestyles'!$C$2*INDEX('_hours per hh'!H$2:H$9,MATCH(_original_lifestyles!$B511,'_hours per hh'!$A$2:$A$9,1)))</f>
        <v>1079786680.4190481</v>
      </c>
      <c r="T511">
        <f>IF(_original_lifestyles!T511&lt;&gt;0,_original_lifestyles!T511,'_new names_lifestyles'!$C$2*INDEX('_hours per hh'!I$2:I$9,MATCH(_original_lifestyles!$B511,'_hours per hh'!$A$2:$A$9,1)))</f>
        <v>24530624791.208794</v>
      </c>
      <c r="U511">
        <f>IF(_original_lifestyles!U511&lt;&gt;0,_original_lifestyles!U511,'_new names_lifestyles'!$C$2*INDEX('_hours per hh'!J$2:J$9,MATCH(_original_lifestyles!$B511,'_hours per hh'!$A$2:$A$9,1)))</f>
        <v>198425819.42857149</v>
      </c>
      <c r="V511">
        <v>19</v>
      </c>
      <c r="W511">
        <v>11</v>
      </c>
      <c r="X511">
        <v>56337.713891726919</v>
      </c>
      <c r="Y511">
        <f t="shared" si="32"/>
        <v>15</v>
      </c>
      <c r="Z511">
        <f t="shared" si="32"/>
        <v>15</v>
      </c>
      <c r="AA511">
        <f t="shared" si="32"/>
        <v>15</v>
      </c>
      <c r="AB511">
        <f t="shared" si="32"/>
        <v>10</v>
      </c>
      <c r="AC511">
        <f t="shared" si="32"/>
        <v>10</v>
      </c>
      <c r="AD511">
        <f t="shared" si="32"/>
        <v>15</v>
      </c>
      <c r="AE511">
        <f t="shared" si="32"/>
        <v>5</v>
      </c>
      <c r="AF511">
        <f t="shared" si="32"/>
        <v>3</v>
      </c>
      <c r="AG511">
        <f t="shared" si="32"/>
        <v>3</v>
      </c>
    </row>
    <row r="512" spans="1:33" x14ac:dyDescent="0.25">
      <c r="A512" t="s">
        <v>51</v>
      </c>
      <c r="B512" t="s">
        <v>19</v>
      </c>
      <c r="C512">
        <v>882244.70588235313</v>
      </c>
      <c r="D512" s="6">
        <f>IF(_original_lifestyles!D512=0,_original_lifestyles!$C512,_original_lifestyles!D512)</f>
        <v>882244.70588235313</v>
      </c>
      <c r="E512" s="6">
        <f>IF(_original_lifestyles!E512=0,_original_lifestyles!$C512,_original_lifestyles!E512)</f>
        <v>65286.108235294138</v>
      </c>
      <c r="F512" s="6">
        <f>IF(_original_lifestyles!F512=0,_original_lifestyles!$C512,_original_lifestyles!F512)</f>
        <v>763141.67058823549</v>
      </c>
      <c r="G512" s="6">
        <f>IF(_original_lifestyles!G512=0,_original_lifestyles!$C512/3,_original_lifestyles!G512)</f>
        <v>294081.56862745102</v>
      </c>
      <c r="H512" s="6">
        <f>IF(_original_lifestyles!H512=0,_original_lifestyles!$C512*3*2,_original_lifestyles!H512)</f>
        <v>56463.661176470603</v>
      </c>
      <c r="I512" s="6">
        <f>IF(_original_lifestyles!I512=0,_original_lifestyles!$C512/10,_original_lifestyles!I512)</f>
        <v>12351.42588235294</v>
      </c>
      <c r="J512" s="6">
        <f>IF(_original_lifestyles!J512=0,_original_lifestyles!$C512*1.2,_original_lifestyles!J512)</f>
        <v>855777.3647058825</v>
      </c>
      <c r="K512" s="6">
        <f>IF(_original_lifestyles!K512=0,_original_lifestyles!$C512,_original_lifestyles!K512)</f>
        <v>882244.70588235313</v>
      </c>
      <c r="L512" s="6">
        <f>IF(_original_lifestyles!L512=0,_original_lifestyles!$C512/3*2,_original_lifestyles!L512)</f>
        <v>538169.27058823535</v>
      </c>
      <c r="M512">
        <f>IF(_original_lifestyles!M512&lt;&gt;0,_original_lifestyles!M512,'_new names_lifestyles'!$C$2*INDEX('_hours per hh'!B$2:B$9,MATCH(_original_lifestyles!$B512,'_hours per hh'!$A$2:$A$9,1)))</f>
        <v>24530624791.208794</v>
      </c>
      <c r="N512">
        <f>IF(_original_lifestyles!N512&lt;&gt;0,_original_lifestyles!N512,'_new names_lifestyles'!$C$2*INDEX('_hours per hh'!C$2:C$9,MATCH(_original_lifestyles!$B512,'_hours per hh'!$A$2:$A$9,1)))</f>
        <v>571906308.1411767</v>
      </c>
      <c r="O512">
        <f>IF(_original_lifestyles!O512&lt;&gt;0,_original_lifestyles!O512,'_new names_lifestyles'!$C$2*INDEX('_hours per hh'!D$2:D$9,MATCH(_original_lifestyles!$B512,'_hours per hh'!$A$2:$A$9,1)))</f>
        <v>108633216.8082353</v>
      </c>
      <c r="P512">
        <f>IF(_original_lifestyles!P512&lt;&gt;0,_original_lifestyles!P512,'_new names_lifestyles'!$C$2*INDEX('_hours per hh'!E$2:E$9,MATCH(_original_lifestyles!$B512,'_hours per hh'!$A$2:$A$9,1)))</f>
        <v>436846742.85714293</v>
      </c>
      <c r="Q512">
        <f>IF(_original_lifestyles!Q512&lt;&gt;0,_original_lifestyles!Q512,'_new names_lifestyles'!$C$2*INDEX('_hours per hh'!F$2:F$9,MATCH(_original_lifestyles!$B512,'_hours per hh'!$A$2:$A$9,1)))</f>
        <v>17930035.606588241</v>
      </c>
      <c r="R512">
        <f>IF(_original_lifestyles!R512&lt;&gt;0,_original_lifestyles!R512,'_new names_lifestyles'!$C$2*INDEX('_hours per hh'!G$2:G$9,MATCH(_original_lifestyles!$B512,'_hours per hh'!$A$2:$A$9,1)))</f>
        <v>1065.7636236661151</v>
      </c>
      <c r="S512">
        <f>IF(_original_lifestyles!S512&lt;&gt;0,_original_lifestyles!S512,'_new names_lifestyles'!$C$2*INDEX('_hours per hh'!H$2:H$9,MATCH(_original_lifestyles!$B512,'_hours per hh'!$A$2:$A$9,1)))</f>
        <v>1098461562.3803921</v>
      </c>
      <c r="T512">
        <f>IF(_original_lifestyles!T512&lt;&gt;0,_original_lifestyles!T512,'_new names_lifestyles'!$C$2*INDEX('_hours per hh'!I$2:I$9,MATCH(_original_lifestyles!$B512,'_hours per hh'!$A$2:$A$9,1)))</f>
        <v>24530624791.208794</v>
      </c>
      <c r="U512">
        <f>IF(_original_lifestyles!U512&lt;&gt;0,_original_lifestyles!U512,'_new names_lifestyles'!$C$2*INDEX('_hours per hh'!J$2:J$9,MATCH(_original_lifestyles!$B512,'_hours per hh'!$A$2:$A$9,1)))</f>
        <v>236794479.05882359</v>
      </c>
      <c r="V512">
        <v>19</v>
      </c>
      <c r="W512">
        <v>11</v>
      </c>
      <c r="X512">
        <v>56871.070562445348</v>
      </c>
      <c r="Y512">
        <f t="shared" si="32"/>
        <v>15</v>
      </c>
      <c r="Z512">
        <f t="shared" si="32"/>
        <v>15</v>
      </c>
      <c r="AA512">
        <f t="shared" si="32"/>
        <v>15</v>
      </c>
      <c r="AB512">
        <f t="shared" si="32"/>
        <v>10</v>
      </c>
      <c r="AC512">
        <f t="shared" si="32"/>
        <v>10</v>
      </c>
      <c r="AD512">
        <f t="shared" si="32"/>
        <v>15</v>
      </c>
      <c r="AE512">
        <f t="shared" si="32"/>
        <v>5</v>
      </c>
      <c r="AF512">
        <f t="shared" si="32"/>
        <v>3</v>
      </c>
      <c r="AG512">
        <f t="shared" si="32"/>
        <v>3</v>
      </c>
    </row>
    <row r="513" spans="1:33" x14ac:dyDescent="0.25">
      <c r="A513" t="s">
        <v>51</v>
      </c>
      <c r="B513" t="s">
        <v>20</v>
      </c>
      <c r="C513">
        <v>879192.58089976339</v>
      </c>
      <c r="D513" s="6">
        <f>IF(_original_lifestyles!D513=0,_original_lifestyles!$C513,_original_lifestyles!D513)</f>
        <v>879192.58089976339</v>
      </c>
      <c r="E513" s="6">
        <f>IF(_original_lifestyles!E513=0,_original_lifestyles!$C513,_original_lifestyles!E513)</f>
        <v>65060.250986582498</v>
      </c>
      <c r="F513" s="6">
        <f>IF(_original_lifestyles!F513=0,_original_lifestyles!$C513,_original_lifestyles!F513)</f>
        <v>760501.58247829531</v>
      </c>
      <c r="G513" s="6">
        <f>IF(_original_lifestyles!G513=0,_original_lifestyles!$C513/3,_original_lifestyles!G513)</f>
        <v>293064.19363325444</v>
      </c>
      <c r="H513" s="6">
        <f>IF(_original_lifestyles!H513=0,_original_lifestyles!$C513*3*2,_original_lifestyles!H513)</f>
        <v>56268.325177584848</v>
      </c>
      <c r="I513" s="6">
        <f>IF(_original_lifestyles!I513=0,_original_lifestyles!$C513/10,_original_lifestyles!I513)</f>
        <v>12308.696132596689</v>
      </c>
      <c r="J513" s="6">
        <f>IF(_original_lifestyles!J513=0,_original_lifestyles!$C513*1.2,_original_lifestyles!J513)</f>
        <v>852816.80347277049</v>
      </c>
      <c r="K513" s="6">
        <f>IF(_original_lifestyles!K513=0,_original_lifestyles!$C513,_original_lifestyles!K513)</f>
        <v>879192.58089976339</v>
      </c>
      <c r="L513" s="6">
        <f>IF(_original_lifestyles!L513=0,_original_lifestyles!$C513/3*2,_original_lifestyles!L513)</f>
        <v>641810.58405682724</v>
      </c>
      <c r="M513">
        <f>IF(_original_lifestyles!M513&lt;&gt;0,_original_lifestyles!M513,'_new names_lifestyles'!$C$2*INDEX('_hours per hh'!B$2:B$9,MATCH(_original_lifestyles!$B513,'_hours per hh'!$A$2:$A$9,1)))</f>
        <v>24530624791.208794</v>
      </c>
      <c r="N513">
        <f>IF(_original_lifestyles!N513&lt;&gt;0,_original_lifestyles!N513,'_new names_lifestyles'!$C$2*INDEX('_hours per hh'!C$2:C$9,MATCH(_original_lifestyles!$B513,'_hours per hh'!$A$2:$A$9,1)))</f>
        <v>569927798.64246273</v>
      </c>
      <c r="O513">
        <f>IF(_original_lifestyles!O513&lt;&gt;0,_original_lifestyles!O513,'_new names_lifestyles'!$C$2*INDEX('_hours per hh'!D$2:D$9,MATCH(_original_lifestyles!$B513,'_hours per hh'!$A$2:$A$9,1)))</f>
        <v>108257400.26578531</v>
      </c>
      <c r="P513">
        <f>IF(_original_lifestyles!P513&lt;&gt;0,_original_lifestyles!P513,'_new names_lifestyles'!$C$2*INDEX('_hours per hh'!E$2:E$9,MATCH(_original_lifestyles!$B513,'_hours per hh'!$A$2:$A$9,1)))</f>
        <v>436846742.85714293</v>
      </c>
      <c r="Q513">
        <f>IF(_original_lifestyles!Q513&lt;&gt;0,_original_lifestyles!Q513,'_new names_lifestyles'!$C$2*INDEX('_hours per hh'!F$2:F$9,MATCH(_original_lifestyles!$B513,'_hours per hh'!$A$2:$A$9,1)))</f>
        <v>17868006.660142072</v>
      </c>
      <c r="R513">
        <f>IF(_original_lifestyles!R513&lt;&gt;0,_original_lifestyles!R513,'_new names_lifestyles'!$C$2*INDEX('_hours per hh'!G$2:G$9,MATCH(_original_lifestyles!$B513,'_hours per hh'!$A$2:$A$9,1)))</f>
        <v>98175.707109005205</v>
      </c>
      <c r="S513">
        <f>IF(_original_lifestyles!S513&lt;&gt;0,_original_lifestyles!S513,'_new names_lifestyles'!$C$2*INDEX('_hours per hh'!H$2:H$9,MATCH(_original_lifestyles!$B513,'_hours per hh'!$A$2:$A$9,1)))</f>
        <v>1094661435.3242569</v>
      </c>
      <c r="T513">
        <f>IF(_original_lifestyles!T513&lt;&gt;0,_original_lifestyles!T513,'_new names_lifestyles'!$C$2*INDEX('_hours per hh'!I$2:I$9,MATCH(_original_lifestyles!$B513,'_hours per hh'!$A$2:$A$9,1)))</f>
        <v>24530624791.208794</v>
      </c>
      <c r="U513">
        <f>IF(_original_lifestyles!U513&lt;&gt;0,_original_lifestyles!U513,'_new names_lifestyles'!$C$2*INDEX('_hours per hh'!J$2:J$9,MATCH(_original_lifestyles!$B513,'_hours per hh'!$A$2:$A$9,1)))</f>
        <v>282396656.98500401</v>
      </c>
      <c r="V513">
        <v>19</v>
      </c>
      <c r="W513">
        <v>11</v>
      </c>
      <c r="X513">
        <v>57503.586105760311</v>
      </c>
      <c r="Y513">
        <f t="shared" si="32"/>
        <v>15</v>
      </c>
      <c r="Z513">
        <f t="shared" si="32"/>
        <v>15</v>
      </c>
      <c r="AA513">
        <f t="shared" si="32"/>
        <v>15</v>
      </c>
      <c r="AB513">
        <f t="shared" si="32"/>
        <v>10</v>
      </c>
      <c r="AC513">
        <f t="shared" si="32"/>
        <v>10</v>
      </c>
      <c r="AD513">
        <f t="shared" si="32"/>
        <v>15</v>
      </c>
      <c r="AE513">
        <f t="shared" si="32"/>
        <v>5</v>
      </c>
      <c r="AF513">
        <f t="shared" si="32"/>
        <v>3</v>
      </c>
      <c r="AG513">
        <f t="shared" si="32"/>
        <v>3</v>
      </c>
    </row>
    <row r="514" spans="1:33" x14ac:dyDescent="0.25">
      <c r="A514" t="s">
        <v>51</v>
      </c>
      <c r="B514" t="s">
        <v>21</v>
      </c>
      <c r="C514">
        <v>877220.01588562364</v>
      </c>
      <c r="D514" s="6">
        <f>IF(_original_lifestyles!D514=0,_original_lifestyles!$C514,_original_lifestyles!D514)</f>
        <v>877220.01588562364</v>
      </c>
      <c r="E514" s="6">
        <f>IF(_original_lifestyles!E514=0,_original_lifestyles!$C514,_original_lifestyles!E514)</f>
        <v>64914.281175536162</v>
      </c>
      <c r="F514" s="6">
        <f>IF(_original_lifestyles!F514=0,_original_lifestyles!$C514,_original_lifestyles!F514)</f>
        <v>758795.3137410644</v>
      </c>
      <c r="G514" s="6">
        <f>IF(_original_lifestyles!G514=0,_original_lifestyles!$C514/3,_original_lifestyles!G514)</f>
        <v>292406.67196187453</v>
      </c>
      <c r="H514" s="6">
        <f>IF(_original_lifestyles!H514=0,_original_lifestyles!$C514*3*2,_original_lifestyles!H514)</f>
        <v>56142.081016679913</v>
      </c>
      <c r="I514" s="6">
        <f>IF(_original_lifestyles!I514=0,_original_lifestyles!$C514/10,_original_lifestyles!I514)</f>
        <v>12281.08022239873</v>
      </c>
      <c r="J514" s="6">
        <f>IF(_original_lifestyles!J514=0,_original_lifestyles!$C514*1.2,_original_lifestyles!J514)</f>
        <v>850903.41540905496</v>
      </c>
      <c r="K514" s="6">
        <f>IF(_original_lifestyles!K514=0,_original_lifestyles!$C514,_original_lifestyles!K514)</f>
        <v>170392.3726038849</v>
      </c>
      <c r="L514" s="6">
        <f>IF(_original_lifestyles!L514=0,_original_lifestyles!$C514/3*2,_original_lifestyles!L514)</f>
        <v>763181.41382049257</v>
      </c>
      <c r="M514">
        <f>IF(_original_lifestyles!M514&lt;&gt;0,_original_lifestyles!M514,'_new names_lifestyles'!$C$2*INDEX('_hours per hh'!B$2:B$9,MATCH(_original_lifestyles!$B514,'_hours per hh'!$A$2:$A$9,1)))</f>
        <v>24530624791.208794</v>
      </c>
      <c r="N514">
        <f>IF(_original_lifestyles!N514&lt;&gt;0,_original_lifestyles!N514,'_new names_lifestyles'!$C$2*INDEX('_hours per hh'!C$2:C$9,MATCH(_original_lifestyles!$B514,'_hours per hh'!$A$2:$A$9,1)))</f>
        <v>568649103.09769678</v>
      </c>
      <c r="O514">
        <f>IF(_original_lifestyles!O514&lt;&gt;0,_original_lifestyles!O514,'_new names_lifestyles'!$C$2*INDEX('_hours per hh'!D$2:D$9,MATCH(_original_lifestyles!$B514,'_hours per hh'!$A$2:$A$9,1)))</f>
        <v>108014512.9110405</v>
      </c>
      <c r="P514">
        <f>IF(_original_lifestyles!P514&lt;&gt;0,_original_lifestyles!P514,'_new names_lifestyles'!$C$2*INDEX('_hours per hh'!E$2:E$9,MATCH(_original_lifestyles!$B514,'_hours per hh'!$A$2:$A$9,1)))</f>
        <v>436846742.85714293</v>
      </c>
      <c r="Q514">
        <f>IF(_original_lifestyles!Q514&lt;&gt;0,_original_lifestyles!Q514,'_new names_lifestyles'!$C$2*INDEX('_hours per hh'!F$2:F$9,MATCH(_original_lifestyles!$B514,'_hours per hh'!$A$2:$A$9,1)))</f>
        <v>17827917.8268467</v>
      </c>
      <c r="R514">
        <f>IF(_original_lifestyles!R514&lt;&gt;0,_original_lifestyles!R514,'_new names_lifestyles'!$C$2*INDEX('_hours per hh'!G$2:G$9,MATCH(_original_lifestyles!$B514,'_hours per hh'!$A$2:$A$9,1)))</f>
        <v>21061.412877746021</v>
      </c>
      <c r="S514">
        <f>IF(_original_lifestyles!S514&lt;&gt;0,_original_lifestyles!S514,'_new names_lifestyles'!$C$2*INDEX('_hours per hh'!H$2:H$9,MATCH(_original_lifestyles!$B514,'_hours per hh'!$A$2:$A$9,1)))</f>
        <v>1092205442.2954731</v>
      </c>
      <c r="T514">
        <f>IF(_original_lifestyles!T514&lt;&gt;0,_original_lifestyles!T514,'_new names_lifestyles'!$C$2*INDEX('_hours per hh'!I$2:I$9,MATCH(_original_lifestyles!$B514,'_hours per hh'!$A$2:$A$9,1)))</f>
        <v>1492637184.010031</v>
      </c>
      <c r="U514">
        <f>IF(_original_lifestyles!U514&lt;&gt;0,_original_lifestyles!U514,'_new names_lifestyles'!$C$2*INDEX('_hours per hh'!J$2:J$9,MATCH(_original_lifestyles!$B514,'_hours per hh'!$A$2:$A$9,1)))</f>
        <v>335799822.08101672</v>
      </c>
      <c r="V514">
        <v>19</v>
      </c>
      <c r="W514">
        <v>11</v>
      </c>
      <c r="X514">
        <v>58187.041735833911</v>
      </c>
      <c r="Y514">
        <f t="shared" si="32"/>
        <v>15</v>
      </c>
      <c r="Z514">
        <f t="shared" si="32"/>
        <v>15</v>
      </c>
      <c r="AA514">
        <f t="shared" si="32"/>
        <v>15</v>
      </c>
      <c r="AB514">
        <f t="shared" si="32"/>
        <v>10</v>
      </c>
      <c r="AC514">
        <f t="shared" si="32"/>
        <v>10</v>
      </c>
      <c r="AD514">
        <f t="shared" si="32"/>
        <v>15</v>
      </c>
      <c r="AE514">
        <f t="shared" si="32"/>
        <v>5</v>
      </c>
      <c r="AF514">
        <f t="shared" si="32"/>
        <v>3</v>
      </c>
      <c r="AG514">
        <f t="shared" si="32"/>
        <v>3</v>
      </c>
    </row>
    <row r="515" spans="1:33" x14ac:dyDescent="0.25">
      <c r="A515" t="s">
        <v>51</v>
      </c>
      <c r="B515" t="s">
        <v>22</v>
      </c>
      <c r="C515">
        <v>876023.18145483616</v>
      </c>
      <c r="D515" s="6">
        <f>IF(_original_lifestyles!D515=0,_original_lifestyles!$C515,_original_lifestyles!D515)</f>
        <v>876023.18145483616</v>
      </c>
      <c r="E515" s="6">
        <f>IF(_original_lifestyles!E515=0,_original_lifestyles!$C515,_original_lifestyles!E515)</f>
        <v>64825.715427657888</v>
      </c>
      <c r="F515" s="6">
        <f>IF(_original_lifestyles!F515=0,_original_lifestyles!$C515,_original_lifestyles!F515)</f>
        <v>757760.05195843324</v>
      </c>
      <c r="G515" s="6">
        <f>IF(_original_lifestyles!G515=0,_original_lifestyles!$C515/3,_original_lifestyles!G515)</f>
        <v>292007.72715161205</v>
      </c>
      <c r="H515" s="6">
        <f>IF(_original_lifestyles!H515=0,_original_lifestyles!$C515*3*2,_original_lifestyles!H515)</f>
        <v>56065.483613109507</v>
      </c>
      <c r="I515" s="6">
        <f>IF(_original_lifestyles!I515=0,_original_lifestyles!$C515/10,_original_lifestyles!I515)</f>
        <v>12264.324540367699</v>
      </c>
      <c r="J515" s="6">
        <f>IF(_original_lifestyles!J515=0,_original_lifestyles!$C515*1.2,_original_lifestyles!J515)</f>
        <v>849742.48601119104</v>
      </c>
      <c r="K515" s="6">
        <f>IF(_original_lifestyles!K515=0,_original_lifestyles!$C515,_original_lifestyles!K515)</f>
        <v>211130.23244085969</v>
      </c>
      <c r="L515" s="6">
        <f>IF(_original_lifestyles!L515=0,_original_lifestyles!$C515/3*2,_original_lifestyles!L515)</f>
        <v>946105.03597122314</v>
      </c>
      <c r="M515">
        <f>IF(_original_lifestyles!M515&lt;&gt;0,_original_lifestyles!M515,'_new names_lifestyles'!$C$2*INDEX('_hours per hh'!B$2:B$9,MATCH(_original_lifestyles!$B515,'_hours per hh'!$A$2:$A$9,1)))</f>
        <v>24530624791.208794</v>
      </c>
      <c r="N515">
        <f>IF(_original_lifestyles!N515&lt;&gt;0,_original_lifestyles!N515,'_new names_lifestyles'!$C$2*INDEX('_hours per hh'!C$2:C$9,MATCH(_original_lifestyles!$B515,'_hours per hh'!$A$2:$A$9,1)))</f>
        <v>567873267.14628315</v>
      </c>
      <c r="O515">
        <f>IF(_original_lifestyles!O515&lt;&gt;0,_original_lifestyles!O515,'_new names_lifestyles'!$C$2*INDEX('_hours per hh'!D$2:D$9,MATCH(_original_lifestyles!$B515,'_hours per hh'!$A$2:$A$9,1)))</f>
        <v>107867143.396283</v>
      </c>
      <c r="P515">
        <f>IF(_original_lifestyles!P515&lt;&gt;0,_original_lifestyles!P515,'_new names_lifestyles'!$C$2*INDEX('_hours per hh'!E$2:E$9,MATCH(_original_lifestyles!$B515,'_hours per hh'!$A$2:$A$9,1)))</f>
        <v>436846742.85714293</v>
      </c>
      <c r="Q515">
        <f>IF(_original_lifestyles!Q515&lt;&gt;0,_original_lifestyles!Q515,'_new names_lifestyles'!$C$2*INDEX('_hours per hh'!F$2:F$9,MATCH(_original_lifestyles!$B515,'_hours per hh'!$A$2:$A$9,1)))</f>
        <v>17803594.321342919</v>
      </c>
      <c r="R515">
        <f>IF(_original_lifestyles!R515&lt;&gt;0,_original_lifestyles!R515,'_new names_lifestyles'!$C$2*INDEX('_hours per hh'!G$2:G$9,MATCH(_original_lifestyles!$B515,'_hours per hh'!$A$2:$A$9,1)))</f>
        <v>7606.1570500686494</v>
      </c>
      <c r="S515">
        <f>IF(_original_lifestyles!S515&lt;&gt;0,_original_lifestyles!S515,'_new names_lifestyles'!$C$2*INDEX('_hours per hh'!H$2:H$9,MATCH(_original_lifestyles!$B515,'_hours per hh'!$A$2:$A$9,1)))</f>
        <v>1090715292.669198</v>
      </c>
      <c r="T515">
        <f>IF(_original_lifestyles!T515&lt;&gt;0,_original_lifestyles!T515,'_new names_lifestyles'!$C$2*INDEX('_hours per hh'!I$2:I$9,MATCH(_original_lifestyles!$B515,'_hours per hh'!$A$2:$A$9,1)))</f>
        <v>1849500836.181931</v>
      </c>
      <c r="U515">
        <f>IF(_original_lifestyles!U515&lt;&gt;0,_original_lifestyles!U515,'_new names_lifestyles'!$C$2*INDEX('_hours per hh'!J$2:J$9,MATCH(_original_lifestyles!$B515,'_hours per hh'!$A$2:$A$9,1)))</f>
        <v>416286215.82733822</v>
      </c>
      <c r="V515">
        <v>19</v>
      </c>
      <c r="W515">
        <v>11</v>
      </c>
      <c r="X515">
        <v>58904.108197959198</v>
      </c>
      <c r="Y515">
        <f t="shared" si="32"/>
        <v>15</v>
      </c>
      <c r="Z515">
        <f t="shared" si="32"/>
        <v>15</v>
      </c>
      <c r="AA515">
        <f t="shared" si="32"/>
        <v>15</v>
      </c>
      <c r="AB515">
        <f t="shared" si="32"/>
        <v>10</v>
      </c>
      <c r="AC515">
        <f t="shared" si="32"/>
        <v>10</v>
      </c>
      <c r="AD515">
        <f t="shared" si="32"/>
        <v>15</v>
      </c>
      <c r="AE515">
        <f t="shared" si="32"/>
        <v>5</v>
      </c>
      <c r="AF515">
        <f t="shared" si="32"/>
        <v>3</v>
      </c>
      <c r="AG515">
        <f t="shared" si="32"/>
        <v>3</v>
      </c>
    </row>
    <row r="516" spans="1:33" x14ac:dyDescent="0.25">
      <c r="A516" t="s">
        <v>51</v>
      </c>
      <c r="B516" t="s">
        <v>23</v>
      </c>
      <c r="C516">
        <v>870005.63153660507</v>
      </c>
      <c r="D516" s="6">
        <f>IF(_original_lifestyles!D516=0,_original_lifestyles!$C516,_original_lifestyles!D516)</f>
        <v>870005.63153660507</v>
      </c>
      <c r="E516" s="6">
        <f>IF(_original_lifestyles!E516=0,_original_lifestyles!$C516,_original_lifestyles!E516)</f>
        <v>64380.416733708793</v>
      </c>
      <c r="F516" s="6">
        <f>IF(_original_lifestyles!F516=0,_original_lifestyles!$C516,_original_lifestyles!F516)</f>
        <v>752554.8712791634</v>
      </c>
      <c r="G516" s="6">
        <f>IF(_original_lifestyles!G516=0,_original_lifestyles!$C516/3,_original_lifestyles!G516)</f>
        <v>290001.87717886834</v>
      </c>
      <c r="H516" s="6">
        <f>IF(_original_lifestyles!H516=0,_original_lifestyles!$C516*3*2,_original_lifestyles!H516)</f>
        <v>55680.360418342723</v>
      </c>
      <c r="I516" s="6">
        <f>IF(_original_lifestyles!I516=0,_original_lifestyles!$C516/10,_original_lifestyles!I516)</f>
        <v>12180.07884151247</v>
      </c>
      <c r="J516" s="6">
        <f>IF(_original_lifestyles!J516=0,_original_lifestyles!$C516*1.2,_original_lifestyles!J516)</f>
        <v>843905.46259050688</v>
      </c>
      <c r="K516" s="6">
        <f>IF(_original_lifestyles!K516=0,_original_lifestyles!$C516,_original_lifestyles!K516)</f>
        <v>260155.09744962989</v>
      </c>
      <c r="L516" s="6">
        <f>IF(_original_lifestyles!L516=0,_original_lifestyles!$C516/3*2,_original_lifestyles!L516)</f>
        <v>1052706.814159292</v>
      </c>
      <c r="M516">
        <f>IF(_original_lifestyles!M516&lt;&gt;0,_original_lifestyles!M516,'_new names_lifestyles'!$C$2*INDEX('_hours per hh'!B$2:B$9,MATCH(_original_lifestyles!$B516,'_hours per hh'!$A$2:$A$9,1)))</f>
        <v>24530624791.208794</v>
      </c>
      <c r="N516">
        <f>IF(_original_lifestyles!N516&lt;&gt;0,_original_lifestyles!N516,'_new names_lifestyles'!$C$2*INDEX('_hours per hh'!C$2:C$9,MATCH(_original_lifestyles!$B516,'_hours per hh'!$A$2:$A$9,1)))</f>
        <v>563972450.58728898</v>
      </c>
      <c r="O516">
        <f>IF(_original_lifestyles!O516&lt;&gt;0,_original_lifestyles!O516,'_new names_lifestyles'!$C$2*INDEX('_hours per hh'!D$2:D$9,MATCH(_original_lifestyles!$B516,'_hours per hh'!$A$2:$A$9,1)))</f>
        <v>107126185.92658889</v>
      </c>
      <c r="P516">
        <f>IF(_original_lifestyles!P516&lt;&gt;0,_original_lifestyles!P516,'_new names_lifestyles'!$C$2*INDEX('_hours per hh'!E$2:E$9,MATCH(_original_lifestyles!$B516,'_hours per hh'!$A$2:$A$9,1)))</f>
        <v>436846742.85714293</v>
      </c>
      <c r="Q516">
        <f>IF(_original_lifestyles!Q516&lt;&gt;0,_original_lifestyles!Q516,'_new names_lifestyles'!$C$2*INDEX('_hours per hh'!F$2:F$9,MATCH(_original_lifestyles!$B516,'_hours per hh'!$A$2:$A$9,1)))</f>
        <v>17681298.450844731</v>
      </c>
      <c r="R516">
        <f>IF(_original_lifestyles!R516&lt;&gt;0,_original_lifestyles!R516,'_new names_lifestyles'!$C$2*INDEX('_hours per hh'!G$2:G$9,MATCH(_original_lifestyles!$B516,'_hours per hh'!$A$2:$A$9,1)))</f>
        <v>1510.781816737287</v>
      </c>
      <c r="S516">
        <f>IF(_original_lifestyles!S516&lt;&gt;0,_original_lifestyles!S516,'_new names_lifestyles'!$C$2*INDEX('_hours per hh'!H$2:H$9,MATCH(_original_lifestyles!$B516,'_hours per hh'!$A$2:$A$9,1)))</f>
        <v>1083222986.6901309</v>
      </c>
      <c r="T516">
        <f>IF(_original_lifestyles!T516&lt;&gt;0,_original_lifestyles!T516,'_new names_lifestyles'!$C$2*INDEX('_hours per hh'!I$2:I$9,MATCH(_original_lifestyles!$B516,'_hours per hh'!$A$2:$A$9,1)))</f>
        <v>2278958653.6587582</v>
      </c>
      <c r="U516">
        <f>IF(_original_lifestyles!U516&lt;&gt;0,_original_lifestyles!U516,'_new names_lifestyles'!$C$2*INDEX('_hours per hh'!J$2:J$9,MATCH(_original_lifestyles!$B516,'_hours per hh'!$A$2:$A$9,1)))</f>
        <v>463190998.23008847</v>
      </c>
      <c r="V516">
        <v>19</v>
      </c>
      <c r="W516">
        <v>11</v>
      </c>
      <c r="X516">
        <v>59275.662524179228</v>
      </c>
      <c r="Y516">
        <f t="shared" ref="Y516:AG531" si="33">Y515</f>
        <v>15</v>
      </c>
      <c r="Z516">
        <f t="shared" si="33"/>
        <v>15</v>
      </c>
      <c r="AA516">
        <f t="shared" si="33"/>
        <v>15</v>
      </c>
      <c r="AB516">
        <f t="shared" si="33"/>
        <v>10</v>
      </c>
      <c r="AC516">
        <f t="shared" si="33"/>
        <v>10</v>
      </c>
      <c r="AD516">
        <f t="shared" si="33"/>
        <v>15</v>
      </c>
      <c r="AE516">
        <f t="shared" si="33"/>
        <v>5</v>
      </c>
      <c r="AF516">
        <f t="shared" si="33"/>
        <v>3</v>
      </c>
      <c r="AG516">
        <f t="shared" si="33"/>
        <v>3</v>
      </c>
    </row>
    <row r="517" spans="1:33" x14ac:dyDescent="0.25">
      <c r="A517" t="s">
        <v>51</v>
      </c>
      <c r="B517" t="s">
        <v>24</v>
      </c>
      <c r="C517">
        <v>858503.64372469648</v>
      </c>
      <c r="D517" s="6">
        <f>IF(_original_lifestyles!D517=0,_original_lifestyles!$C517,_original_lifestyles!D517)</f>
        <v>858503.64372469648</v>
      </c>
      <c r="E517" s="6">
        <f>IF(_original_lifestyles!E517=0,_original_lifestyles!$C517,_original_lifestyles!E517)</f>
        <v>63529.269635627548</v>
      </c>
      <c r="F517" s="6">
        <f>IF(_original_lifestyles!F517=0,_original_lifestyles!$C517,_original_lifestyles!F517)</f>
        <v>742605.65182186244</v>
      </c>
      <c r="G517" s="6">
        <f>IF(_original_lifestyles!G517=0,_original_lifestyles!$C517/3,_original_lifestyles!G517)</f>
        <v>286167.88124156551</v>
      </c>
      <c r="H517" s="6">
        <f>IF(_original_lifestyles!H517=0,_original_lifestyles!$C517*3*2,_original_lifestyles!H517)</f>
        <v>54944.233198380578</v>
      </c>
      <c r="I517" s="6">
        <f>IF(_original_lifestyles!I517=0,_original_lifestyles!$C517/10,_original_lifestyles!I517)</f>
        <v>12019.05101214575</v>
      </c>
      <c r="J517" s="6">
        <f>IF(_original_lifestyles!J517=0,_original_lifestyles!$C517*1.2,_original_lifestyles!J517)</f>
        <v>832748.53441295552</v>
      </c>
      <c r="K517" s="6">
        <f>IF(_original_lifestyles!K517=0,_original_lifestyles!$C517,_original_lifestyles!K517)</f>
        <v>318500.32341398211</v>
      </c>
      <c r="L517" s="6">
        <f>IF(_original_lifestyles!L517=0,_original_lifestyles!$C517/3*2,_original_lifestyles!L517)</f>
        <v>1124639.7732793521</v>
      </c>
      <c r="M517">
        <f>IF(_original_lifestyles!M517&lt;&gt;0,_original_lifestyles!M517,'_new names_lifestyles'!$C$2*INDEX('_hours per hh'!B$2:B$9,MATCH(_original_lifestyles!$B517,'_hours per hh'!$A$2:$A$9,1)))</f>
        <v>24530624791.208794</v>
      </c>
      <c r="N517">
        <f>IF(_original_lifestyles!N517&lt;&gt;0,_original_lifestyles!N517,'_new names_lifestyles'!$C$2*INDEX('_hours per hh'!C$2:C$9,MATCH(_original_lifestyles!$B517,'_hours per hh'!$A$2:$A$9,1)))</f>
        <v>556516402.00809729</v>
      </c>
      <c r="O517">
        <f>IF(_original_lifestyles!O517&lt;&gt;0,_original_lifestyles!O517,'_new names_lifestyles'!$C$2*INDEX('_hours per hh'!D$2:D$9,MATCH(_original_lifestyles!$B517,'_hours per hh'!$A$2:$A$9,1)))</f>
        <v>105709914.53684209</v>
      </c>
      <c r="P517">
        <f>IF(_original_lifestyles!P517&lt;&gt;0,_original_lifestyles!P517,'_new names_lifestyles'!$C$2*INDEX('_hours per hh'!E$2:E$9,MATCH(_original_lifestyles!$B517,'_hours per hh'!$A$2:$A$9,1)))</f>
        <v>436846742.85714293</v>
      </c>
      <c r="Q517">
        <f>IF(_original_lifestyles!Q517&lt;&gt;0,_original_lifestyles!Q517,'_new names_lifestyles'!$C$2*INDEX('_hours per hh'!F$2:F$9,MATCH(_original_lifestyles!$B517,'_hours per hh'!$A$2:$A$9,1)))</f>
        <v>17447541.252145749</v>
      </c>
      <c r="R517">
        <f>IF(_original_lifestyles!R517&lt;&gt;0,_original_lifestyles!R517,'_new names_lifestyles'!$C$2*INDEX('_hours per hh'!G$2:G$9,MATCH(_original_lifestyles!$B517,'_hours per hh'!$A$2:$A$9,1)))</f>
        <v>306717.62173252431</v>
      </c>
      <c r="S517">
        <f>IF(_original_lifestyles!S517&lt;&gt;0,_original_lifestyles!S517,'_new names_lifestyles'!$C$2*INDEX('_hours per hh'!H$2:H$9,MATCH(_original_lifestyles!$B517,'_hours per hh'!$A$2:$A$9,1)))</f>
        <v>1068902139.630229</v>
      </c>
      <c r="T517">
        <f>IF(_original_lifestyles!T517&lt;&gt;0,_original_lifestyles!T517,'_new names_lifestyles'!$C$2*INDEX('_hours per hh'!I$2:I$9,MATCH(_original_lifestyles!$B517,'_hours per hh'!$A$2:$A$9,1)))</f>
        <v>2790062833.106483</v>
      </c>
      <c r="U517">
        <f>IF(_original_lifestyles!U517&lt;&gt;0,_original_lifestyles!U517,'_new names_lifestyles'!$C$2*INDEX('_hours per hh'!J$2:J$9,MATCH(_original_lifestyles!$B517,'_hours per hh'!$A$2:$A$9,1)))</f>
        <v>494841500.24291497</v>
      </c>
      <c r="V517">
        <v>19</v>
      </c>
      <c r="W517">
        <v>11</v>
      </c>
      <c r="X517">
        <v>59243.307613262361</v>
      </c>
      <c r="Y517">
        <f t="shared" si="33"/>
        <v>15</v>
      </c>
      <c r="Z517">
        <f t="shared" si="33"/>
        <v>15</v>
      </c>
      <c r="AA517">
        <f t="shared" si="33"/>
        <v>15</v>
      </c>
      <c r="AB517">
        <f t="shared" si="33"/>
        <v>10</v>
      </c>
      <c r="AC517">
        <f t="shared" si="33"/>
        <v>10</v>
      </c>
      <c r="AD517">
        <f t="shared" si="33"/>
        <v>15</v>
      </c>
      <c r="AE517">
        <f t="shared" si="33"/>
        <v>5</v>
      </c>
      <c r="AF517">
        <f t="shared" si="33"/>
        <v>3</v>
      </c>
      <c r="AG517">
        <f t="shared" si="33"/>
        <v>3</v>
      </c>
    </row>
    <row r="518" spans="1:33" x14ac:dyDescent="0.25">
      <c r="A518" t="s">
        <v>51</v>
      </c>
      <c r="B518" t="s">
        <v>25</v>
      </c>
      <c r="C518">
        <v>846777.55102040828</v>
      </c>
      <c r="D518" s="6">
        <f>IF(_original_lifestyles!D518=0,_original_lifestyles!$C518,_original_lifestyles!D518)</f>
        <v>846777.55102040828</v>
      </c>
      <c r="E518" s="6">
        <f>IF(_original_lifestyles!E518=0,_original_lifestyles!$C518,_original_lifestyles!E518)</f>
        <v>70790.603265306127</v>
      </c>
      <c r="F518" s="6">
        <f>IF(_original_lifestyles!F518=0,_original_lifestyles!$C518,_original_lifestyles!F518)</f>
        <v>736696.46938775515</v>
      </c>
      <c r="G518" s="6">
        <f>IF(_original_lifestyles!G518=0,_original_lifestyles!$C518/3,_original_lifestyles!G518)</f>
        <v>282259.18367346941</v>
      </c>
      <c r="H518" s="6">
        <f>IF(_original_lifestyles!H518=0,_original_lifestyles!$C518*3*2,_original_lifestyles!H518)</f>
        <v>62153.472244897959</v>
      </c>
      <c r="I518" s="6">
        <f>IF(_original_lifestyles!I518=0,_original_lifestyles!$C518/10,_original_lifestyles!I518)</f>
        <v>12701.663265306121</v>
      </c>
      <c r="J518" s="6">
        <f>IF(_original_lifestyles!J518=0,_original_lifestyles!$C518*1.2,_original_lifestyles!J518)</f>
        <v>819341.95836734702</v>
      </c>
      <c r="K518" s="6">
        <f>IF(_original_lifestyles!K518=0,_original_lifestyles!$C518,_original_lifestyles!K518)</f>
        <v>389105.91413085163</v>
      </c>
      <c r="L518" s="6">
        <f>IF(_original_lifestyles!L518=0,_original_lifestyles!$C518/3*2,_original_lifestyles!L518)</f>
        <v>1168553.0204081631</v>
      </c>
      <c r="M518">
        <f>IF(_original_lifestyles!M518&lt;&gt;0,_original_lifestyles!M518,'_new names_lifestyles'!$C$2*INDEX('_hours per hh'!B$2:B$9,MATCH(_original_lifestyles!$B518,'_hours per hh'!$A$2:$A$9,1)))</f>
        <v>24530624791.208794</v>
      </c>
      <c r="N518">
        <f>IF(_original_lifestyles!N518&lt;&gt;0,_original_lifestyles!N518,'_new names_lifestyles'!$C$2*INDEX('_hours per hh'!C$2:C$9,MATCH(_original_lifestyles!$B518,'_hours per hh'!$A$2:$A$9,1)))</f>
        <v>620125684.60408163</v>
      </c>
      <c r="O518">
        <f>IF(_original_lifestyles!O518&lt;&gt;0,_original_lifestyles!O518,'_new names_lifestyles'!$C$2*INDEX('_hours per hh'!D$2:D$9,MATCH(_original_lifestyles!$B518,'_hours per hh'!$A$2:$A$9,1)))</f>
        <v>104868742.41734689</v>
      </c>
      <c r="P518">
        <f>IF(_original_lifestyles!P518&lt;&gt;0,_original_lifestyles!P518,'_new names_lifestyles'!$C$2*INDEX('_hours per hh'!E$2:E$9,MATCH(_original_lifestyles!$B518,'_hours per hh'!$A$2:$A$9,1)))</f>
        <v>436846742.85714293</v>
      </c>
      <c r="Q518">
        <f>IF(_original_lifestyles!Q518&lt;&gt;0,_original_lifestyles!Q518,'_new names_lifestyles'!$C$2*INDEX('_hours per hh'!F$2:F$9,MATCH(_original_lifestyles!$B518,'_hours per hh'!$A$2:$A$9,1)))</f>
        <v>19736835.111367341</v>
      </c>
      <c r="R518">
        <f>IF(_original_lifestyles!R518&lt;&gt;0,_original_lifestyles!R518,'_new names_lifestyles'!$C$2*INDEX('_hours per hh'!G$2:G$9,MATCH(_original_lifestyles!$B518,'_hours per hh'!$A$2:$A$9,1)))</f>
        <v>54730.723333736249</v>
      </c>
      <c r="S518">
        <f>IF(_original_lifestyles!S518&lt;&gt;0,_original_lifestyles!S518,'_new names_lifestyles'!$C$2*INDEX('_hours per hh'!H$2:H$9,MATCH(_original_lifestyles!$B518,'_hours per hh'!$A$2:$A$9,1)))</f>
        <v>1051693682.06102</v>
      </c>
      <c r="T518">
        <f>IF(_original_lifestyles!T518&lt;&gt;0,_original_lifestyles!T518,'_new names_lifestyles'!$C$2*INDEX('_hours per hh'!I$2:I$9,MATCH(_original_lifestyles!$B518,'_hours per hh'!$A$2:$A$9,1)))</f>
        <v>3408567807.7862601</v>
      </c>
      <c r="U518">
        <f>IF(_original_lifestyles!U518&lt;&gt;0,_original_lifestyles!U518,'_new names_lifestyles'!$C$2*INDEX('_hours per hh'!J$2:J$9,MATCH(_original_lifestyles!$B518,'_hours per hh'!$A$2:$A$9,1)))</f>
        <v>514163328.97959179</v>
      </c>
      <c r="V518">
        <v>19</v>
      </c>
      <c r="W518">
        <v>11</v>
      </c>
      <c r="X518">
        <v>59064.317460437822</v>
      </c>
      <c r="Y518">
        <f t="shared" si="33"/>
        <v>15</v>
      </c>
      <c r="Z518">
        <f t="shared" si="33"/>
        <v>15</v>
      </c>
      <c r="AA518">
        <f t="shared" si="33"/>
        <v>15</v>
      </c>
      <c r="AB518">
        <f t="shared" si="33"/>
        <v>10</v>
      </c>
      <c r="AC518">
        <f t="shared" si="33"/>
        <v>10</v>
      </c>
      <c r="AD518">
        <f t="shared" si="33"/>
        <v>15</v>
      </c>
      <c r="AE518">
        <f t="shared" si="33"/>
        <v>5</v>
      </c>
      <c r="AF518">
        <f t="shared" si="33"/>
        <v>3</v>
      </c>
      <c r="AG518">
        <f t="shared" si="33"/>
        <v>3</v>
      </c>
    </row>
    <row r="519" spans="1:33" x14ac:dyDescent="0.25">
      <c r="A519" t="s">
        <v>51</v>
      </c>
      <c r="B519" t="s">
        <v>26</v>
      </c>
      <c r="C519">
        <v>841486.83127572015</v>
      </c>
      <c r="D519" s="6">
        <f>IF(_original_lifestyles!D519=0,_original_lifestyles!$C519,_original_lifestyles!D519)</f>
        <v>841486.83127572015</v>
      </c>
      <c r="E519" s="6">
        <f>IF(_original_lifestyles!E519=0,_original_lifestyles!$C519,_original_lifestyles!E519)</f>
        <v>78426.572674897121</v>
      </c>
      <c r="F519" s="6">
        <f>IF(_original_lifestyles!F519=0,_original_lifestyles!$C519,_original_lifestyles!F519)</f>
        <v>736300.97736625513</v>
      </c>
      <c r="G519" s="6">
        <f>IF(_original_lifestyles!G519=0,_original_lifestyles!$C519/3,_original_lifestyles!G519)</f>
        <v>280495.61042524007</v>
      </c>
      <c r="H519" s="6">
        <f>IF(_original_lifestyles!H519=0,_original_lifestyles!$C519*3*2,_original_lifestyles!H519)</f>
        <v>69675.109629629631</v>
      </c>
      <c r="I519" s="6">
        <f>IF(_original_lifestyles!I519=0,_original_lifestyles!$C519/10,_original_lifestyles!I519)</f>
        <v>13043.045884773661</v>
      </c>
      <c r="J519" s="6">
        <f>IF(_original_lifestyles!J519=0,_original_lifestyles!$C519*1.2,_original_lifestyles!J519)</f>
        <v>812203.08954732504</v>
      </c>
      <c r="K519" s="6">
        <f>IF(_original_lifestyles!K519=0,_original_lifestyles!$C519,_original_lifestyles!K519)</f>
        <v>478903.08978007198</v>
      </c>
      <c r="L519" s="6">
        <f>IF(_original_lifestyles!L519=0,_original_lifestyles!$C519/3*2,_original_lifestyles!L519)</f>
        <v>1236985.641975309</v>
      </c>
      <c r="M519">
        <f>IF(_original_lifestyles!M519&lt;&gt;0,_original_lifestyles!M519,'_new names_lifestyles'!$C$2*INDEX('_hours per hh'!B$2:B$9,MATCH(_original_lifestyles!$B519,'_hours per hh'!$A$2:$A$9,1)))</f>
        <v>24530624791.208794</v>
      </c>
      <c r="N519">
        <f>IF(_original_lifestyles!N519&lt;&gt;0,_original_lifestyles!N519,'_new names_lifestyles'!$C$2*INDEX('_hours per hh'!C$2:C$9,MATCH(_original_lifestyles!$B519,'_hours per hh'!$A$2:$A$9,1)))</f>
        <v>687016776.63209879</v>
      </c>
      <c r="O519">
        <f>IF(_original_lifestyles!O519&lt;&gt;0,_original_lifestyles!O519,'_new names_lifestyles'!$C$2*INDEX('_hours per hh'!D$2:D$9,MATCH(_original_lifestyles!$B519,'_hours per hh'!$A$2:$A$9,1)))</f>
        <v>104812444.1280864</v>
      </c>
      <c r="P519">
        <f>IF(_original_lifestyles!P519&lt;&gt;0,_original_lifestyles!P519,'_new names_lifestyles'!$C$2*INDEX('_hours per hh'!E$2:E$9,MATCH(_original_lifestyles!$B519,'_hours per hh'!$A$2:$A$9,1)))</f>
        <v>436846742.85714293</v>
      </c>
      <c r="Q519">
        <f>IF(_original_lifestyles!Q519&lt;&gt;0,_original_lifestyles!Q519,'_new names_lifestyles'!$C$2*INDEX('_hours per hh'!F$2:F$9,MATCH(_original_lifestyles!$B519,'_hours per hh'!$A$2:$A$9,1)))</f>
        <v>22125331.062888891</v>
      </c>
      <c r="R519">
        <f>IF(_original_lifestyles!R519&lt;&gt;0,_original_lifestyles!R519,'_new names_lifestyles'!$C$2*INDEX('_hours per hh'!G$2:G$9,MATCH(_original_lifestyles!$B519,'_hours per hh'!$A$2:$A$9,1)))</f>
        <v>65838.311521679439</v>
      </c>
      <c r="S519">
        <f>IF(_original_lifestyles!S519&lt;&gt;0,_original_lifestyles!S519,'_new names_lifestyles'!$C$2*INDEX('_hours per hh'!H$2:H$9,MATCH(_original_lifestyles!$B519,'_hours per hh'!$A$2:$A$9,1)))</f>
        <v>1042530349.0247869</v>
      </c>
      <c r="T519">
        <f>IF(_original_lifestyles!T519&lt;&gt;0,_original_lifestyles!T519,'_new names_lifestyles'!$C$2*INDEX('_hours per hh'!I$2:I$9,MATCH(_original_lifestyles!$B519,'_hours per hh'!$A$2:$A$9,1)))</f>
        <v>4195191066.4734311</v>
      </c>
      <c r="U519">
        <f>IF(_original_lifestyles!U519&lt;&gt;0,_original_lifestyles!U519,'_new names_lifestyles'!$C$2*INDEX('_hours per hh'!J$2:J$9,MATCH(_original_lifestyles!$B519,'_hours per hh'!$A$2:$A$9,1)))</f>
        <v>544273682.46913576</v>
      </c>
      <c r="V519">
        <v>19</v>
      </c>
      <c r="W519">
        <v>11</v>
      </c>
      <c r="X519">
        <v>59303.640796368607</v>
      </c>
      <c r="Y519">
        <f t="shared" si="33"/>
        <v>15</v>
      </c>
      <c r="Z519">
        <f t="shared" si="33"/>
        <v>15</v>
      </c>
      <c r="AA519">
        <f t="shared" si="33"/>
        <v>15</v>
      </c>
      <c r="AB519">
        <f t="shared" si="33"/>
        <v>10</v>
      </c>
      <c r="AC519">
        <f t="shared" si="33"/>
        <v>10</v>
      </c>
      <c r="AD519">
        <f t="shared" si="33"/>
        <v>15</v>
      </c>
      <c r="AE519">
        <f t="shared" si="33"/>
        <v>5</v>
      </c>
      <c r="AF519">
        <f t="shared" si="33"/>
        <v>3</v>
      </c>
      <c r="AG519">
        <f t="shared" si="33"/>
        <v>3</v>
      </c>
    </row>
    <row r="520" spans="1:33" x14ac:dyDescent="0.25">
      <c r="A520" t="s">
        <v>51</v>
      </c>
      <c r="B520" t="s">
        <v>27</v>
      </c>
      <c r="C520">
        <v>839761.41078838171</v>
      </c>
      <c r="D520" s="6">
        <f>IF(_original_lifestyles!D520=0,_original_lifestyles!$C520,_original_lifestyles!D520)</f>
        <v>839761.41078838171</v>
      </c>
      <c r="E520" s="6">
        <f>IF(_original_lifestyles!E520=0,_original_lifestyles!$C520,_original_lifestyles!E520)</f>
        <v>86327.473029045635</v>
      </c>
      <c r="F520" s="6">
        <f>IF(_original_lifestyles!F520=0,_original_lifestyles!$C520,_original_lifestyles!F520)</f>
        <v>738990.04149377591</v>
      </c>
      <c r="G520" s="6">
        <f>IF(_original_lifestyles!G520=0,_original_lifestyles!$C520/3,_original_lifestyles!G520)</f>
        <v>279920.47026279388</v>
      </c>
      <c r="H520" s="6">
        <f>IF(_original_lifestyles!H520=0,_original_lifestyles!$C520*3*2,_original_lifestyles!H520)</f>
        <v>77426.002074688804</v>
      </c>
      <c r="I520" s="6">
        <f>IF(_original_lifestyles!I520=0,_original_lifestyles!$C520/10,_original_lifestyles!I520)</f>
        <v>14275.943983402491</v>
      </c>
      <c r="J520" s="6">
        <f>IF(_original_lifestyles!J520=0,_original_lifestyles!$C520*1.2,_original_lifestyles!J520)</f>
        <v>808522.28630705387</v>
      </c>
      <c r="K520" s="6">
        <f>IF(_original_lifestyles!K520=0,_original_lifestyles!$C520,_original_lifestyles!K520)</f>
        <v>591873.13488137978</v>
      </c>
      <c r="L520" s="6">
        <f>IF(_original_lifestyles!L520=0,_original_lifestyles!$C520/3*2,_original_lifestyles!L520)</f>
        <v>1234449.2738589209</v>
      </c>
      <c r="M520">
        <f>IF(_original_lifestyles!M520&lt;&gt;0,_original_lifestyles!M520,'_new names_lifestyles'!$C$2*INDEX('_hours per hh'!B$2:B$9,MATCH(_original_lifestyles!$B520,'_hours per hh'!$A$2:$A$9,1)))</f>
        <v>24530624791.208794</v>
      </c>
      <c r="N520">
        <f>IF(_original_lifestyles!N520&lt;&gt;0,_original_lifestyles!N520,'_new names_lifestyles'!$C$2*INDEX('_hours per hh'!C$2:C$9,MATCH(_original_lifestyles!$B520,'_hours per hh'!$A$2:$A$9,1)))</f>
        <v>756228663.73443973</v>
      </c>
      <c r="O520">
        <f>IF(_original_lifestyles!O520&lt;&gt;0,_original_lifestyles!O520,'_new names_lifestyles'!$C$2*INDEX('_hours per hh'!D$2:D$9,MATCH(_original_lifestyles!$B520,'_hours per hh'!$A$2:$A$9,1)))</f>
        <v>105195232.40663899</v>
      </c>
      <c r="P520">
        <f>IF(_original_lifestyles!P520&lt;&gt;0,_original_lifestyles!P520,'_new names_lifestyles'!$C$2*INDEX('_hours per hh'!E$2:E$9,MATCH(_original_lifestyles!$B520,'_hours per hh'!$A$2:$A$9,1)))</f>
        <v>436846742.85714293</v>
      </c>
      <c r="Q520">
        <f>IF(_original_lifestyles!Q520&lt;&gt;0,_original_lifestyles!Q520,'_new names_lifestyles'!$C$2*INDEX('_hours per hh'!F$2:F$9,MATCH(_original_lifestyles!$B520,'_hours per hh'!$A$2:$A$9,1)))</f>
        <v>24586626.95881743</v>
      </c>
      <c r="R520">
        <f>IF(_original_lifestyles!R520&lt;&gt;0,_original_lifestyles!R520,'_new names_lifestyles'!$C$2*INDEX('_hours per hh'!G$2:G$9,MATCH(_original_lifestyles!$B520,'_hours per hh'!$A$2:$A$9,1)))</f>
        <v>38802.453334673097</v>
      </c>
      <c r="S520">
        <f>IF(_original_lifestyles!S520&lt;&gt;0,_original_lifestyles!S520,'_new names_lifestyles'!$C$2*INDEX('_hours per hh'!H$2:H$9,MATCH(_original_lifestyles!$B520,'_hours per hh'!$A$2:$A$9,1)))</f>
        <v>1037805731.332296</v>
      </c>
      <c r="T520">
        <f>IF(_original_lifestyles!T520&lt;&gt;0,_original_lifestyles!T520,'_new names_lifestyles'!$C$2*INDEX('_hours per hh'!I$2:I$9,MATCH(_original_lifestyles!$B520,'_hours per hh'!$A$2:$A$9,1)))</f>
        <v>5184808661.5608873</v>
      </c>
      <c r="U520">
        <f>IF(_original_lifestyles!U520&lt;&gt;0,_original_lifestyles!U520,'_new names_lifestyles'!$C$2*INDEX('_hours per hh'!J$2:J$9,MATCH(_original_lifestyles!$B520,'_hours per hh'!$A$2:$A$9,1)))</f>
        <v>543157680.49792528</v>
      </c>
      <c r="V520">
        <v>19</v>
      </c>
      <c r="W520">
        <v>11</v>
      </c>
      <c r="X520">
        <v>59771.290974519186</v>
      </c>
      <c r="Y520">
        <f t="shared" si="33"/>
        <v>15</v>
      </c>
      <c r="Z520">
        <f t="shared" si="33"/>
        <v>15</v>
      </c>
      <c r="AA520">
        <f t="shared" si="33"/>
        <v>15</v>
      </c>
      <c r="AB520">
        <f t="shared" si="33"/>
        <v>10</v>
      </c>
      <c r="AC520">
        <f t="shared" si="33"/>
        <v>10</v>
      </c>
      <c r="AD520">
        <f t="shared" si="33"/>
        <v>15</v>
      </c>
      <c r="AE520">
        <f t="shared" si="33"/>
        <v>5</v>
      </c>
      <c r="AF520">
        <f t="shared" si="33"/>
        <v>3</v>
      </c>
      <c r="AG520">
        <f t="shared" si="33"/>
        <v>3</v>
      </c>
    </row>
    <row r="521" spans="1:33" x14ac:dyDescent="0.25">
      <c r="A521" t="s">
        <v>51</v>
      </c>
      <c r="B521" t="s">
        <v>28</v>
      </c>
      <c r="C521">
        <v>837434.30962343095</v>
      </c>
      <c r="D521" s="6">
        <f>IF(_original_lifestyles!D521=0,_original_lifestyles!$C521,_original_lifestyles!D521)</f>
        <v>837434.30962343095</v>
      </c>
      <c r="E521" s="6">
        <f>IF(_original_lifestyles!E521=0,_original_lifestyles!$C521,_original_lifestyles!E521)</f>
        <v>94127.616401673644</v>
      </c>
      <c r="F521" s="6">
        <f>IF(_original_lifestyles!F521=0,_original_lifestyles!$C521,_original_lifestyles!F521)</f>
        <v>741129.36401673639</v>
      </c>
      <c r="G521" s="6">
        <f>IF(_original_lifestyles!G521=0,_original_lifestyles!$C521/3,_original_lifestyles!G521)</f>
        <v>279144.769874477</v>
      </c>
      <c r="H521" s="6">
        <f>IF(_original_lifestyles!H521=0,_original_lifestyles!$C521*3*2,_original_lifestyles!H521)</f>
        <v>85083.32585774058</v>
      </c>
      <c r="I521" s="6">
        <f>IF(_original_lifestyles!I521=0,_original_lifestyles!$C521/10,_original_lifestyles!I521)</f>
        <v>14655.10041841004</v>
      </c>
      <c r="J521" s="6">
        <f>IF(_original_lifestyles!J521=0,_original_lifestyles!$C521*1.2,_original_lifestyles!J521)</f>
        <v>804271.9109623431</v>
      </c>
      <c r="K521" s="6">
        <f>IF(_original_lifestyles!K521=0,_original_lifestyles!$C521,_original_lifestyles!K521)</f>
        <v>730913.4475389095</v>
      </c>
      <c r="L521" s="6">
        <f>IF(_original_lifestyles!L521=0,_original_lifestyles!$C521/3*2,_original_lifestyles!L521)</f>
        <v>1231028.435146444</v>
      </c>
      <c r="M521">
        <f>IF(_original_lifestyles!M521&lt;&gt;0,_original_lifestyles!M521,'_new names_lifestyles'!$C$2*INDEX('_hours per hh'!B$2:B$9,MATCH(_original_lifestyles!$B521,'_hours per hh'!$A$2:$A$9,1)))</f>
        <v>24530624791.208794</v>
      </c>
      <c r="N521">
        <f>IF(_original_lifestyles!N521&lt;&gt;0,_original_lifestyles!N521,'_new names_lifestyles'!$C$2*INDEX('_hours per hh'!C$2:C$9,MATCH(_original_lifestyles!$B521,'_hours per hh'!$A$2:$A$9,1)))</f>
        <v>824557919.67866111</v>
      </c>
      <c r="O521">
        <f>IF(_original_lifestyles!O521&lt;&gt;0,_original_lifestyles!O521,'_new names_lifestyles'!$C$2*INDEX('_hours per hh'!D$2:D$9,MATCH(_original_lifestyles!$B521,'_hours per hh'!$A$2:$A$9,1)))</f>
        <v>105499764.96778239</v>
      </c>
      <c r="P521">
        <f>IF(_original_lifestyles!P521&lt;&gt;0,_original_lifestyles!P521,'_new names_lifestyles'!$C$2*INDEX('_hours per hh'!E$2:E$9,MATCH(_original_lifestyles!$B521,'_hours per hh'!$A$2:$A$9,1)))</f>
        <v>436846742.85714293</v>
      </c>
      <c r="Q521">
        <f>IF(_original_lifestyles!Q521&lt;&gt;0,_original_lifestyles!Q521,'_new names_lifestyles'!$C$2*INDEX('_hours per hh'!F$2:F$9,MATCH(_original_lifestyles!$B521,'_hours per hh'!$A$2:$A$9,1)))</f>
        <v>27018210.126125518</v>
      </c>
      <c r="R521">
        <f>IF(_original_lifestyles!R521&lt;&gt;0,_original_lifestyles!R521,'_new names_lifestyles'!$C$2*INDEX('_hours per hh'!G$2:G$9,MATCH(_original_lifestyles!$B521,'_hours per hh'!$A$2:$A$9,1)))</f>
        <v>116890.92255032829</v>
      </c>
      <c r="S521">
        <f>IF(_original_lifestyles!S521&lt;&gt;0,_original_lifestyles!S521,'_new names_lifestyles'!$C$2*INDEX('_hours per hh'!H$2:H$9,MATCH(_original_lifestyles!$B521,'_hours per hh'!$A$2:$A$9,1)))</f>
        <v>1032350020.379414</v>
      </c>
      <c r="T521">
        <f>IF(_original_lifestyles!T521&lt;&gt;0,_original_lifestyles!T521,'_new names_lifestyles'!$C$2*INDEX('_hours per hh'!I$2:I$9,MATCH(_original_lifestyles!$B521,'_hours per hh'!$A$2:$A$9,1)))</f>
        <v>6402801800.4408474</v>
      </c>
      <c r="U521">
        <f>IF(_original_lifestyles!U521&lt;&gt;0,_original_lifestyles!U521,'_new names_lifestyles'!$C$2*INDEX('_hours per hh'!J$2:J$9,MATCH(_original_lifestyles!$B521,'_hours per hh'!$A$2:$A$9,1)))</f>
        <v>541652511.4644351</v>
      </c>
      <c r="V521">
        <v>19</v>
      </c>
      <c r="W521">
        <v>11</v>
      </c>
      <c r="X521">
        <v>60175.456897255222</v>
      </c>
      <c r="Y521">
        <f t="shared" si="33"/>
        <v>15</v>
      </c>
      <c r="Z521">
        <f t="shared" si="33"/>
        <v>15</v>
      </c>
      <c r="AA521">
        <f t="shared" si="33"/>
        <v>15</v>
      </c>
      <c r="AB521">
        <f t="shared" si="33"/>
        <v>10</v>
      </c>
      <c r="AC521">
        <f t="shared" si="33"/>
        <v>10</v>
      </c>
      <c r="AD521">
        <f t="shared" si="33"/>
        <v>15</v>
      </c>
      <c r="AE521">
        <f t="shared" si="33"/>
        <v>5</v>
      </c>
      <c r="AF521">
        <f t="shared" si="33"/>
        <v>3</v>
      </c>
      <c r="AG521">
        <f t="shared" si="33"/>
        <v>3</v>
      </c>
    </row>
    <row r="522" spans="1:33" x14ac:dyDescent="0.25">
      <c r="A522" t="s">
        <v>51</v>
      </c>
      <c r="B522" t="s">
        <v>29</v>
      </c>
      <c r="C522">
        <v>838015.18987341772</v>
      </c>
      <c r="D522" s="6">
        <f>IF(_original_lifestyles!D522=0,_original_lifestyles!$C522,_original_lifestyles!D522)</f>
        <v>838015.18987341772</v>
      </c>
      <c r="E522" s="6">
        <f>IF(_original_lifestyles!E522=0,_original_lifestyles!$C522,_original_lifestyles!E522)</f>
        <v>102237.853164557</v>
      </c>
      <c r="F522" s="6">
        <f>IF(_original_lifestyles!F522=0,_original_lifestyles!$C522,_original_lifestyles!F522)</f>
        <v>745833.51898734178</v>
      </c>
      <c r="G522" s="6">
        <f>IF(_original_lifestyles!G522=0,_original_lifestyles!$C522/3,_original_lifestyles!G522)</f>
        <v>279338.39662447257</v>
      </c>
      <c r="H522" s="6">
        <f>IF(_original_lifestyles!H522=0,_original_lifestyles!$C522*3*2,_original_lifestyles!H522)</f>
        <v>93019.686075949372</v>
      </c>
      <c r="I522" s="6">
        <f>IF(_original_lifestyles!I522=0,_original_lifestyles!$C522/10,_original_lifestyles!I522)</f>
        <v>15084.273417721521</v>
      </c>
      <c r="J522" s="6">
        <f>IF(_original_lifestyles!J522=0,_original_lifestyles!$C522*1.2,_original_lifestyles!J522)</f>
        <v>802818.55189873418</v>
      </c>
      <c r="K522" s="6">
        <f>IF(_original_lifestyles!K522=0,_original_lifestyles!$C522,_original_lifestyles!K522)</f>
        <v>905689.15626361978</v>
      </c>
      <c r="L522" s="6">
        <f>IF(_original_lifestyles!L522=0,_original_lifestyles!$C522/3*2,_original_lifestyles!L522)</f>
        <v>1231882.3291139239</v>
      </c>
      <c r="M522">
        <f>IF(_original_lifestyles!M522&lt;&gt;0,_original_lifestyles!M522,'_new names_lifestyles'!$C$2*INDEX('_hours per hh'!B$2:B$9,MATCH(_original_lifestyles!$B522,'_hours per hh'!$A$2:$A$9,1)))</f>
        <v>24530624791.208794</v>
      </c>
      <c r="N522">
        <f>IF(_original_lifestyles!N522&lt;&gt;0,_original_lifestyles!N522,'_new names_lifestyles'!$C$2*INDEX('_hours per hh'!C$2:C$9,MATCH(_original_lifestyles!$B522,'_hours per hh'!$A$2:$A$9,1)))</f>
        <v>895603593.72151899</v>
      </c>
      <c r="O522">
        <f>IF(_original_lifestyles!O522&lt;&gt;0,_original_lifestyles!O522,'_new names_lifestyles'!$C$2*INDEX('_hours per hh'!D$2:D$9,MATCH(_original_lifestyles!$B522,'_hours per hh'!$A$2:$A$9,1)))</f>
        <v>106169401.4278481</v>
      </c>
      <c r="P522">
        <f>IF(_original_lifestyles!P522&lt;&gt;0,_original_lifestyles!P522,'_new names_lifestyles'!$C$2*INDEX('_hours per hh'!E$2:E$9,MATCH(_original_lifestyles!$B522,'_hours per hh'!$A$2:$A$9,1)))</f>
        <v>436846742.85714293</v>
      </c>
      <c r="Q522">
        <f>IF(_original_lifestyles!Q522&lt;&gt;0,_original_lifestyles!Q522,'_new names_lifestyles'!$C$2*INDEX('_hours per hh'!F$2:F$9,MATCH(_original_lifestyles!$B522,'_hours per hh'!$A$2:$A$9,1)))</f>
        <v>29538401.313417722</v>
      </c>
      <c r="R522">
        <f>IF(_original_lifestyles!R522&lt;&gt;0,_original_lifestyles!R522,'_new names_lifestyles'!$C$2*INDEX('_hours per hh'!G$2:G$9,MATCH(_original_lifestyles!$B522,'_hours per hh'!$A$2:$A$9,1)))</f>
        <v>34084.916346092163</v>
      </c>
      <c r="S522">
        <f>IF(_original_lifestyles!S522&lt;&gt;0,_original_lifestyles!S522,'_new names_lifestyles'!$C$2*INDEX('_hours per hh'!H$2:H$9,MATCH(_original_lifestyles!$B522,'_hours per hh'!$A$2:$A$9,1)))</f>
        <v>1030484512.908017</v>
      </c>
      <c r="T522">
        <f>IF(_original_lifestyles!T522&lt;&gt;0,_original_lifestyles!T522,'_new names_lifestyles'!$C$2*INDEX('_hours per hh'!I$2:I$9,MATCH(_original_lifestyles!$B522,'_hours per hh'!$A$2:$A$9,1)))</f>
        <v>7933837008.8693094</v>
      </c>
      <c r="U522">
        <f>IF(_original_lifestyles!U522&lt;&gt;0,_original_lifestyles!U522,'_new names_lifestyles'!$C$2*INDEX('_hours per hh'!J$2:J$9,MATCH(_original_lifestyles!$B522,'_hours per hh'!$A$2:$A$9,1)))</f>
        <v>542028224.81012654</v>
      </c>
      <c r="V522">
        <v>19</v>
      </c>
      <c r="W522">
        <v>11</v>
      </c>
      <c r="X522">
        <v>60769.565799711578</v>
      </c>
      <c r="Y522">
        <f t="shared" si="33"/>
        <v>15</v>
      </c>
      <c r="Z522">
        <f t="shared" si="33"/>
        <v>15</v>
      </c>
      <c r="AA522">
        <f t="shared" si="33"/>
        <v>15</v>
      </c>
      <c r="AB522">
        <f t="shared" si="33"/>
        <v>10</v>
      </c>
      <c r="AC522">
        <f t="shared" si="33"/>
        <v>10</v>
      </c>
      <c r="AD522">
        <f t="shared" si="33"/>
        <v>15</v>
      </c>
      <c r="AE522">
        <f t="shared" si="33"/>
        <v>5</v>
      </c>
      <c r="AF522">
        <f t="shared" si="33"/>
        <v>3</v>
      </c>
      <c r="AG522">
        <f t="shared" si="33"/>
        <v>3</v>
      </c>
    </row>
    <row r="523" spans="1:33" x14ac:dyDescent="0.25">
      <c r="A523" t="s">
        <v>51</v>
      </c>
      <c r="B523" t="s">
        <v>30</v>
      </c>
      <c r="C523">
        <v>893821.09704641334</v>
      </c>
      <c r="D523" s="6">
        <f>IF(_original_lifestyles!D523=0,_original_lifestyles!$C523,_original_lifestyles!D523)</f>
        <v>893821.09704641334</v>
      </c>
      <c r="E523" s="6">
        <f>IF(_original_lifestyles!E523=0,_original_lifestyles!$C523,_original_lifestyles!E523)</f>
        <v>109046.1738396624</v>
      </c>
      <c r="F523" s="6">
        <f>IF(_original_lifestyles!F523=0,_original_lifestyles!$C523,_original_lifestyles!F523)</f>
        <v>795500.7763713079</v>
      </c>
      <c r="G523" s="6">
        <f>IF(_original_lifestyles!G523=0,_original_lifestyles!$C523/3,_original_lifestyles!G523)</f>
        <v>297940.36568213778</v>
      </c>
      <c r="H523" s="6">
        <f>IF(_original_lifestyles!H523=0,_original_lifestyles!$C523*3*2,_original_lifestyles!H523)</f>
        <v>99214.141772151881</v>
      </c>
      <c r="I523" s="6">
        <f>IF(_original_lifestyles!I523=0,_original_lifestyles!$C523/10,_original_lifestyles!I523)</f>
        <v>16088.77974683544</v>
      </c>
      <c r="J523" s="6">
        <f>IF(_original_lifestyles!J523=0,_original_lifestyles!$C523*1.2,_original_lifestyles!J523)</f>
        <v>856280.61097046395</v>
      </c>
      <c r="K523" s="6">
        <f>IF(_original_lifestyles!K523=0,_original_lifestyles!$C523,_original_lifestyles!K523)</f>
        <v>966001.67278216965</v>
      </c>
      <c r="L523" s="6">
        <f>IF(_original_lifestyles!L523=0,_original_lifestyles!$C523/3*2,_original_lifestyles!L523)</f>
        <v>1313917.0126582279</v>
      </c>
      <c r="M523">
        <f>IF(_original_lifestyles!M523&lt;&gt;0,_original_lifestyles!M523,'_new names_lifestyles'!$C$2*INDEX('_hours per hh'!B$2:B$9,MATCH(_original_lifestyles!$B523,'_hours per hh'!$A$2:$A$9,1)))</f>
        <v>24530624791.208794</v>
      </c>
      <c r="N523">
        <f>IF(_original_lifestyles!N523&lt;&gt;0,_original_lifestyles!N523,'_new names_lifestyles'!$C$2*INDEX('_hours per hh'!C$2:C$9,MATCH(_original_lifestyles!$B523,'_hours per hh'!$A$2:$A$9,1)))</f>
        <v>955244482.83544302</v>
      </c>
      <c r="O523">
        <f>IF(_original_lifestyles!O523&lt;&gt;0,_original_lifestyles!O523,'_new names_lifestyles'!$C$2*INDEX('_hours per hh'!D$2:D$9,MATCH(_original_lifestyles!$B523,'_hours per hh'!$A$2:$A$9,1)))</f>
        <v>113239535.5164557</v>
      </c>
      <c r="P523">
        <f>IF(_original_lifestyles!P523&lt;&gt;0,_original_lifestyles!P523,'_new names_lifestyles'!$C$2*INDEX('_hours per hh'!E$2:E$9,MATCH(_original_lifestyles!$B523,'_hours per hh'!$A$2:$A$9,1)))</f>
        <v>436846742.85714293</v>
      </c>
      <c r="Q523">
        <f>IF(_original_lifestyles!Q523&lt;&gt;0,_original_lifestyles!Q523,'_new names_lifestyles'!$C$2*INDEX('_hours per hh'!F$2:F$9,MATCH(_original_lifestyles!$B523,'_hours per hh'!$A$2:$A$9,1)))</f>
        <v>31505450.719746821</v>
      </c>
      <c r="R523">
        <f>IF(_original_lifestyles!R523&lt;&gt;0,_original_lifestyles!R523,'_new names_lifestyles'!$C$2*INDEX('_hours per hh'!G$2:G$9,MATCH(_original_lifestyles!$B523,'_hours per hh'!$A$2:$A$9,1)))</f>
        <v>36354.731619842321</v>
      </c>
      <c r="S523">
        <f>IF(_original_lifestyles!S523&lt;&gt;0,_original_lifestyles!S523,'_new names_lifestyles'!$C$2*INDEX('_hours per hh'!H$2:H$9,MATCH(_original_lifestyles!$B523,'_hours per hh'!$A$2:$A$9,1)))</f>
        <v>1015762874.763713</v>
      </c>
      <c r="T523">
        <f>IF(_original_lifestyles!T523&lt;&gt;0,_original_lifestyles!T523,'_new names_lifestyles'!$C$2*INDEX('_hours per hh'!I$2:I$9,MATCH(_original_lifestyles!$B523,'_hours per hh'!$A$2:$A$9,1)))</f>
        <v>8462174653.571806</v>
      </c>
      <c r="U523">
        <f>IF(_original_lifestyles!U523&lt;&gt;0,_original_lifestyles!U523,'_new names_lifestyles'!$C$2*INDEX('_hours per hh'!J$2:J$9,MATCH(_original_lifestyles!$B523,'_hours per hh'!$A$2:$A$9,1)))</f>
        <v>578123485.56962001</v>
      </c>
      <c r="V523">
        <v>19</v>
      </c>
      <c r="W523">
        <v>11</v>
      </c>
      <c r="X523">
        <v>93382.26464179068</v>
      </c>
      <c r="Y523">
        <f t="shared" si="33"/>
        <v>15</v>
      </c>
      <c r="Z523">
        <f t="shared" si="33"/>
        <v>15</v>
      </c>
      <c r="AA523">
        <f t="shared" si="33"/>
        <v>15</v>
      </c>
      <c r="AB523">
        <f t="shared" si="33"/>
        <v>10</v>
      </c>
      <c r="AC523">
        <f t="shared" si="33"/>
        <v>10</v>
      </c>
      <c r="AD523">
        <f t="shared" si="33"/>
        <v>15</v>
      </c>
      <c r="AE523">
        <f t="shared" si="33"/>
        <v>5</v>
      </c>
      <c r="AF523">
        <f t="shared" si="33"/>
        <v>3</v>
      </c>
      <c r="AG523">
        <f t="shared" si="33"/>
        <v>3</v>
      </c>
    </row>
    <row r="524" spans="1:33" x14ac:dyDescent="0.25">
      <c r="A524" t="s">
        <v>51</v>
      </c>
      <c r="B524" t="s">
        <v>31</v>
      </c>
      <c r="C524">
        <v>870055.69620253169</v>
      </c>
      <c r="D524" s="6">
        <f>IF(_original_lifestyles!D524=0,_original_lifestyles!$C524,_original_lifestyles!D524)</f>
        <v>870055.69620253169</v>
      </c>
      <c r="E524" s="6">
        <f>IF(_original_lifestyles!E524=0,_original_lifestyles!$C524,_original_lifestyles!E524)</f>
        <v>102608.56843881861</v>
      </c>
      <c r="F524" s="6">
        <f>IF(_original_lifestyles!F524=0,_original_lifestyles!$C524,_original_lifestyles!F524)</f>
        <v>748537.91729957797</v>
      </c>
      <c r="G524" s="6">
        <f>IF(_original_lifestyles!G524=0,_original_lifestyles!$C524/3,_original_lifestyles!G524)</f>
        <v>290018.56540084392</v>
      </c>
      <c r="H524" s="6">
        <f>IF(_original_lifestyles!H524=0,_original_lifestyles!$C524*3*2,_original_lifestyles!H524)</f>
        <v>93356.976202531645</v>
      </c>
      <c r="I524" s="6">
        <f>IF(_original_lifestyles!I524=0,_original_lifestyles!$C524/10,_original_lifestyles!I524)</f>
        <v>15138.96911392406</v>
      </c>
      <c r="J524" s="6">
        <f>IF(_original_lifestyles!J524=0,_original_lifestyles!$C524*1.2,_original_lifestyles!J524)</f>
        <v>805729.57839662442</v>
      </c>
      <c r="K524" s="6">
        <f>IF(_original_lifestyles!K524=0,_original_lifestyles!$C524,_original_lifestyles!K524)</f>
        <v>908973.19239669095</v>
      </c>
      <c r="L524" s="6">
        <f>IF(_original_lifestyles!L524=0,_original_lifestyles!$C524/3*2,_original_lifestyles!L524)</f>
        <v>1236349.144303797</v>
      </c>
      <c r="M524">
        <f>IF(_original_lifestyles!M524&lt;&gt;0,_original_lifestyles!M524,'_new names_lifestyles'!$C$2*INDEX('_hours per hh'!B$2:B$9,MATCH(_original_lifestyles!$B524,'_hours per hh'!$A$2:$A$9,1)))</f>
        <v>24530624791.208794</v>
      </c>
      <c r="N524">
        <f>IF(_original_lifestyles!N524&lt;&gt;0,_original_lifestyles!N524,'_new names_lifestyles'!$C$2*INDEX('_hours per hh'!C$2:C$9,MATCH(_original_lifestyles!$B524,'_hours per hh'!$A$2:$A$9,1)))</f>
        <v>898851059.52405059</v>
      </c>
      <c r="O524">
        <f>IF(_original_lifestyles!O524&lt;&gt;0,_original_lifestyles!O524,'_new names_lifestyles'!$C$2*INDEX('_hours per hh'!D$2:D$9,MATCH(_original_lifestyles!$B524,'_hours per hh'!$A$2:$A$9,1)))</f>
        <v>103002560.1100084</v>
      </c>
      <c r="P524">
        <f>IF(_original_lifestyles!P524&lt;&gt;0,_original_lifestyles!P524,'_new names_lifestyles'!$C$2*INDEX('_hours per hh'!E$2:E$9,MATCH(_original_lifestyles!$B524,'_hours per hh'!$A$2:$A$9,1)))</f>
        <v>451408300.95238107</v>
      </c>
      <c r="Q524">
        <f>IF(_original_lifestyles!Q524&lt;&gt;0,_original_lifestyles!Q524,'_new names_lifestyles'!$C$2*INDEX('_hours per hh'!F$2:F$9,MATCH(_original_lifestyles!$B524,'_hours per hh'!$A$2:$A$9,1)))</f>
        <v>28657324.200010121</v>
      </c>
      <c r="R524">
        <f>IF(_original_lifestyles!R524&lt;&gt;0,_original_lifestyles!R524,'_new names_lifestyles'!$C$2*INDEX('_hours per hh'!G$2:G$9,MATCH(_original_lifestyles!$B524,'_hours per hh'!$A$2:$A$9,1)))</f>
        <v>33068.224908180367</v>
      </c>
      <c r="S524">
        <f>IF(_original_lifestyles!S524&lt;&gt;0,_original_lifestyles!S524,'_new names_lifestyles'!$C$2*INDEX('_hours per hh'!H$2:H$9,MATCH(_original_lifestyles!$B524,'_hours per hh'!$A$2:$A$9,1)))</f>
        <v>923936821.96056271</v>
      </c>
      <c r="T524">
        <f>IF(_original_lifestyles!T524&lt;&gt;0,_original_lifestyles!T524,'_new names_lifestyles'!$C$2*INDEX('_hours per hh'!I$2:I$9,MATCH(_original_lifestyles!$B524,'_hours per hh'!$A$2:$A$9,1)))</f>
        <v>7564474907.1252623</v>
      </c>
      <c r="U524">
        <f>IF(_original_lifestyles!U524&lt;&gt;0,_original_lifestyles!U524,'_new names_lifestyles'!$C$2*INDEX('_hours per hh'!J$2:J$9,MATCH(_original_lifestyles!$B524,'_hours per hh'!$A$2:$A$9,1)))</f>
        <v>525860502.71054852</v>
      </c>
      <c r="V524">
        <v>18.524999999999999</v>
      </c>
      <c r="W524">
        <v>10.63333333333334</v>
      </c>
      <c r="X524">
        <v>93116.942615293141</v>
      </c>
      <c r="Y524">
        <f t="shared" si="33"/>
        <v>15</v>
      </c>
      <c r="Z524">
        <f t="shared" si="33"/>
        <v>15</v>
      </c>
      <c r="AA524">
        <f t="shared" si="33"/>
        <v>15</v>
      </c>
      <c r="AB524">
        <f t="shared" si="33"/>
        <v>10</v>
      </c>
      <c r="AC524">
        <f t="shared" si="33"/>
        <v>10</v>
      </c>
      <c r="AD524">
        <f t="shared" si="33"/>
        <v>15</v>
      </c>
      <c r="AE524">
        <f t="shared" si="33"/>
        <v>5</v>
      </c>
      <c r="AF524">
        <f t="shared" si="33"/>
        <v>3</v>
      </c>
      <c r="AG524">
        <f t="shared" si="33"/>
        <v>3</v>
      </c>
    </row>
    <row r="525" spans="1:33" x14ac:dyDescent="0.25">
      <c r="A525" t="s">
        <v>51</v>
      </c>
      <c r="B525" t="s">
        <v>32</v>
      </c>
      <c r="C525">
        <v>845682.27848101256</v>
      </c>
      <c r="D525" s="6">
        <f>IF(_original_lifestyles!D525=0,_original_lifestyles!$C525,_original_lifestyles!D525)</f>
        <v>845682.27848101256</v>
      </c>
      <c r="E525" s="6">
        <f>IF(_original_lifestyles!E525=0,_original_lifestyles!$C525,_original_lifestyles!E525)</f>
        <v>96295.022109704631</v>
      </c>
      <c r="F525" s="6">
        <f>IF(_original_lifestyles!F525=0,_original_lifestyles!$C525,_original_lifestyles!F525)</f>
        <v>702480.07932489447</v>
      </c>
      <c r="G525" s="6">
        <f>IF(_original_lifestyles!G525=0,_original_lifestyles!$C525/3,_original_lifestyles!G525)</f>
        <v>281894.09282700421</v>
      </c>
      <c r="H525" s="6">
        <f>IF(_original_lifestyles!H525=0,_original_lifestyles!$C525*3*2,_original_lifestyles!H525)</f>
        <v>87612.684050632903</v>
      </c>
      <c r="I525" s="6">
        <f>IF(_original_lifestyles!I525=0,_original_lifestyles!$C525/10,_original_lifestyles!I525)</f>
        <v>14207.462278481011</v>
      </c>
      <c r="J525" s="6">
        <f>IF(_original_lifestyles!J525=0,_original_lifestyles!$C525*1.2,_original_lifestyles!J525)</f>
        <v>756152.71459915594</v>
      </c>
      <c r="K525" s="6">
        <f>IF(_original_lifestyles!K525=0,_original_lifestyles!$C525,_original_lifestyles!K525)</f>
        <v>853043.70766227564</v>
      </c>
      <c r="L525" s="6">
        <f>IF(_original_lifestyles!L525=0,_original_lifestyles!$C525/3*2,_original_lifestyles!L525)</f>
        <v>1160276.086075949</v>
      </c>
      <c r="M525">
        <f>IF(_original_lifestyles!M525&lt;&gt;0,_original_lifestyles!M525,'_new names_lifestyles'!$C$2*INDEX('_hours per hh'!B$2:B$9,MATCH(_original_lifestyles!$B525,'_hours per hh'!$A$2:$A$9,1)))</f>
        <v>24530624791.208794</v>
      </c>
      <c r="N525">
        <f>IF(_original_lifestyles!N525&lt;&gt;0,_original_lifestyles!N525,'_new names_lifestyles'!$C$2*INDEX('_hours per hh'!C$2:C$9,MATCH(_original_lifestyles!$B525,'_hours per hh'!$A$2:$A$9,1)))</f>
        <v>843544393.68101251</v>
      </c>
      <c r="O525">
        <f>IF(_original_lifestyles!O525&lt;&gt;0,_original_lifestyles!O525,'_new names_lifestyles'!$C$2*INDEX('_hours per hh'!D$2:D$9,MATCH(_original_lifestyles!$B525,'_hours per hh'!$A$2:$A$9,1)))</f>
        <v>93331503.339105487</v>
      </c>
      <c r="P525">
        <f>IF(_original_lifestyles!P525&lt;&gt;0,_original_lifestyles!P525,'_new names_lifestyles'!$C$2*INDEX('_hours per hh'!E$2:E$9,MATCH(_original_lifestyles!$B525,'_hours per hh'!$A$2:$A$9,1)))</f>
        <v>465969859.0476191</v>
      </c>
      <c r="Q525">
        <f>IF(_original_lifestyles!Q525&lt;&gt;0,_original_lifestyles!Q525,'_new names_lifestyles'!$C$2*INDEX('_hours per hh'!F$2:F$9,MATCH(_original_lifestyles!$B525,'_hours per hh'!$A$2:$A$9,1)))</f>
        <v>25966647.29892657</v>
      </c>
      <c r="R525">
        <f>IF(_original_lifestyles!R525&lt;&gt;0,_original_lifestyles!R525,'_new names_lifestyles'!$C$2*INDEX('_hours per hh'!G$2:G$9,MATCH(_original_lifestyles!$B525,'_hours per hh'!$A$2:$A$9,1)))</f>
        <v>29963.40227019502</v>
      </c>
      <c r="S525">
        <f>IF(_original_lifestyles!S525&lt;&gt;0,_original_lifestyles!S525,'_new names_lifestyles'!$C$2*INDEX('_hours per hh'!H$2:H$9,MATCH(_original_lifestyles!$B525,'_hours per hh'!$A$2:$A$9,1)))</f>
        <v>837187080.5136987</v>
      </c>
      <c r="T525">
        <f>IF(_original_lifestyles!T525&lt;&gt;0,_original_lifestyles!T525,'_new names_lifestyles'!$C$2*INDEX('_hours per hh'!I$2:I$9,MATCH(_original_lifestyles!$B525,'_hours per hh'!$A$2:$A$9,1)))</f>
        <v>6725396591.2093811</v>
      </c>
      <c r="U525">
        <f>IF(_original_lifestyles!U525&lt;&gt;0,_original_lifestyles!U525,'_new names_lifestyles'!$C$2*INDEX('_hours per hh'!J$2:J$9,MATCH(_original_lifestyles!$B525,'_hours per hh'!$A$2:$A$9,1)))</f>
        <v>476486712.68185627</v>
      </c>
      <c r="V525">
        <v>18.05</v>
      </c>
      <c r="W525">
        <v>10.266666666666669</v>
      </c>
      <c r="X525">
        <v>91925.250945457461</v>
      </c>
      <c r="Y525">
        <f t="shared" si="33"/>
        <v>15</v>
      </c>
      <c r="Z525">
        <f t="shared" si="33"/>
        <v>15</v>
      </c>
      <c r="AA525">
        <f t="shared" si="33"/>
        <v>15</v>
      </c>
      <c r="AB525">
        <f t="shared" si="33"/>
        <v>10</v>
      </c>
      <c r="AC525">
        <f t="shared" si="33"/>
        <v>10</v>
      </c>
      <c r="AD525">
        <f t="shared" si="33"/>
        <v>15</v>
      </c>
      <c r="AE525">
        <f t="shared" si="33"/>
        <v>5</v>
      </c>
      <c r="AF525">
        <f t="shared" si="33"/>
        <v>3</v>
      </c>
      <c r="AG525">
        <f t="shared" si="33"/>
        <v>3</v>
      </c>
    </row>
    <row r="526" spans="1:33" x14ac:dyDescent="0.25">
      <c r="A526" t="s">
        <v>51</v>
      </c>
      <c r="B526" t="s">
        <v>33</v>
      </c>
      <c r="C526">
        <v>821344.72573839664</v>
      </c>
      <c r="D526" s="6">
        <f>IF(_original_lifestyles!D526=0,_original_lifestyles!$C526,_original_lifestyles!D526)</f>
        <v>821344.72573839664</v>
      </c>
      <c r="E526" s="6">
        <f>IF(_original_lifestyles!E526=0,_original_lifestyles!$C526,_original_lifestyles!E526)</f>
        <v>90183.65088607595</v>
      </c>
      <c r="F526" s="6">
        <f>IF(_original_lifestyles!F526=0,_original_lifestyles!$C526,_original_lifestyles!F526)</f>
        <v>657897.12531645584</v>
      </c>
      <c r="G526" s="6">
        <f>IF(_original_lifestyles!G526=0,_original_lifestyles!$C526/3,_original_lifestyles!G526)</f>
        <v>273781.57524613221</v>
      </c>
      <c r="H526" s="6">
        <f>IF(_original_lifestyles!H526=0,_original_lifestyles!$C526*3*2,_original_lifestyles!H526)</f>
        <v>82052.338101265821</v>
      </c>
      <c r="I526" s="6">
        <f>IF(_original_lifestyles!I526=0,_original_lifestyles!$C526/10,_original_lifestyles!I526)</f>
        <v>13305.78455696202</v>
      </c>
      <c r="J526" s="6">
        <f>IF(_original_lifestyles!J526=0,_original_lifestyles!$C526*1.2,_original_lifestyles!J526)</f>
        <v>708163.42253164563</v>
      </c>
      <c r="K526" s="6">
        <f>IF(_original_lifestyles!K526=0,_original_lifestyles!$C526,_original_lifestyles!K526)</f>
        <v>798905.22102726041</v>
      </c>
      <c r="L526" s="6">
        <f>IF(_original_lifestyles!L526=0,_original_lifestyles!$C526/3*2,_original_lifestyles!L526)</f>
        <v>1086639.0721518991</v>
      </c>
      <c r="M526">
        <f>IF(_original_lifestyles!M526&lt;&gt;0,_original_lifestyles!M526,'_new names_lifestyles'!$C$2*INDEX('_hours per hh'!B$2:B$9,MATCH(_original_lifestyles!$B526,'_hours per hh'!$A$2:$A$9,1)))</f>
        <v>24530624791.208794</v>
      </c>
      <c r="N526">
        <f>IF(_original_lifestyles!N526&lt;&gt;0,_original_lifestyles!N526,'_new names_lifestyles'!$C$2*INDEX('_hours per hh'!C$2:C$9,MATCH(_original_lifestyles!$B526,'_hours per hh'!$A$2:$A$9,1)))</f>
        <v>790008781.76202536</v>
      </c>
      <c r="O526">
        <f>IF(_original_lifestyles!O526&lt;&gt;0,_original_lifestyles!O526,'_new names_lifestyles'!$C$2*INDEX('_hours per hh'!D$2:D$9,MATCH(_original_lifestyles!$B526,'_hours per hh'!$A$2:$A$9,1)))</f>
        <v>84286490.209917739</v>
      </c>
      <c r="P526">
        <f>IF(_original_lifestyles!P526&lt;&gt;0,_original_lifestyles!P526,'_new names_lifestyles'!$C$2*INDEX('_hours per hh'!E$2:E$9,MATCH(_original_lifestyles!$B526,'_hours per hh'!$A$2:$A$9,1)))</f>
        <v>480531417.14285719</v>
      </c>
      <c r="Q526">
        <f>IF(_original_lifestyles!Q526&lt;&gt;0,_original_lifestyles!Q526,'_new names_lifestyles'!$C$2*INDEX('_hours per hh'!F$2:F$9,MATCH(_original_lifestyles!$B526,'_hours per hh'!$A$2:$A$9,1)))</f>
        <v>23450147.967651259</v>
      </c>
      <c r="R526">
        <f>IF(_original_lifestyles!R526&lt;&gt;0,_original_lifestyles!R526,'_new names_lifestyles'!$C$2*INDEX('_hours per hh'!G$2:G$9,MATCH(_original_lifestyles!$B526,'_hours per hh'!$A$2:$A$9,1)))</f>
        <v>27059.56640306726</v>
      </c>
      <c r="S526">
        <f>IF(_original_lifestyles!S526&lt;&gt;0,_original_lifestyles!S526,'_new names_lifestyles'!$C$2*INDEX('_hours per hh'!H$2:H$9,MATCH(_original_lifestyles!$B526,'_hours per hh'!$A$2:$A$9,1)))</f>
        <v>756052973.98034811</v>
      </c>
      <c r="T526">
        <f>IF(_original_lifestyles!T526&lt;&gt;0,_original_lifestyles!T526,'_new names_lifestyles'!$C$2*INDEX('_hours per hh'!I$2:I$9,MATCH(_original_lifestyles!$B526,'_hours per hh'!$A$2:$A$9,1)))</f>
        <v>5948648275.76898</v>
      </c>
      <c r="U526">
        <f>IF(_original_lifestyles!U526&lt;&gt;0,_original_lifestyles!U526,'_new names_lifestyles'!$C$2*INDEX('_hours per hh'!J$2:J$9,MATCH(_original_lifestyles!$B526,'_hours per hh'!$A$2:$A$9,1)))</f>
        <v>430309072.57215202</v>
      </c>
      <c r="V526">
        <v>17.574999999999999</v>
      </c>
      <c r="W526">
        <v>9.9</v>
      </c>
      <c r="X526">
        <v>90103.888974090209</v>
      </c>
      <c r="Y526">
        <f t="shared" si="33"/>
        <v>15</v>
      </c>
      <c r="Z526">
        <f t="shared" si="33"/>
        <v>15</v>
      </c>
      <c r="AA526">
        <f t="shared" si="33"/>
        <v>15</v>
      </c>
      <c r="AB526">
        <f t="shared" si="33"/>
        <v>10</v>
      </c>
      <c r="AC526">
        <f t="shared" si="33"/>
        <v>10</v>
      </c>
      <c r="AD526">
        <f t="shared" si="33"/>
        <v>15</v>
      </c>
      <c r="AE526">
        <f t="shared" si="33"/>
        <v>5</v>
      </c>
      <c r="AF526">
        <f t="shared" si="33"/>
        <v>3</v>
      </c>
      <c r="AG526">
        <f t="shared" si="33"/>
        <v>3</v>
      </c>
    </row>
    <row r="527" spans="1:33" x14ac:dyDescent="0.25">
      <c r="A527" t="s">
        <v>51</v>
      </c>
      <c r="B527" t="s">
        <v>34</v>
      </c>
      <c r="C527">
        <v>798717.299578059</v>
      </c>
      <c r="D527" s="6">
        <f>IF(_original_lifestyles!D527=0,_original_lifestyles!$C527,_original_lifestyles!D527)</f>
        <v>798717.299578059</v>
      </c>
      <c r="E527" s="6">
        <f>IF(_original_lifestyles!E527=0,_original_lifestyles!$C527,_original_lifestyles!E527)</f>
        <v>84451.042475386756</v>
      </c>
      <c r="F527" s="6">
        <f>IF(_original_lifestyles!F527=0,_original_lifestyles!$C527,_original_lifestyles!F527)</f>
        <v>616077.27707454294</v>
      </c>
      <c r="G527" s="6">
        <f>IF(_original_lifestyles!G527=0,_original_lifestyles!$C527/3,_original_lifestyles!G527)</f>
        <v>266239.09985935298</v>
      </c>
      <c r="H527" s="6">
        <f>IF(_original_lifestyles!H527=0,_original_lifestyles!$C527*3*2,_original_lifestyles!H527)</f>
        <v>76836.604219409273</v>
      </c>
      <c r="I527" s="6">
        <f>IF(_original_lifestyles!I527=0,_original_lifestyles!$C527/10,_original_lifestyles!I527)</f>
        <v>12459.98987341772</v>
      </c>
      <c r="J527" s="6">
        <f>IF(_original_lifestyles!J527=0,_original_lifestyles!$C527*1.2,_original_lifestyles!J527)</f>
        <v>663148.34992967639</v>
      </c>
      <c r="K527" s="6">
        <f>IF(_original_lifestyles!K527=0,_original_lifestyles!$C527,_original_lifestyles!K527)</f>
        <v>748122.06083795067</v>
      </c>
      <c r="L527" s="6">
        <f>IF(_original_lifestyles!L527=0,_original_lifestyles!$C527/3*2,_original_lifestyles!L527)</f>
        <v>1017565.839662447</v>
      </c>
      <c r="M527">
        <f>IF(_original_lifestyles!M527&lt;&gt;0,_original_lifestyles!M527,'_new names_lifestyles'!$C$2*INDEX('_hours per hh'!B$2:B$9,MATCH(_original_lifestyles!$B527,'_hours per hh'!$A$2:$A$9,1)))</f>
        <v>24530624791.208794</v>
      </c>
      <c r="N527">
        <f>IF(_original_lifestyles!N527&lt;&gt;0,_original_lifestyles!N527,'_new names_lifestyles'!$C$2*INDEX('_hours per hh'!C$2:C$9,MATCH(_original_lifestyles!$B527,'_hours per hh'!$A$2:$A$9,1)))</f>
        <v>739791132.08438802</v>
      </c>
      <c r="O527">
        <f>IF(_original_lifestyles!O527&lt;&gt;0,_original_lifestyles!O527,'_new names_lifestyles'!$C$2*INDEX('_hours per hh'!D$2:D$9,MATCH(_original_lifestyles!$B527,'_hours per hh'!$A$2:$A$9,1)))</f>
        <v>76005453.672686368</v>
      </c>
      <c r="P527">
        <f>IF(_original_lifestyles!P527&lt;&gt;0,_original_lifestyles!P527,'_new names_lifestyles'!$C$2*INDEX('_hours per hh'!E$2:E$9,MATCH(_original_lifestyles!$B527,'_hours per hh'!$A$2:$A$9,1)))</f>
        <v>495092975.23809534</v>
      </c>
      <c r="Q527">
        <f>IF(_original_lifestyles!Q527&lt;&gt;0,_original_lifestyles!Q527,'_new names_lifestyles'!$C$2*INDEX('_hours per hh'!F$2:F$9,MATCH(_original_lifestyles!$B527,'_hours per hh'!$A$2:$A$9,1)))</f>
        <v>21146201.847223621</v>
      </c>
      <c r="R527">
        <f>IF(_original_lifestyles!R527&lt;&gt;0,_original_lifestyles!R527,'_new names_lifestyles'!$C$2*INDEX('_hours per hh'!G$2:G$9,MATCH(_original_lifestyles!$B527,'_hours per hh'!$A$2:$A$9,1)))</f>
        <v>24400.999680127941</v>
      </c>
      <c r="S527">
        <f>IF(_original_lifestyles!S527&lt;&gt;0,_original_lifestyles!S527,'_new names_lifestyles'!$C$2*INDEX('_hours per hh'!H$2:H$9,MATCH(_original_lifestyles!$B527,'_hours per hh'!$A$2:$A$9,1)))</f>
        <v>681771766.09020162</v>
      </c>
      <c r="T527">
        <f>IF(_original_lifestyles!T527&lt;&gt;0,_original_lifestyles!T527,'_new names_lifestyles'!$C$2*INDEX('_hours per hh'!I$2:I$9,MATCH(_original_lifestyles!$B527,'_hours per hh'!$A$2:$A$9,1)))</f>
        <v>5242839402.3523579</v>
      </c>
      <c r="U527">
        <f>IF(_original_lifestyles!U527&lt;&gt;0,_original_lifestyles!U527,'_new names_lifestyles'!$C$2*INDEX('_hours per hh'!J$2:J$9,MATCH(_original_lifestyles!$B527,'_hours per hh'!$A$2:$A$9,1)))</f>
        <v>388031773.52461308</v>
      </c>
      <c r="V527">
        <v>17.100000000000001</v>
      </c>
      <c r="W527">
        <v>9.5333333333333314</v>
      </c>
      <c r="X527">
        <v>88227.220887756383</v>
      </c>
      <c r="Y527">
        <f t="shared" si="33"/>
        <v>15</v>
      </c>
      <c r="Z527">
        <f t="shared" si="33"/>
        <v>15</v>
      </c>
      <c r="AA527">
        <f t="shared" si="33"/>
        <v>15</v>
      </c>
      <c r="AB527">
        <f t="shared" si="33"/>
        <v>10</v>
      </c>
      <c r="AC527">
        <f t="shared" si="33"/>
        <v>10</v>
      </c>
      <c r="AD527">
        <f t="shared" si="33"/>
        <v>15</v>
      </c>
      <c r="AE527">
        <f t="shared" si="33"/>
        <v>5</v>
      </c>
      <c r="AF527">
        <f t="shared" si="33"/>
        <v>3</v>
      </c>
      <c r="AG527">
        <f t="shared" si="33"/>
        <v>3</v>
      </c>
    </row>
    <row r="528" spans="1:33" x14ac:dyDescent="0.25">
      <c r="A528" t="s">
        <v>51</v>
      </c>
      <c r="B528" t="s">
        <v>35</v>
      </c>
      <c r="C528">
        <v>776923.20675105497</v>
      </c>
      <c r="D528" s="6">
        <f>IF(_original_lifestyles!D528=0,_original_lifestyles!$C528,_original_lifestyles!D528)</f>
        <v>776923.20675105497</v>
      </c>
      <c r="E528" s="6">
        <f>IF(_original_lifestyles!E528=0,_original_lifestyles!$C528,_original_lifestyles!E528)</f>
        <v>78987.192686357244</v>
      </c>
      <c r="F528" s="6">
        <f>IF(_original_lifestyles!F528=0,_original_lifestyles!$C528,_original_lifestyles!F528)</f>
        <v>576218.04500703246</v>
      </c>
      <c r="G528" s="6">
        <f>IF(_original_lifestyles!G528=0,_original_lifestyles!$C528/3,_original_lifestyles!G528)</f>
        <v>258974.40225035165</v>
      </c>
      <c r="H528" s="6">
        <f>IF(_original_lifestyles!H528=0,_original_lifestyles!$C528*3*2,_original_lifestyles!H528)</f>
        <v>71865.396624472574</v>
      </c>
      <c r="I528" s="6">
        <f>IF(_original_lifestyles!I528=0,_original_lifestyles!$C528/10,_original_lifestyles!I528)</f>
        <v>11653.84810126583</v>
      </c>
      <c r="J528" s="6">
        <f>IF(_original_lifestyles!J528=0,_original_lifestyles!$C528*1.2,_original_lifestyles!J528)</f>
        <v>620243.69338959211</v>
      </c>
      <c r="K528" s="6">
        <f>IF(_original_lifestyles!K528=0,_original_lifestyles!$C528,_original_lifestyles!K528)</f>
        <v>699719.73868225794</v>
      </c>
      <c r="L528" s="6">
        <f>IF(_original_lifestyles!L528=0,_original_lifestyles!$C528/3*2,_original_lifestyles!L528)</f>
        <v>951730.92827004241</v>
      </c>
      <c r="M528">
        <f>IF(_original_lifestyles!M528&lt;&gt;0,_original_lifestyles!M528,'_new names_lifestyles'!$C$2*INDEX('_hours per hh'!B$2:B$9,MATCH(_original_lifestyles!$B528,'_hours per hh'!$A$2:$A$9,1)))</f>
        <v>24530624791.208794</v>
      </c>
      <c r="N528">
        <f>IF(_original_lifestyles!N528&lt;&gt;0,_original_lifestyles!N528,'_new names_lifestyles'!$C$2*INDEX('_hours per hh'!C$2:C$9,MATCH(_original_lifestyles!$B528,'_hours per hh'!$A$2:$A$9,1)))</f>
        <v>691927807.93248951</v>
      </c>
      <c r="O528">
        <f>IF(_original_lifestyles!O528&lt;&gt;0,_original_lifestyles!O528,'_new names_lifestyles'!$C$2*INDEX('_hours per hh'!D$2:D$9,MATCH(_original_lifestyles!$B528,'_hours per hh'!$A$2:$A$9,1)))</f>
        <v>68353865.588959217</v>
      </c>
      <c r="P528">
        <f>IF(_original_lifestyles!P528&lt;&gt;0,_original_lifestyles!P528,'_new names_lifestyles'!$C$2*INDEX('_hours per hh'!E$2:E$9,MATCH(_original_lifestyles!$B528,'_hours per hh'!$A$2:$A$9,1)))</f>
        <v>509654533.33333343</v>
      </c>
      <c r="Q528">
        <f>IF(_original_lifestyles!Q528&lt;&gt;0,_original_lifestyles!Q528,'_new names_lifestyles'!$C$2*INDEX('_hours per hh'!F$2:F$9,MATCH(_original_lifestyles!$B528,'_hours per hh'!$A$2:$A$9,1)))</f>
        <v>19017380.581751049</v>
      </c>
      <c r="R528">
        <f>IF(_original_lifestyles!R528&lt;&gt;0,_original_lifestyles!R528,'_new names_lifestyles'!$C$2*INDEX('_hours per hh'!G$2:G$9,MATCH(_original_lifestyles!$B528,'_hours per hh'!$A$2:$A$9,1)))</f>
        <v>21944.512818178038</v>
      </c>
      <c r="S528">
        <f>IF(_original_lifestyles!S528&lt;&gt;0,_original_lifestyles!S528,'_new names_lifestyles'!$C$2*INDEX('_hours per hh'!H$2:H$9,MATCH(_original_lifestyles!$B528,'_hours per hh'!$A$2:$A$9,1)))</f>
        <v>613136734.40283644</v>
      </c>
      <c r="T528">
        <f>IF(_original_lifestyles!T528&lt;&gt;0,_original_lifestyles!T528,'_new names_lifestyles'!$C$2*INDEX('_hours per hh'!I$2:I$9,MATCH(_original_lifestyles!$B528,'_hours per hh'!$A$2:$A$9,1)))</f>
        <v>4597158683.1424351</v>
      </c>
      <c r="U528">
        <f>IF(_original_lifestyles!U528&lt;&gt;0,_original_lifestyles!U528,'_new names_lifestyles'!$C$2*INDEX('_hours per hh'!J$2:J$9,MATCH(_original_lifestyles!$B528,'_hours per hh'!$A$2:$A$9,1)))</f>
        <v>348968007.03234881</v>
      </c>
      <c r="V528">
        <v>16.625</v>
      </c>
      <c r="W528">
        <v>9.1666666666666679</v>
      </c>
      <c r="X528">
        <v>86131.364707735556</v>
      </c>
      <c r="Y528">
        <f t="shared" si="33"/>
        <v>15</v>
      </c>
      <c r="Z528">
        <f t="shared" si="33"/>
        <v>15</v>
      </c>
      <c r="AA528">
        <f t="shared" si="33"/>
        <v>15</v>
      </c>
      <c r="AB528">
        <f t="shared" si="33"/>
        <v>10</v>
      </c>
      <c r="AC528">
        <f t="shared" si="33"/>
        <v>10</v>
      </c>
      <c r="AD528">
        <f t="shared" si="33"/>
        <v>15</v>
      </c>
      <c r="AE528">
        <f t="shared" si="33"/>
        <v>5</v>
      </c>
      <c r="AF528">
        <f t="shared" si="33"/>
        <v>3</v>
      </c>
      <c r="AG528">
        <f t="shared" si="33"/>
        <v>3</v>
      </c>
    </row>
    <row r="529" spans="1:33" x14ac:dyDescent="0.25">
      <c r="A529" t="s">
        <v>51</v>
      </c>
      <c r="B529" t="s">
        <v>36</v>
      </c>
      <c r="C529">
        <v>755275.10548523185</v>
      </c>
      <c r="D529" s="6">
        <f>IF(_original_lifestyles!D529=0,_original_lifestyles!$C529,_original_lifestyles!D529)</f>
        <v>755275.10548523185</v>
      </c>
      <c r="E529" s="6">
        <f>IF(_original_lifestyles!E529=0,_original_lifestyles!$C529,_original_lifestyles!E529)</f>
        <v>73714.850295358629</v>
      </c>
      <c r="F529" s="6">
        <f>IF(_original_lifestyles!F529=0,_original_lifestyles!$C529,_original_lifestyles!F529)</f>
        <v>537755.87510548509</v>
      </c>
      <c r="G529" s="6">
        <f>IF(_original_lifestyles!G529=0,_original_lifestyles!$C529/3,_original_lifestyles!G529)</f>
        <v>251758.36849507727</v>
      </c>
      <c r="H529" s="6">
        <f>IF(_original_lifestyles!H529=0,_original_lifestyles!$C529*3*2,_original_lifestyles!H529)</f>
        <v>67068.429367088567</v>
      </c>
      <c r="I529" s="6">
        <f>IF(_original_lifestyles!I529=0,_original_lifestyles!$C529/10,_original_lifestyles!I529)</f>
        <v>10875.96151898734</v>
      </c>
      <c r="J529" s="6">
        <f>IF(_original_lifestyles!J529=0,_original_lifestyles!$C529*1.2,_original_lifestyles!J529)</f>
        <v>578842.84084388171</v>
      </c>
      <c r="K529" s="6">
        <f>IF(_original_lifestyles!K529=0,_original_lifestyles!$C529,_original_lifestyles!K529)</f>
        <v>653013.9131603674</v>
      </c>
      <c r="L529" s="6">
        <f>IF(_original_lifestyles!L529=0,_original_lifestyles!$C529/3*2,_original_lifestyles!L529)</f>
        <v>888203.52405063249</v>
      </c>
      <c r="M529">
        <f>IF(_original_lifestyles!M529&lt;&gt;0,_original_lifestyles!M529,'_new names_lifestyles'!$C$2*INDEX('_hours per hh'!B$2:B$9,MATCH(_original_lifestyles!$B529,'_hours per hh'!$A$2:$A$9,1)))</f>
        <v>24530624791.208794</v>
      </c>
      <c r="N529">
        <f>IF(_original_lifestyles!N529&lt;&gt;0,_original_lifestyles!N529,'_new names_lifestyles'!$C$2*INDEX('_hours per hh'!C$2:C$9,MATCH(_original_lifestyles!$B529,'_hours per hh'!$A$2:$A$9,1)))</f>
        <v>645742088.58734155</v>
      </c>
      <c r="O529">
        <f>IF(_original_lifestyles!O529&lt;&gt;0,_original_lifestyles!O529,'_new names_lifestyles'!$C$2*INDEX('_hours per hh'!D$2:D$9,MATCH(_original_lifestyles!$B529,'_hours per hh'!$A$2:$A$9,1)))</f>
        <v>61239639.057012647</v>
      </c>
      <c r="P529">
        <f>IF(_original_lifestyles!P529&lt;&gt;0,_original_lifestyles!P529,'_new names_lifestyles'!$C$2*INDEX('_hours per hh'!E$2:E$9,MATCH(_original_lifestyles!$B529,'_hours per hh'!$A$2:$A$9,1)))</f>
        <v>524216091.42857146</v>
      </c>
      <c r="Q529">
        <f>IF(_original_lifestyles!Q529&lt;&gt;0,_original_lifestyles!Q529,'_new names_lifestyles'!$C$2*INDEX('_hours per hh'!F$2:F$9,MATCH(_original_lifestyles!$B529,'_hours per hh'!$A$2:$A$9,1)))</f>
        <v>17038063.79641518</v>
      </c>
      <c r="R529">
        <f>IF(_original_lifestyles!R529&lt;&gt;0,_original_lifestyles!R529,'_new names_lifestyles'!$C$2*INDEX('_hours per hh'!G$2:G$9,MATCH(_original_lifestyles!$B529,'_hours per hh'!$A$2:$A$9,1)))</f>
        <v>19660.54198526964</v>
      </c>
      <c r="S529">
        <f>IF(_original_lifestyles!S529&lt;&gt;0,_original_lifestyles!S529,'_new names_lifestyles'!$C$2*INDEX('_hours per hh'!H$2:H$9,MATCH(_original_lifestyles!$B529,'_hours per hh'!$A$2:$A$9,1)))</f>
        <v>549321855.96084368</v>
      </c>
      <c r="T529">
        <f>IF(_original_lifestyles!T529&lt;&gt;0,_original_lifestyles!T529,'_new names_lifestyles'!$C$2*INDEX('_hours per hh'!I$2:I$9,MATCH(_original_lifestyles!$B529,'_hours per hh'!$A$2:$A$9,1)))</f>
        <v>4004281315.499372</v>
      </c>
      <c r="U529">
        <f>IF(_original_lifestyles!U529&lt;&gt;0,_original_lifestyles!U529,'_new names_lifestyles'!$C$2*INDEX('_hours per hh'!J$2:J$9,MATCH(_original_lifestyles!$B529,'_hours per hh'!$A$2:$A$9,1)))</f>
        <v>312647640.46582258</v>
      </c>
      <c r="V529">
        <v>16.149999999999999</v>
      </c>
      <c r="W529">
        <v>8.8000000000000007</v>
      </c>
      <c r="X529">
        <v>83878.497665156683</v>
      </c>
      <c r="Y529">
        <f t="shared" si="33"/>
        <v>15</v>
      </c>
      <c r="Z529">
        <f t="shared" si="33"/>
        <v>15</v>
      </c>
      <c r="AA529">
        <f t="shared" si="33"/>
        <v>15</v>
      </c>
      <c r="AB529">
        <f t="shared" si="33"/>
        <v>10</v>
      </c>
      <c r="AC529">
        <f t="shared" si="33"/>
        <v>10</v>
      </c>
      <c r="AD529">
        <f t="shared" si="33"/>
        <v>15</v>
      </c>
      <c r="AE529">
        <f t="shared" si="33"/>
        <v>5</v>
      </c>
      <c r="AF529">
        <f t="shared" si="33"/>
        <v>3</v>
      </c>
      <c r="AG529">
        <f t="shared" si="33"/>
        <v>3</v>
      </c>
    </row>
    <row r="530" spans="1:33" x14ac:dyDescent="0.25">
      <c r="A530" t="s">
        <v>52</v>
      </c>
      <c r="B530" t="s">
        <v>4</v>
      </c>
      <c r="C530">
        <v>1393852.0754716981</v>
      </c>
      <c r="D530" s="6">
        <f>IF(_original_lifestyles!D530=0,_original_lifestyles!$C530,_original_lifestyles!D530)</f>
        <v>1393852.0754716981</v>
      </c>
      <c r="E530" s="6">
        <f>IF(_original_lifestyles!E530=0,_original_lifestyles!$C530,_original_lifestyles!E530)</f>
        <v>1393852.0754716981</v>
      </c>
      <c r="F530" s="6">
        <f>IF(_original_lifestyles!F530=0,_original_lifestyles!$C530,_original_lifestyles!F530)</f>
        <v>1393852.0754716981</v>
      </c>
      <c r="G530" s="6">
        <f>IF(_original_lifestyles!G530=0,_original_lifestyles!$C530/3,_original_lifestyles!G530)</f>
        <v>464617.35849056602</v>
      </c>
      <c r="H530" s="6">
        <f>IF(_original_lifestyles!H530=0,_original_lifestyles!$C530*3*2,_original_lifestyles!H530)</f>
        <v>8363112.452830188</v>
      </c>
      <c r="I530" s="6">
        <f>IF(_original_lifestyles!I530=0,_original_lifestyles!$C530/10,_original_lifestyles!I530)</f>
        <v>139385.20754716982</v>
      </c>
      <c r="J530" s="6">
        <f>IF(_original_lifestyles!J530=0,_original_lifestyles!$C530*1.2,_original_lifestyles!J530)</f>
        <v>1672622.4905660376</v>
      </c>
      <c r="K530" s="6">
        <f>IF(_original_lifestyles!K530=0,_original_lifestyles!$C530,_original_lifestyles!K530)</f>
        <v>1393852.0754716981</v>
      </c>
      <c r="L530" s="6">
        <f>IF(_original_lifestyles!L530=0,_original_lifestyles!$C530/3*2,_original_lifestyles!L530)</f>
        <v>309527.41307636548</v>
      </c>
      <c r="M530">
        <f>IF(_original_lifestyles!M530&lt;&gt;0,_original_lifestyles!M530,'_new names_lifestyles'!$C$2*INDEX('_hours per hh'!B$2:B$9,MATCH(_original_lifestyles!$B530,'_hours per hh'!$A$2:$A$9,1)))</f>
        <v>24530624791.208794</v>
      </c>
      <c r="N530">
        <f>IF(_original_lifestyles!N530&lt;&gt;0,_original_lifestyles!N530,'_new names_lifestyles'!$C$2*INDEX('_hours per hh'!C$2:C$9,MATCH(_original_lifestyles!$B530,'_hours per hh'!$A$2:$A$9,1)))</f>
        <v>24530624791.208794</v>
      </c>
      <c r="O530">
        <f>IF(_original_lifestyles!O530&lt;&gt;0,_original_lifestyles!O530,'_new names_lifestyles'!$C$2*INDEX('_hours per hh'!D$2:D$9,MATCH(_original_lifestyles!$B530,'_hours per hh'!$A$2:$A$9,1)))</f>
        <v>398622652.85714293</v>
      </c>
      <c r="P530">
        <f>IF(_original_lifestyles!P530&lt;&gt;0,_original_lifestyles!P530,'_new names_lifestyles'!$C$2*INDEX('_hours per hh'!E$2:E$9,MATCH(_original_lifestyles!$B530,'_hours per hh'!$A$2:$A$9,1)))</f>
        <v>436846742.85714293</v>
      </c>
      <c r="Q530">
        <f>IF(_original_lifestyles!Q530&lt;&gt;0,_original_lifestyles!Q530,'_new names_lifestyles'!$C$2*INDEX('_hours per hh'!F$2:F$9,MATCH(_original_lifestyles!$B530,'_hours per hh'!$A$2:$A$9,1)))</f>
        <v>889235148.68131864</v>
      </c>
      <c r="R530">
        <f>IF(_original_lifestyles!R530&lt;&gt;0,_original_lifestyles!R530,'_new names_lifestyles'!$C$2*INDEX('_hours per hh'!G$2:G$9,MATCH(_original_lifestyles!$B530,'_hours per hh'!$A$2:$A$9,1)))</f>
        <v>101650122.84120461</v>
      </c>
      <c r="S530">
        <f>IF(_original_lifestyles!S530&lt;&gt;0,_original_lifestyles!S530,'_new names_lifestyles'!$C$2*INDEX('_hours per hh'!H$2:H$9,MATCH(_original_lifestyles!$B530,'_hours per hh'!$A$2:$A$9,1)))</f>
        <v>2861906225.6410255</v>
      </c>
      <c r="T530">
        <f>IF(_original_lifestyles!T530&lt;&gt;0,_original_lifestyles!T530,'_new names_lifestyles'!$C$2*INDEX('_hours per hh'!I$2:I$9,MATCH(_original_lifestyles!$B530,'_hours per hh'!$A$2:$A$9,1)))</f>
        <v>24530624791.208794</v>
      </c>
      <c r="U530">
        <f>IF(_original_lifestyles!U530&lt;&gt;0,_original_lifestyles!U530,'_new names_lifestyles'!$C$2*INDEX('_hours per hh'!J$2:J$9,MATCH(_original_lifestyles!$B530,'_hours per hh'!$A$2:$A$9,1)))</f>
        <v>136192061.75360081</v>
      </c>
      <c r="V530">
        <v>19</v>
      </c>
      <c r="W530">
        <v>11</v>
      </c>
      <c r="X530">
        <v>77166.00266269478</v>
      </c>
      <c r="Y530">
        <f t="shared" si="33"/>
        <v>15</v>
      </c>
      <c r="Z530">
        <f t="shared" si="33"/>
        <v>15</v>
      </c>
      <c r="AA530">
        <f t="shared" si="33"/>
        <v>15</v>
      </c>
      <c r="AB530">
        <f t="shared" si="33"/>
        <v>10</v>
      </c>
      <c r="AC530">
        <f t="shared" si="33"/>
        <v>10</v>
      </c>
      <c r="AD530">
        <f t="shared" si="33"/>
        <v>15</v>
      </c>
      <c r="AE530">
        <f t="shared" si="33"/>
        <v>5</v>
      </c>
      <c r="AF530">
        <f t="shared" si="33"/>
        <v>3</v>
      </c>
      <c r="AG530">
        <f t="shared" si="33"/>
        <v>3</v>
      </c>
    </row>
    <row r="531" spans="1:33" x14ac:dyDescent="0.25">
      <c r="A531" t="s">
        <v>52</v>
      </c>
      <c r="B531" t="s">
        <v>5</v>
      </c>
      <c r="C531">
        <v>1396969.056603774</v>
      </c>
      <c r="D531" s="6">
        <f>IF(_original_lifestyles!D531=0,_original_lifestyles!$C531,_original_lifestyles!D531)</f>
        <v>1396969.056603774</v>
      </c>
      <c r="E531" s="6">
        <f>IF(_original_lifestyles!E531=0,_original_lifestyles!$C531,_original_lifestyles!E531)</f>
        <v>1396969.056603774</v>
      </c>
      <c r="F531" s="6">
        <f>IF(_original_lifestyles!F531=0,_original_lifestyles!$C531,_original_lifestyles!F531)</f>
        <v>1396969.056603774</v>
      </c>
      <c r="G531" s="6">
        <f>IF(_original_lifestyles!G531=0,_original_lifestyles!$C531/3,_original_lifestyles!G531)</f>
        <v>465656.35220125801</v>
      </c>
      <c r="H531" s="6">
        <f>IF(_original_lifestyles!H531=0,_original_lifestyles!$C531*3*2,_original_lifestyles!H531)</f>
        <v>8381814.3396226438</v>
      </c>
      <c r="I531" s="6">
        <f>IF(_original_lifestyles!I531=0,_original_lifestyles!$C531/10,_original_lifestyles!I531)</f>
        <v>139696.90566037741</v>
      </c>
      <c r="J531" s="6">
        <f>IF(_original_lifestyles!J531=0,_original_lifestyles!$C531*1.2,_original_lifestyles!J531)</f>
        <v>1676362.8679245287</v>
      </c>
      <c r="K531" s="6">
        <f>IF(_original_lifestyles!K531=0,_original_lifestyles!$C531,_original_lifestyles!K531)</f>
        <v>1396969.056603774</v>
      </c>
      <c r="L531" s="6">
        <f>IF(_original_lifestyles!L531=0,_original_lifestyles!$C531/3*2,_original_lifestyles!L531)</f>
        <v>331750.17558077112</v>
      </c>
      <c r="M531">
        <f>IF(_original_lifestyles!M531&lt;&gt;0,_original_lifestyles!M531,'_new names_lifestyles'!$C$2*INDEX('_hours per hh'!B$2:B$9,MATCH(_original_lifestyles!$B531,'_hours per hh'!$A$2:$A$9,1)))</f>
        <v>24530624791.208794</v>
      </c>
      <c r="N531">
        <f>IF(_original_lifestyles!N531&lt;&gt;0,_original_lifestyles!N531,'_new names_lifestyles'!$C$2*INDEX('_hours per hh'!C$2:C$9,MATCH(_original_lifestyles!$B531,'_hours per hh'!$A$2:$A$9,1)))</f>
        <v>24530624791.208794</v>
      </c>
      <c r="O531">
        <f>IF(_original_lifestyles!O531&lt;&gt;0,_original_lifestyles!O531,'_new names_lifestyles'!$C$2*INDEX('_hours per hh'!D$2:D$9,MATCH(_original_lifestyles!$B531,'_hours per hh'!$A$2:$A$9,1)))</f>
        <v>398622652.85714293</v>
      </c>
      <c r="P531">
        <f>IF(_original_lifestyles!P531&lt;&gt;0,_original_lifestyles!P531,'_new names_lifestyles'!$C$2*INDEX('_hours per hh'!E$2:E$9,MATCH(_original_lifestyles!$B531,'_hours per hh'!$A$2:$A$9,1)))</f>
        <v>436846742.85714293</v>
      </c>
      <c r="Q531">
        <f>IF(_original_lifestyles!Q531&lt;&gt;0,_original_lifestyles!Q531,'_new names_lifestyles'!$C$2*INDEX('_hours per hh'!F$2:F$9,MATCH(_original_lifestyles!$B531,'_hours per hh'!$A$2:$A$9,1)))</f>
        <v>889235148.68131864</v>
      </c>
      <c r="R531">
        <f>IF(_original_lifestyles!R531&lt;&gt;0,_original_lifestyles!R531,'_new names_lifestyles'!$C$2*INDEX('_hours per hh'!G$2:G$9,MATCH(_original_lifestyles!$B531,'_hours per hh'!$A$2:$A$9,1)))</f>
        <v>101650122.84120461</v>
      </c>
      <c r="S531">
        <f>IF(_original_lifestyles!S531&lt;&gt;0,_original_lifestyles!S531,'_new names_lifestyles'!$C$2*INDEX('_hours per hh'!H$2:H$9,MATCH(_original_lifestyles!$B531,'_hours per hh'!$A$2:$A$9,1)))</f>
        <v>2861906225.6410255</v>
      </c>
      <c r="T531">
        <f>IF(_original_lifestyles!T531&lt;&gt;0,_original_lifestyles!T531,'_new names_lifestyles'!$C$2*INDEX('_hours per hh'!I$2:I$9,MATCH(_original_lifestyles!$B531,'_hours per hh'!$A$2:$A$9,1)))</f>
        <v>24530624791.208794</v>
      </c>
      <c r="U531">
        <f>IF(_original_lifestyles!U531&lt;&gt;0,_original_lifestyles!U531,'_new names_lifestyles'!$C$2*INDEX('_hours per hh'!J$2:J$9,MATCH(_original_lifestyles!$B531,'_hours per hh'!$A$2:$A$9,1)))</f>
        <v>145970077.2555393</v>
      </c>
      <c r="V531">
        <v>19</v>
      </c>
      <c r="W531">
        <v>11</v>
      </c>
      <c r="X531">
        <v>78214.561397072321</v>
      </c>
      <c r="Y531">
        <f t="shared" si="33"/>
        <v>15</v>
      </c>
      <c r="Z531">
        <f t="shared" si="33"/>
        <v>15</v>
      </c>
      <c r="AA531">
        <f t="shared" si="33"/>
        <v>15</v>
      </c>
      <c r="AB531">
        <f t="shared" si="33"/>
        <v>10</v>
      </c>
      <c r="AC531">
        <f t="shared" si="33"/>
        <v>10</v>
      </c>
      <c r="AD531">
        <f t="shared" si="33"/>
        <v>15</v>
      </c>
      <c r="AE531">
        <f t="shared" si="33"/>
        <v>5</v>
      </c>
      <c r="AF531">
        <f t="shared" si="33"/>
        <v>3</v>
      </c>
      <c r="AG531">
        <f t="shared" si="33"/>
        <v>3</v>
      </c>
    </row>
    <row r="532" spans="1:33" x14ac:dyDescent="0.25">
      <c r="A532" t="s">
        <v>52</v>
      </c>
      <c r="B532" t="s">
        <v>6</v>
      </c>
      <c r="C532">
        <v>1398603.3962264149</v>
      </c>
      <c r="D532" s="6">
        <f>IF(_original_lifestyles!D532=0,_original_lifestyles!$C532,_original_lifestyles!D532)</f>
        <v>1398603.3962264149</v>
      </c>
      <c r="E532" s="6">
        <f>IF(_original_lifestyles!E532=0,_original_lifestyles!$C532,_original_lifestyles!E532)</f>
        <v>1398603.3962264149</v>
      </c>
      <c r="F532" s="6">
        <f>IF(_original_lifestyles!F532=0,_original_lifestyles!$C532,_original_lifestyles!F532)</f>
        <v>1398603.3962264149</v>
      </c>
      <c r="G532" s="6">
        <f>IF(_original_lifestyles!G532=0,_original_lifestyles!$C532/3,_original_lifestyles!G532)</f>
        <v>466201.13207547163</v>
      </c>
      <c r="H532" s="6">
        <f>IF(_original_lifestyles!H532=0,_original_lifestyles!$C532*3*2,_original_lifestyles!H532)</f>
        <v>8391620.3773584887</v>
      </c>
      <c r="I532" s="6">
        <f>IF(_original_lifestyles!I532=0,_original_lifestyles!$C532/10,_original_lifestyles!I532)</f>
        <v>139860.33962264151</v>
      </c>
      <c r="J532" s="6">
        <f>IF(_original_lifestyles!J532=0,_original_lifestyles!$C532*1.2,_original_lifestyles!J532)</f>
        <v>1678324.0754716978</v>
      </c>
      <c r="K532" s="6">
        <f>IF(_original_lifestyles!K532=0,_original_lifestyles!$C532,_original_lifestyles!K532)</f>
        <v>1398603.3962264149</v>
      </c>
      <c r="L532" s="6">
        <f>IF(_original_lifestyles!L532=0,_original_lifestyles!$C532/3*2,_original_lifestyles!L532)</f>
        <v>352741.95368729922</v>
      </c>
      <c r="M532">
        <f>IF(_original_lifestyles!M532&lt;&gt;0,_original_lifestyles!M532,'_new names_lifestyles'!$C$2*INDEX('_hours per hh'!B$2:B$9,MATCH(_original_lifestyles!$B532,'_hours per hh'!$A$2:$A$9,1)))</f>
        <v>24530624791.208794</v>
      </c>
      <c r="N532">
        <f>IF(_original_lifestyles!N532&lt;&gt;0,_original_lifestyles!N532,'_new names_lifestyles'!$C$2*INDEX('_hours per hh'!C$2:C$9,MATCH(_original_lifestyles!$B532,'_hours per hh'!$A$2:$A$9,1)))</f>
        <v>24530624791.208794</v>
      </c>
      <c r="O532">
        <f>IF(_original_lifestyles!O532&lt;&gt;0,_original_lifestyles!O532,'_new names_lifestyles'!$C$2*INDEX('_hours per hh'!D$2:D$9,MATCH(_original_lifestyles!$B532,'_hours per hh'!$A$2:$A$9,1)))</f>
        <v>398622652.85714293</v>
      </c>
      <c r="P532">
        <f>IF(_original_lifestyles!P532&lt;&gt;0,_original_lifestyles!P532,'_new names_lifestyles'!$C$2*INDEX('_hours per hh'!E$2:E$9,MATCH(_original_lifestyles!$B532,'_hours per hh'!$A$2:$A$9,1)))</f>
        <v>436846742.85714293</v>
      </c>
      <c r="Q532">
        <f>IF(_original_lifestyles!Q532&lt;&gt;0,_original_lifestyles!Q532,'_new names_lifestyles'!$C$2*INDEX('_hours per hh'!F$2:F$9,MATCH(_original_lifestyles!$B532,'_hours per hh'!$A$2:$A$9,1)))</f>
        <v>889235148.68131864</v>
      </c>
      <c r="R532">
        <f>IF(_original_lifestyles!R532&lt;&gt;0,_original_lifestyles!R532,'_new names_lifestyles'!$C$2*INDEX('_hours per hh'!G$2:G$9,MATCH(_original_lifestyles!$B532,'_hours per hh'!$A$2:$A$9,1)))</f>
        <v>101650122.84120461</v>
      </c>
      <c r="S532">
        <f>IF(_original_lifestyles!S532&lt;&gt;0,_original_lifestyles!S532,'_new names_lifestyles'!$C$2*INDEX('_hours per hh'!H$2:H$9,MATCH(_original_lifestyles!$B532,'_hours per hh'!$A$2:$A$9,1)))</f>
        <v>2861906225.6410255</v>
      </c>
      <c r="T532">
        <f>IF(_original_lifestyles!T532&lt;&gt;0,_original_lifestyles!T532,'_new names_lifestyles'!$C$2*INDEX('_hours per hh'!I$2:I$9,MATCH(_original_lifestyles!$B532,'_hours per hh'!$A$2:$A$9,1)))</f>
        <v>24530624791.208794</v>
      </c>
      <c r="U532">
        <f>IF(_original_lifestyles!U532&lt;&gt;0,_original_lifestyles!U532,'_new names_lifestyles'!$C$2*INDEX('_hours per hh'!J$2:J$9,MATCH(_original_lifestyles!$B532,'_hours per hh'!$A$2:$A$9,1)))</f>
        <v>155206459.62241161</v>
      </c>
      <c r="V532">
        <v>19</v>
      </c>
      <c r="W532">
        <v>11</v>
      </c>
      <c r="X532">
        <v>79183.088286639701</v>
      </c>
      <c r="Y532">
        <f t="shared" ref="Y532:AG547" si="34">Y531</f>
        <v>15</v>
      </c>
      <c r="Z532">
        <f t="shared" si="34"/>
        <v>15</v>
      </c>
      <c r="AA532">
        <f t="shared" si="34"/>
        <v>15</v>
      </c>
      <c r="AB532">
        <f t="shared" si="34"/>
        <v>10</v>
      </c>
      <c r="AC532">
        <f t="shared" si="34"/>
        <v>10</v>
      </c>
      <c r="AD532">
        <f t="shared" si="34"/>
        <v>15</v>
      </c>
      <c r="AE532">
        <f t="shared" si="34"/>
        <v>5</v>
      </c>
      <c r="AF532">
        <f t="shared" si="34"/>
        <v>3</v>
      </c>
      <c r="AG532">
        <f t="shared" si="34"/>
        <v>3</v>
      </c>
    </row>
    <row r="533" spans="1:33" x14ac:dyDescent="0.25">
      <c r="A533" t="s">
        <v>52</v>
      </c>
      <c r="B533" t="s">
        <v>7</v>
      </c>
      <c r="C533">
        <v>1393935.471698113</v>
      </c>
      <c r="D533" s="6">
        <f>IF(_original_lifestyles!D533=0,_original_lifestyles!$C533,_original_lifestyles!D533)</f>
        <v>1393935.471698113</v>
      </c>
      <c r="E533" s="6">
        <f>IF(_original_lifestyles!E533=0,_original_lifestyles!$C533,_original_lifestyles!E533)</f>
        <v>1393935.471698113</v>
      </c>
      <c r="F533" s="6">
        <f>IF(_original_lifestyles!F533=0,_original_lifestyles!$C533,_original_lifestyles!F533)</f>
        <v>1393935.471698113</v>
      </c>
      <c r="G533" s="6">
        <f>IF(_original_lifestyles!G533=0,_original_lifestyles!$C533/3,_original_lifestyles!G533)</f>
        <v>464645.15723270434</v>
      </c>
      <c r="H533" s="6">
        <f>IF(_original_lifestyles!H533=0,_original_lifestyles!$C533*3*2,_original_lifestyles!H533)</f>
        <v>8363612.8301886786</v>
      </c>
      <c r="I533" s="6">
        <f>IF(_original_lifestyles!I533=0,_original_lifestyles!$C533/10,_original_lifestyles!I533)</f>
        <v>139393.5471698113</v>
      </c>
      <c r="J533" s="6">
        <f>IF(_original_lifestyles!J533=0,_original_lifestyles!$C533*1.2,_original_lifestyles!J533)</f>
        <v>1672722.5660377357</v>
      </c>
      <c r="K533" s="6">
        <f>IF(_original_lifestyles!K533=0,_original_lifestyles!$C533,_original_lifestyles!K533)</f>
        <v>1393935.471698113</v>
      </c>
      <c r="L533" s="6">
        <f>IF(_original_lifestyles!L533=0,_original_lifestyles!$C533/3*2,_original_lifestyles!L533)</f>
        <v>370817.50042625581</v>
      </c>
      <c r="M533">
        <f>IF(_original_lifestyles!M533&lt;&gt;0,_original_lifestyles!M533,'_new names_lifestyles'!$C$2*INDEX('_hours per hh'!B$2:B$9,MATCH(_original_lifestyles!$B533,'_hours per hh'!$A$2:$A$9,1)))</f>
        <v>24530624791.208794</v>
      </c>
      <c r="N533">
        <f>IF(_original_lifestyles!N533&lt;&gt;0,_original_lifestyles!N533,'_new names_lifestyles'!$C$2*INDEX('_hours per hh'!C$2:C$9,MATCH(_original_lifestyles!$B533,'_hours per hh'!$A$2:$A$9,1)))</f>
        <v>24530624791.208794</v>
      </c>
      <c r="O533">
        <f>IF(_original_lifestyles!O533&lt;&gt;0,_original_lifestyles!O533,'_new names_lifestyles'!$C$2*INDEX('_hours per hh'!D$2:D$9,MATCH(_original_lifestyles!$B533,'_hours per hh'!$A$2:$A$9,1)))</f>
        <v>398622652.85714293</v>
      </c>
      <c r="P533">
        <f>IF(_original_lifestyles!P533&lt;&gt;0,_original_lifestyles!P533,'_new names_lifestyles'!$C$2*INDEX('_hours per hh'!E$2:E$9,MATCH(_original_lifestyles!$B533,'_hours per hh'!$A$2:$A$9,1)))</f>
        <v>436846742.85714293</v>
      </c>
      <c r="Q533">
        <f>IF(_original_lifestyles!Q533&lt;&gt;0,_original_lifestyles!Q533,'_new names_lifestyles'!$C$2*INDEX('_hours per hh'!F$2:F$9,MATCH(_original_lifestyles!$B533,'_hours per hh'!$A$2:$A$9,1)))</f>
        <v>889235148.68131864</v>
      </c>
      <c r="R533">
        <f>IF(_original_lifestyles!R533&lt;&gt;0,_original_lifestyles!R533,'_new names_lifestyles'!$C$2*INDEX('_hours per hh'!G$2:G$9,MATCH(_original_lifestyles!$B533,'_hours per hh'!$A$2:$A$9,1)))</f>
        <v>101650122.84120461</v>
      </c>
      <c r="S533">
        <f>IF(_original_lifestyles!S533&lt;&gt;0,_original_lifestyles!S533,'_new names_lifestyles'!$C$2*INDEX('_hours per hh'!H$2:H$9,MATCH(_original_lifestyles!$B533,'_hours per hh'!$A$2:$A$9,1)))</f>
        <v>2861906225.6410255</v>
      </c>
      <c r="T533">
        <f>IF(_original_lifestyles!T533&lt;&gt;0,_original_lifestyles!T533,'_new names_lifestyles'!$C$2*INDEX('_hours per hh'!I$2:I$9,MATCH(_original_lifestyles!$B533,'_hours per hh'!$A$2:$A$9,1)))</f>
        <v>24530624791.208794</v>
      </c>
      <c r="U533">
        <f>IF(_original_lifestyles!U533&lt;&gt;0,_original_lifestyles!U533,'_new names_lifestyles'!$C$2*INDEX('_hours per hh'!J$2:J$9,MATCH(_original_lifestyles!$B533,'_hours per hh'!$A$2:$A$9,1)))</f>
        <v>163159700.18755251</v>
      </c>
      <c r="V533">
        <v>19</v>
      </c>
      <c r="W533">
        <v>11</v>
      </c>
      <c r="X533">
        <v>79792.905007571462</v>
      </c>
      <c r="Y533">
        <f t="shared" si="34"/>
        <v>15</v>
      </c>
      <c r="Z533">
        <f t="shared" si="34"/>
        <v>15</v>
      </c>
      <c r="AA533">
        <f t="shared" si="34"/>
        <v>15</v>
      </c>
      <c r="AB533">
        <f t="shared" si="34"/>
        <v>10</v>
      </c>
      <c r="AC533">
        <f t="shared" si="34"/>
        <v>10</v>
      </c>
      <c r="AD533">
        <f t="shared" si="34"/>
        <v>15</v>
      </c>
      <c r="AE533">
        <f t="shared" si="34"/>
        <v>5</v>
      </c>
      <c r="AF533">
        <f t="shared" si="34"/>
        <v>3</v>
      </c>
      <c r="AG533">
        <f t="shared" si="34"/>
        <v>3</v>
      </c>
    </row>
    <row r="534" spans="1:33" x14ac:dyDescent="0.25">
      <c r="A534" t="s">
        <v>52</v>
      </c>
      <c r="B534" t="s">
        <v>8</v>
      </c>
      <c r="C534">
        <v>1385394.716981132</v>
      </c>
      <c r="D534" s="6">
        <f>IF(_original_lifestyles!D534=0,_original_lifestyles!$C534,_original_lifestyles!D534)</f>
        <v>1385394.716981132</v>
      </c>
      <c r="E534" s="6">
        <f>IF(_original_lifestyles!E534=0,_original_lifestyles!$C534,_original_lifestyles!E534)</f>
        <v>1385394.716981132</v>
      </c>
      <c r="F534" s="6">
        <f>IF(_original_lifestyles!F534=0,_original_lifestyles!$C534,_original_lifestyles!F534)</f>
        <v>1385394.716981132</v>
      </c>
      <c r="G534" s="6">
        <f>IF(_original_lifestyles!G534=0,_original_lifestyles!$C534/3,_original_lifestyles!G534)</f>
        <v>461798.23899371066</v>
      </c>
      <c r="H534" s="6">
        <f>IF(_original_lifestyles!H534=0,_original_lifestyles!$C534*3*2,_original_lifestyles!H534)</f>
        <v>8312368.3018867923</v>
      </c>
      <c r="I534" s="6">
        <f>IF(_original_lifestyles!I534=0,_original_lifestyles!$C534/10,_original_lifestyles!I534)</f>
        <v>138539.47169811319</v>
      </c>
      <c r="J534" s="6">
        <f>IF(_original_lifestyles!J534=0,_original_lifestyles!$C534*1.2,_original_lifestyles!J534)</f>
        <v>1662473.6603773583</v>
      </c>
      <c r="K534" s="6">
        <f>IF(_original_lifestyles!K534=0,_original_lifestyles!$C534,_original_lifestyles!K534)</f>
        <v>1385394.716981132</v>
      </c>
      <c r="L534" s="6">
        <f>IF(_original_lifestyles!L534=0,_original_lifestyles!$C534/3*2,_original_lifestyles!L534)</f>
        <v>386085.32824716519</v>
      </c>
      <c r="M534">
        <f>IF(_original_lifestyles!M534&lt;&gt;0,_original_lifestyles!M534,'_new names_lifestyles'!$C$2*INDEX('_hours per hh'!B$2:B$9,MATCH(_original_lifestyles!$B534,'_hours per hh'!$A$2:$A$9,1)))</f>
        <v>24530624791.208794</v>
      </c>
      <c r="N534">
        <f>IF(_original_lifestyles!N534&lt;&gt;0,_original_lifestyles!N534,'_new names_lifestyles'!$C$2*INDEX('_hours per hh'!C$2:C$9,MATCH(_original_lifestyles!$B534,'_hours per hh'!$A$2:$A$9,1)))</f>
        <v>24530624791.208794</v>
      </c>
      <c r="O534">
        <f>IF(_original_lifestyles!O534&lt;&gt;0,_original_lifestyles!O534,'_new names_lifestyles'!$C$2*INDEX('_hours per hh'!D$2:D$9,MATCH(_original_lifestyles!$B534,'_hours per hh'!$A$2:$A$9,1)))</f>
        <v>398622652.85714293</v>
      </c>
      <c r="P534">
        <f>IF(_original_lifestyles!P534&lt;&gt;0,_original_lifestyles!P534,'_new names_lifestyles'!$C$2*INDEX('_hours per hh'!E$2:E$9,MATCH(_original_lifestyles!$B534,'_hours per hh'!$A$2:$A$9,1)))</f>
        <v>436846742.85714293</v>
      </c>
      <c r="Q534">
        <f>IF(_original_lifestyles!Q534&lt;&gt;0,_original_lifestyles!Q534,'_new names_lifestyles'!$C$2*INDEX('_hours per hh'!F$2:F$9,MATCH(_original_lifestyles!$B534,'_hours per hh'!$A$2:$A$9,1)))</f>
        <v>889235148.68131864</v>
      </c>
      <c r="R534">
        <f>IF(_original_lifestyles!R534&lt;&gt;0,_original_lifestyles!R534,'_new names_lifestyles'!$C$2*INDEX('_hours per hh'!G$2:G$9,MATCH(_original_lifestyles!$B534,'_hours per hh'!$A$2:$A$9,1)))</f>
        <v>101650122.84120461</v>
      </c>
      <c r="S534">
        <f>IF(_original_lifestyles!S534&lt;&gt;0,_original_lifestyles!S534,'_new names_lifestyles'!$C$2*INDEX('_hours per hh'!H$2:H$9,MATCH(_original_lifestyles!$B534,'_hours per hh'!$A$2:$A$9,1)))</f>
        <v>2861906225.6410255</v>
      </c>
      <c r="T534">
        <f>IF(_original_lifestyles!T534&lt;&gt;0,_original_lifestyles!T534,'_new names_lifestyles'!$C$2*INDEX('_hours per hh'!I$2:I$9,MATCH(_original_lifestyles!$B534,'_hours per hh'!$A$2:$A$9,1)))</f>
        <v>24530624791.208794</v>
      </c>
      <c r="U534">
        <f>IF(_original_lifestyles!U534&lt;&gt;0,_original_lifestyles!U534,'_new names_lifestyles'!$C$2*INDEX('_hours per hh'!J$2:J$9,MATCH(_original_lifestyles!$B534,'_hours per hh'!$A$2:$A$9,1)))</f>
        <v>169877544.42875269</v>
      </c>
      <c r="V534">
        <v>19</v>
      </c>
      <c r="W534">
        <v>11</v>
      </c>
      <c r="X534">
        <v>80172.746941246267</v>
      </c>
      <c r="Y534">
        <f t="shared" si="34"/>
        <v>15</v>
      </c>
      <c r="Z534">
        <f t="shared" si="34"/>
        <v>15</v>
      </c>
      <c r="AA534">
        <f t="shared" si="34"/>
        <v>15</v>
      </c>
      <c r="AB534">
        <f t="shared" si="34"/>
        <v>10</v>
      </c>
      <c r="AC534">
        <f t="shared" si="34"/>
        <v>10</v>
      </c>
      <c r="AD534">
        <f t="shared" si="34"/>
        <v>15</v>
      </c>
      <c r="AE534">
        <f t="shared" si="34"/>
        <v>5</v>
      </c>
      <c r="AF534">
        <f t="shared" si="34"/>
        <v>3</v>
      </c>
      <c r="AG534">
        <f t="shared" si="34"/>
        <v>3</v>
      </c>
    </row>
    <row r="535" spans="1:33" x14ac:dyDescent="0.25">
      <c r="A535" t="s">
        <v>52</v>
      </c>
      <c r="B535" t="s">
        <v>9</v>
      </c>
      <c r="C535">
        <v>1374713.58490566</v>
      </c>
      <c r="D535" s="6">
        <f>IF(_original_lifestyles!D535=0,_original_lifestyles!$C535,_original_lifestyles!D535)</f>
        <v>1374713.58490566</v>
      </c>
      <c r="E535" s="6">
        <f>IF(_original_lifestyles!E535=0,_original_lifestyles!$C535,_original_lifestyles!E535)</f>
        <v>1374713.58490566</v>
      </c>
      <c r="F535" s="6">
        <f>IF(_original_lifestyles!F535=0,_original_lifestyles!$C535,_original_lifestyles!F535)</f>
        <v>1374713.58490566</v>
      </c>
      <c r="G535" s="6">
        <f>IF(_original_lifestyles!G535=0,_original_lifestyles!$C535/3,_original_lifestyles!G535)</f>
        <v>458237.86163522</v>
      </c>
      <c r="H535" s="6">
        <f>IF(_original_lifestyles!H535=0,_original_lifestyles!$C535*3*2,_original_lifestyles!H535)</f>
        <v>8248281.5094339605</v>
      </c>
      <c r="I535" s="6">
        <f>IF(_original_lifestyles!I535=0,_original_lifestyles!$C535/10,_original_lifestyles!I535)</f>
        <v>137471.358490566</v>
      </c>
      <c r="J535" s="6">
        <f>IF(_original_lifestyles!J535=0,_original_lifestyles!$C535*1.2,_original_lifestyles!J535)</f>
        <v>1649656.3018867921</v>
      </c>
      <c r="K535" s="6">
        <f>IF(_original_lifestyles!K535=0,_original_lifestyles!$C535,_original_lifestyles!K535)</f>
        <v>1374713.58490566</v>
      </c>
      <c r="L535" s="6">
        <f>IF(_original_lifestyles!L535=0,_original_lifestyles!$C535/3*2,_original_lifestyles!L535)</f>
        <v>398631.38946180011</v>
      </c>
      <c r="M535">
        <f>IF(_original_lifestyles!M535&lt;&gt;0,_original_lifestyles!M535,'_new names_lifestyles'!$C$2*INDEX('_hours per hh'!B$2:B$9,MATCH(_original_lifestyles!$B535,'_hours per hh'!$A$2:$A$9,1)))</f>
        <v>24530624791.208794</v>
      </c>
      <c r="N535">
        <f>IF(_original_lifestyles!N535&lt;&gt;0,_original_lifestyles!N535,'_new names_lifestyles'!$C$2*INDEX('_hours per hh'!C$2:C$9,MATCH(_original_lifestyles!$B535,'_hours per hh'!$A$2:$A$9,1)))</f>
        <v>24530624791.208794</v>
      </c>
      <c r="O535">
        <f>IF(_original_lifestyles!O535&lt;&gt;0,_original_lifestyles!O535,'_new names_lifestyles'!$C$2*INDEX('_hours per hh'!D$2:D$9,MATCH(_original_lifestyles!$B535,'_hours per hh'!$A$2:$A$9,1)))</f>
        <v>398622652.85714293</v>
      </c>
      <c r="P535">
        <f>IF(_original_lifestyles!P535&lt;&gt;0,_original_lifestyles!P535,'_new names_lifestyles'!$C$2*INDEX('_hours per hh'!E$2:E$9,MATCH(_original_lifestyles!$B535,'_hours per hh'!$A$2:$A$9,1)))</f>
        <v>436846742.85714293</v>
      </c>
      <c r="Q535">
        <f>IF(_original_lifestyles!Q535&lt;&gt;0,_original_lifestyles!Q535,'_new names_lifestyles'!$C$2*INDEX('_hours per hh'!F$2:F$9,MATCH(_original_lifestyles!$B535,'_hours per hh'!$A$2:$A$9,1)))</f>
        <v>889235148.68131864</v>
      </c>
      <c r="R535">
        <f>IF(_original_lifestyles!R535&lt;&gt;0,_original_lifestyles!R535,'_new names_lifestyles'!$C$2*INDEX('_hours per hh'!G$2:G$9,MATCH(_original_lifestyles!$B535,'_hours per hh'!$A$2:$A$9,1)))</f>
        <v>101650122.84120461</v>
      </c>
      <c r="S535">
        <f>IF(_original_lifestyles!S535&lt;&gt;0,_original_lifestyles!S535,'_new names_lifestyles'!$C$2*INDEX('_hours per hh'!H$2:H$9,MATCH(_original_lifestyles!$B535,'_hours per hh'!$A$2:$A$9,1)))</f>
        <v>2861906225.6410255</v>
      </c>
      <c r="T535">
        <f>IF(_original_lifestyles!T535&lt;&gt;0,_original_lifestyles!T535,'_new names_lifestyles'!$C$2*INDEX('_hours per hh'!I$2:I$9,MATCH(_original_lifestyles!$B535,'_hours per hh'!$A$2:$A$9,1)))</f>
        <v>24530624791.208794</v>
      </c>
      <c r="U535">
        <f>IF(_original_lifestyles!U535&lt;&gt;0,_original_lifestyles!U535,'_new names_lifestyles'!$C$2*INDEX('_hours per hh'!J$2:J$9,MATCH(_original_lifestyles!$B535,'_hours per hh'!$A$2:$A$9,1)))</f>
        <v>175397811.36319211</v>
      </c>
      <c r="V535">
        <v>19</v>
      </c>
      <c r="W535">
        <v>11</v>
      </c>
      <c r="X535">
        <v>80416.67183848242</v>
      </c>
      <c r="Y535">
        <f t="shared" si="34"/>
        <v>15</v>
      </c>
      <c r="Z535">
        <f t="shared" si="34"/>
        <v>15</v>
      </c>
      <c r="AA535">
        <f t="shared" si="34"/>
        <v>15</v>
      </c>
      <c r="AB535">
        <f t="shared" si="34"/>
        <v>10</v>
      </c>
      <c r="AC535">
        <f t="shared" si="34"/>
        <v>10</v>
      </c>
      <c r="AD535">
        <f t="shared" si="34"/>
        <v>15</v>
      </c>
      <c r="AE535">
        <f t="shared" si="34"/>
        <v>5</v>
      </c>
      <c r="AF535">
        <f t="shared" si="34"/>
        <v>3</v>
      </c>
      <c r="AG535">
        <f t="shared" si="34"/>
        <v>3</v>
      </c>
    </row>
    <row r="536" spans="1:33" x14ac:dyDescent="0.25">
      <c r="A536" t="s">
        <v>52</v>
      </c>
      <c r="B536" t="s">
        <v>10</v>
      </c>
      <c r="C536">
        <v>1364230.943396227</v>
      </c>
      <c r="D536" s="6">
        <f>IF(_original_lifestyles!D536=0,_original_lifestyles!$C536,_original_lifestyles!D536)</f>
        <v>1364230.943396227</v>
      </c>
      <c r="E536" s="6">
        <f>IF(_original_lifestyles!E536=0,_original_lifestyles!$C536,_original_lifestyles!E536)</f>
        <v>1364230.943396227</v>
      </c>
      <c r="F536" s="6">
        <f>IF(_original_lifestyles!F536=0,_original_lifestyles!$C536,_original_lifestyles!F536)</f>
        <v>1364230.943396227</v>
      </c>
      <c r="G536" s="6">
        <f>IF(_original_lifestyles!G536=0,_original_lifestyles!$C536/3,_original_lifestyles!G536)</f>
        <v>454743.64779874234</v>
      </c>
      <c r="H536" s="6">
        <f>IF(_original_lifestyles!H536=0,_original_lifestyles!$C536*3*2,_original_lifestyles!H536)</f>
        <v>8185385.6603773618</v>
      </c>
      <c r="I536" s="6">
        <f>IF(_original_lifestyles!I536=0,_original_lifestyles!$C536/10,_original_lifestyles!I536)</f>
        <v>136423.09433962271</v>
      </c>
      <c r="J536" s="6">
        <f>IF(_original_lifestyles!J536=0,_original_lifestyles!$C536*1.2,_original_lifestyles!J536)</f>
        <v>1637077.1320754723</v>
      </c>
      <c r="K536" s="6">
        <f>IF(_original_lifestyles!K536=0,_original_lifestyles!$C536,_original_lifestyles!K536)</f>
        <v>1364230.943396227</v>
      </c>
      <c r="L536" s="6">
        <f>IF(_original_lifestyles!L536=0,_original_lifestyles!$C536/3*2,_original_lifestyles!L536)</f>
        <v>408859.17472553218</v>
      </c>
      <c r="M536">
        <f>IF(_original_lifestyles!M536&lt;&gt;0,_original_lifestyles!M536,'_new names_lifestyles'!$C$2*INDEX('_hours per hh'!B$2:B$9,MATCH(_original_lifestyles!$B536,'_hours per hh'!$A$2:$A$9,1)))</f>
        <v>24530624791.208794</v>
      </c>
      <c r="N536">
        <f>IF(_original_lifestyles!N536&lt;&gt;0,_original_lifestyles!N536,'_new names_lifestyles'!$C$2*INDEX('_hours per hh'!C$2:C$9,MATCH(_original_lifestyles!$B536,'_hours per hh'!$A$2:$A$9,1)))</f>
        <v>24530624791.208794</v>
      </c>
      <c r="O536">
        <f>IF(_original_lifestyles!O536&lt;&gt;0,_original_lifestyles!O536,'_new names_lifestyles'!$C$2*INDEX('_hours per hh'!D$2:D$9,MATCH(_original_lifestyles!$B536,'_hours per hh'!$A$2:$A$9,1)))</f>
        <v>398622652.85714293</v>
      </c>
      <c r="P536">
        <f>IF(_original_lifestyles!P536&lt;&gt;0,_original_lifestyles!P536,'_new names_lifestyles'!$C$2*INDEX('_hours per hh'!E$2:E$9,MATCH(_original_lifestyles!$B536,'_hours per hh'!$A$2:$A$9,1)))</f>
        <v>436846742.85714293</v>
      </c>
      <c r="Q536">
        <f>IF(_original_lifestyles!Q536&lt;&gt;0,_original_lifestyles!Q536,'_new names_lifestyles'!$C$2*INDEX('_hours per hh'!F$2:F$9,MATCH(_original_lifestyles!$B536,'_hours per hh'!$A$2:$A$9,1)))</f>
        <v>889235148.68131864</v>
      </c>
      <c r="R536">
        <f>IF(_original_lifestyles!R536&lt;&gt;0,_original_lifestyles!R536,'_new names_lifestyles'!$C$2*INDEX('_hours per hh'!G$2:G$9,MATCH(_original_lifestyles!$B536,'_hours per hh'!$A$2:$A$9,1)))</f>
        <v>101650122.84120461</v>
      </c>
      <c r="S536">
        <f>IF(_original_lifestyles!S536&lt;&gt;0,_original_lifestyles!S536,'_new names_lifestyles'!$C$2*INDEX('_hours per hh'!H$2:H$9,MATCH(_original_lifestyles!$B536,'_hours per hh'!$A$2:$A$9,1)))</f>
        <v>2861906225.6410255</v>
      </c>
      <c r="T536">
        <f>IF(_original_lifestyles!T536&lt;&gt;0,_original_lifestyles!T536,'_new names_lifestyles'!$C$2*INDEX('_hours per hh'!I$2:I$9,MATCH(_original_lifestyles!$B536,'_hours per hh'!$A$2:$A$9,1)))</f>
        <v>24530624791.208794</v>
      </c>
      <c r="U536">
        <f>IF(_original_lifestyles!U536&lt;&gt;0,_original_lifestyles!U536,'_new names_lifestyles'!$C$2*INDEX('_hours per hh'!J$2:J$9,MATCH(_original_lifestyles!$B536,'_hours per hh'!$A$2:$A$9,1)))</f>
        <v>179898036.87923419</v>
      </c>
      <c r="V536">
        <v>19</v>
      </c>
      <c r="W536">
        <v>11</v>
      </c>
      <c r="X536">
        <v>80658.936678055543</v>
      </c>
      <c r="Y536">
        <f t="shared" si="34"/>
        <v>15</v>
      </c>
      <c r="Z536">
        <f t="shared" si="34"/>
        <v>15</v>
      </c>
      <c r="AA536">
        <f t="shared" si="34"/>
        <v>15</v>
      </c>
      <c r="AB536">
        <f t="shared" si="34"/>
        <v>10</v>
      </c>
      <c r="AC536">
        <f t="shared" si="34"/>
        <v>10</v>
      </c>
      <c r="AD536">
        <f t="shared" si="34"/>
        <v>15</v>
      </c>
      <c r="AE536">
        <f t="shared" si="34"/>
        <v>5</v>
      </c>
      <c r="AF536">
        <f t="shared" si="34"/>
        <v>3</v>
      </c>
      <c r="AG536">
        <f t="shared" si="34"/>
        <v>3</v>
      </c>
    </row>
    <row r="537" spans="1:33" x14ac:dyDescent="0.25">
      <c r="A537" t="s">
        <v>52</v>
      </c>
      <c r="B537" t="s">
        <v>11</v>
      </c>
      <c r="C537">
        <v>1353967.169811321</v>
      </c>
      <c r="D537" s="6">
        <f>IF(_original_lifestyles!D537=0,_original_lifestyles!$C537,_original_lifestyles!D537)</f>
        <v>1353967.169811321</v>
      </c>
      <c r="E537" s="6">
        <f>IF(_original_lifestyles!E537=0,_original_lifestyles!$C537,_original_lifestyles!E537)</f>
        <v>1353967.169811321</v>
      </c>
      <c r="F537" s="6">
        <f>IF(_original_lifestyles!F537=0,_original_lifestyles!$C537,_original_lifestyles!F537)</f>
        <v>1353967.169811321</v>
      </c>
      <c r="G537" s="6">
        <f>IF(_original_lifestyles!G537=0,_original_lifestyles!$C537/3,_original_lifestyles!G537)</f>
        <v>451322.38993710699</v>
      </c>
      <c r="H537" s="6">
        <f>IF(_original_lifestyles!H537=0,_original_lifestyles!$C537*3*2,_original_lifestyles!H537)</f>
        <v>8123803.0188679257</v>
      </c>
      <c r="I537" s="6">
        <f>IF(_original_lifestyles!I537=0,_original_lifestyles!$C537/10,_original_lifestyles!I537)</f>
        <v>135396.71698113211</v>
      </c>
      <c r="J537" s="6">
        <f>IF(_original_lifestyles!J537=0,_original_lifestyles!$C537*1.2,_original_lifestyles!J537)</f>
        <v>1624760.6037735851</v>
      </c>
      <c r="K537" s="6">
        <f>IF(_original_lifestyles!K537=0,_original_lifestyles!$C537,_original_lifestyles!K537)</f>
        <v>1353967.169811321</v>
      </c>
      <c r="L537" s="6">
        <f>IF(_original_lifestyles!L537=0,_original_lifestyles!$C537/3*2,_original_lifestyles!L537)</f>
        <v>416598.01249889022</v>
      </c>
      <c r="M537">
        <f>IF(_original_lifestyles!M537&lt;&gt;0,_original_lifestyles!M537,'_new names_lifestyles'!$C$2*INDEX('_hours per hh'!B$2:B$9,MATCH(_original_lifestyles!$B537,'_hours per hh'!$A$2:$A$9,1)))</f>
        <v>24530624791.208794</v>
      </c>
      <c r="N537">
        <f>IF(_original_lifestyles!N537&lt;&gt;0,_original_lifestyles!N537,'_new names_lifestyles'!$C$2*INDEX('_hours per hh'!C$2:C$9,MATCH(_original_lifestyles!$B537,'_hours per hh'!$A$2:$A$9,1)))</f>
        <v>24530624791.208794</v>
      </c>
      <c r="O537">
        <f>IF(_original_lifestyles!O537&lt;&gt;0,_original_lifestyles!O537,'_new names_lifestyles'!$C$2*INDEX('_hours per hh'!D$2:D$9,MATCH(_original_lifestyles!$B537,'_hours per hh'!$A$2:$A$9,1)))</f>
        <v>398622652.85714293</v>
      </c>
      <c r="P537">
        <f>IF(_original_lifestyles!P537&lt;&gt;0,_original_lifestyles!P537,'_new names_lifestyles'!$C$2*INDEX('_hours per hh'!E$2:E$9,MATCH(_original_lifestyles!$B537,'_hours per hh'!$A$2:$A$9,1)))</f>
        <v>436846742.85714293</v>
      </c>
      <c r="Q537">
        <f>IF(_original_lifestyles!Q537&lt;&gt;0,_original_lifestyles!Q537,'_new names_lifestyles'!$C$2*INDEX('_hours per hh'!F$2:F$9,MATCH(_original_lifestyles!$B537,'_hours per hh'!$A$2:$A$9,1)))</f>
        <v>889235148.68131864</v>
      </c>
      <c r="R537">
        <f>IF(_original_lifestyles!R537&lt;&gt;0,_original_lifestyles!R537,'_new names_lifestyles'!$C$2*INDEX('_hours per hh'!G$2:G$9,MATCH(_original_lifestyles!$B537,'_hours per hh'!$A$2:$A$9,1)))</f>
        <v>101650122.84120461</v>
      </c>
      <c r="S537">
        <f>IF(_original_lifestyles!S537&lt;&gt;0,_original_lifestyles!S537,'_new names_lifestyles'!$C$2*INDEX('_hours per hh'!H$2:H$9,MATCH(_original_lifestyles!$B537,'_hours per hh'!$A$2:$A$9,1)))</f>
        <v>2861906225.6410255</v>
      </c>
      <c r="T537">
        <f>IF(_original_lifestyles!T537&lt;&gt;0,_original_lifestyles!T537,'_new names_lifestyles'!$C$2*INDEX('_hours per hh'!I$2:I$9,MATCH(_original_lifestyles!$B537,'_hours per hh'!$A$2:$A$9,1)))</f>
        <v>24530624791.208794</v>
      </c>
      <c r="U537">
        <f>IF(_original_lifestyles!U537&lt;&gt;0,_original_lifestyles!U537,'_new names_lifestyles'!$C$2*INDEX('_hours per hh'!J$2:J$9,MATCH(_original_lifestyles!$B537,'_hours per hh'!$A$2:$A$9,1)))</f>
        <v>183303125.49951169</v>
      </c>
      <c r="V537">
        <v>19</v>
      </c>
      <c r="W537">
        <v>11</v>
      </c>
      <c r="X537">
        <v>80901.132433569379</v>
      </c>
      <c r="Y537">
        <f t="shared" si="34"/>
        <v>15</v>
      </c>
      <c r="Z537">
        <f t="shared" si="34"/>
        <v>15</v>
      </c>
      <c r="AA537">
        <f t="shared" si="34"/>
        <v>15</v>
      </c>
      <c r="AB537">
        <f t="shared" si="34"/>
        <v>10</v>
      </c>
      <c r="AC537">
        <f t="shared" si="34"/>
        <v>10</v>
      </c>
      <c r="AD537">
        <f t="shared" si="34"/>
        <v>15</v>
      </c>
      <c r="AE537">
        <f t="shared" si="34"/>
        <v>5</v>
      </c>
      <c r="AF537">
        <f t="shared" si="34"/>
        <v>3</v>
      </c>
      <c r="AG537">
        <f t="shared" si="34"/>
        <v>3</v>
      </c>
    </row>
    <row r="538" spans="1:33" x14ac:dyDescent="0.25">
      <c r="A538" t="s">
        <v>52</v>
      </c>
      <c r="B538" t="s">
        <v>12</v>
      </c>
      <c r="C538">
        <v>1344249.4339622641</v>
      </c>
      <c r="D538" s="6">
        <f>IF(_original_lifestyles!D538=0,_original_lifestyles!$C538,_original_lifestyles!D538)</f>
        <v>1344249.4339622641</v>
      </c>
      <c r="E538" s="6">
        <f>IF(_original_lifestyles!E538=0,_original_lifestyles!$C538,_original_lifestyles!E538)</f>
        <v>1344249.4339622641</v>
      </c>
      <c r="F538" s="6">
        <f>IF(_original_lifestyles!F538=0,_original_lifestyles!$C538,_original_lifestyles!F538)</f>
        <v>1344249.4339622641</v>
      </c>
      <c r="G538" s="6">
        <f>IF(_original_lifestyles!G538=0,_original_lifestyles!$C538/3,_original_lifestyles!G538)</f>
        <v>448083.14465408801</v>
      </c>
      <c r="H538" s="6">
        <f>IF(_original_lifestyles!H538=0,_original_lifestyles!$C538*3*2,_original_lifestyles!H538)</f>
        <v>8065496.6037735846</v>
      </c>
      <c r="I538" s="6">
        <f>IF(_original_lifestyles!I538=0,_original_lifestyles!$C538/10,_original_lifestyles!I538)</f>
        <v>134424.94339622642</v>
      </c>
      <c r="J538" s="6">
        <f>IF(_original_lifestyles!J538=0,_original_lifestyles!$C538*1.2,_original_lifestyles!J538)</f>
        <v>1613099.3207547169</v>
      </c>
      <c r="K538" s="6">
        <f>IF(_original_lifestyles!K538=0,_original_lifestyles!$C538,_original_lifestyles!K538)</f>
        <v>1344249.4339622641</v>
      </c>
      <c r="L538" s="6">
        <f>IF(_original_lifestyles!L538=0,_original_lifestyles!$C538/3*2,_original_lifestyles!L538)</f>
        <v>421820.84394373948</v>
      </c>
      <c r="M538">
        <f>IF(_original_lifestyles!M538&lt;&gt;0,_original_lifestyles!M538,'_new names_lifestyles'!$C$2*INDEX('_hours per hh'!B$2:B$9,MATCH(_original_lifestyles!$B538,'_hours per hh'!$A$2:$A$9,1)))</f>
        <v>24530624791.208794</v>
      </c>
      <c r="N538">
        <f>IF(_original_lifestyles!N538&lt;&gt;0,_original_lifestyles!N538,'_new names_lifestyles'!$C$2*INDEX('_hours per hh'!C$2:C$9,MATCH(_original_lifestyles!$B538,'_hours per hh'!$A$2:$A$9,1)))</f>
        <v>24530624791.208794</v>
      </c>
      <c r="O538">
        <f>IF(_original_lifestyles!O538&lt;&gt;0,_original_lifestyles!O538,'_new names_lifestyles'!$C$2*INDEX('_hours per hh'!D$2:D$9,MATCH(_original_lifestyles!$B538,'_hours per hh'!$A$2:$A$9,1)))</f>
        <v>398622652.85714293</v>
      </c>
      <c r="P538">
        <f>IF(_original_lifestyles!P538&lt;&gt;0,_original_lifestyles!P538,'_new names_lifestyles'!$C$2*INDEX('_hours per hh'!E$2:E$9,MATCH(_original_lifestyles!$B538,'_hours per hh'!$A$2:$A$9,1)))</f>
        <v>436846742.85714293</v>
      </c>
      <c r="Q538">
        <f>IF(_original_lifestyles!Q538&lt;&gt;0,_original_lifestyles!Q538,'_new names_lifestyles'!$C$2*INDEX('_hours per hh'!F$2:F$9,MATCH(_original_lifestyles!$B538,'_hours per hh'!$A$2:$A$9,1)))</f>
        <v>889235148.68131864</v>
      </c>
      <c r="R538">
        <f>IF(_original_lifestyles!R538&lt;&gt;0,_original_lifestyles!R538,'_new names_lifestyles'!$C$2*INDEX('_hours per hh'!G$2:G$9,MATCH(_original_lifestyles!$B538,'_hours per hh'!$A$2:$A$9,1)))</f>
        <v>101650122.84120461</v>
      </c>
      <c r="S538">
        <f>IF(_original_lifestyles!S538&lt;&gt;0,_original_lifestyles!S538,'_new names_lifestyles'!$C$2*INDEX('_hours per hh'!H$2:H$9,MATCH(_original_lifestyles!$B538,'_hours per hh'!$A$2:$A$9,1)))</f>
        <v>2861906225.6410255</v>
      </c>
      <c r="T538">
        <f>IF(_original_lifestyles!T538&lt;&gt;0,_original_lifestyles!T538,'_new names_lifestyles'!$C$2*INDEX('_hours per hh'!I$2:I$9,MATCH(_original_lifestyles!$B538,'_hours per hh'!$A$2:$A$9,1)))</f>
        <v>24530624791.208794</v>
      </c>
      <c r="U538">
        <f>IF(_original_lifestyles!U538&lt;&gt;0,_original_lifestyles!U538,'_new names_lifestyles'!$C$2*INDEX('_hours per hh'!J$2:J$9,MATCH(_original_lifestyles!$B538,'_hours per hh'!$A$2:$A$9,1)))</f>
        <v>185601171.3352454</v>
      </c>
      <c r="V538">
        <v>19</v>
      </c>
      <c r="W538">
        <v>11</v>
      </c>
      <c r="X538">
        <v>81163.424781341557</v>
      </c>
      <c r="Y538">
        <f t="shared" si="34"/>
        <v>15</v>
      </c>
      <c r="Z538">
        <f t="shared" si="34"/>
        <v>15</v>
      </c>
      <c r="AA538">
        <f t="shared" si="34"/>
        <v>15</v>
      </c>
      <c r="AB538">
        <f t="shared" si="34"/>
        <v>10</v>
      </c>
      <c r="AC538">
        <f t="shared" si="34"/>
        <v>10</v>
      </c>
      <c r="AD538">
        <f t="shared" si="34"/>
        <v>15</v>
      </c>
      <c r="AE538">
        <f t="shared" si="34"/>
        <v>5</v>
      </c>
      <c r="AF538">
        <f t="shared" si="34"/>
        <v>3</v>
      </c>
      <c r="AG538">
        <f t="shared" si="34"/>
        <v>3</v>
      </c>
    </row>
    <row r="539" spans="1:33" x14ac:dyDescent="0.25">
      <c r="A539" t="s">
        <v>52</v>
      </c>
      <c r="B539" t="s">
        <v>13</v>
      </c>
      <c r="C539">
        <v>1334490.943396227</v>
      </c>
      <c r="D539" s="6">
        <f>IF(_original_lifestyles!D539=0,_original_lifestyles!$C539,_original_lifestyles!D539)</f>
        <v>1334490.943396227</v>
      </c>
      <c r="E539" s="6">
        <f>IF(_original_lifestyles!E539=0,_original_lifestyles!$C539,_original_lifestyles!E539)</f>
        <v>1334490.943396227</v>
      </c>
      <c r="F539" s="6">
        <f>IF(_original_lifestyles!F539=0,_original_lifestyles!$C539,_original_lifestyles!F539)</f>
        <v>1334490.943396227</v>
      </c>
      <c r="G539" s="6">
        <f>IF(_original_lifestyles!G539=0,_original_lifestyles!$C539/3,_original_lifestyles!G539)</f>
        <v>444830.31446540897</v>
      </c>
      <c r="H539" s="6">
        <f>IF(_original_lifestyles!H539=0,_original_lifestyles!$C539*3*2,_original_lifestyles!H539)</f>
        <v>8006945.6603773618</v>
      </c>
      <c r="I539" s="6">
        <f>IF(_original_lifestyles!I539=0,_original_lifestyles!$C539/10,_original_lifestyles!I539)</f>
        <v>133449.09433962271</v>
      </c>
      <c r="J539" s="6">
        <f>IF(_original_lifestyles!J539=0,_original_lifestyles!$C539*1.2,_original_lifestyles!J539)</f>
        <v>1601389.1320754723</v>
      </c>
      <c r="K539" s="6">
        <f>IF(_original_lifestyles!K539=0,_original_lifestyles!$C539,_original_lifestyles!K539)</f>
        <v>1334490.943396227</v>
      </c>
      <c r="L539" s="6">
        <f>IF(_original_lifestyles!L539=0,_original_lifestyles!$C539/3*2,_original_lifestyles!L539)</f>
        <v>424265.63109554723</v>
      </c>
      <c r="M539">
        <f>IF(_original_lifestyles!M539&lt;&gt;0,_original_lifestyles!M539,'_new names_lifestyles'!$C$2*INDEX('_hours per hh'!B$2:B$9,MATCH(_original_lifestyles!$B539,'_hours per hh'!$A$2:$A$9,1)))</f>
        <v>24530624791.208794</v>
      </c>
      <c r="N539">
        <f>IF(_original_lifestyles!N539&lt;&gt;0,_original_lifestyles!N539,'_new names_lifestyles'!$C$2*INDEX('_hours per hh'!C$2:C$9,MATCH(_original_lifestyles!$B539,'_hours per hh'!$A$2:$A$9,1)))</f>
        <v>24530624791.208794</v>
      </c>
      <c r="O539">
        <f>IF(_original_lifestyles!O539&lt;&gt;0,_original_lifestyles!O539,'_new names_lifestyles'!$C$2*INDEX('_hours per hh'!D$2:D$9,MATCH(_original_lifestyles!$B539,'_hours per hh'!$A$2:$A$9,1)))</f>
        <v>398622652.85714293</v>
      </c>
      <c r="P539">
        <f>IF(_original_lifestyles!P539&lt;&gt;0,_original_lifestyles!P539,'_new names_lifestyles'!$C$2*INDEX('_hours per hh'!E$2:E$9,MATCH(_original_lifestyles!$B539,'_hours per hh'!$A$2:$A$9,1)))</f>
        <v>436846742.85714293</v>
      </c>
      <c r="Q539">
        <f>IF(_original_lifestyles!Q539&lt;&gt;0,_original_lifestyles!Q539,'_new names_lifestyles'!$C$2*INDEX('_hours per hh'!F$2:F$9,MATCH(_original_lifestyles!$B539,'_hours per hh'!$A$2:$A$9,1)))</f>
        <v>889235148.68131864</v>
      </c>
      <c r="R539">
        <f>IF(_original_lifestyles!R539&lt;&gt;0,_original_lifestyles!R539,'_new names_lifestyles'!$C$2*INDEX('_hours per hh'!G$2:G$9,MATCH(_original_lifestyles!$B539,'_hours per hh'!$A$2:$A$9,1)))</f>
        <v>101650122.84120461</v>
      </c>
      <c r="S539">
        <f>IF(_original_lifestyles!S539&lt;&gt;0,_original_lifestyles!S539,'_new names_lifestyles'!$C$2*INDEX('_hours per hh'!H$2:H$9,MATCH(_original_lifestyles!$B539,'_hours per hh'!$A$2:$A$9,1)))</f>
        <v>2861906225.6410255</v>
      </c>
      <c r="T539">
        <f>IF(_original_lifestyles!T539&lt;&gt;0,_original_lifestyles!T539,'_new names_lifestyles'!$C$2*INDEX('_hours per hh'!I$2:I$9,MATCH(_original_lifestyles!$B539,'_hours per hh'!$A$2:$A$9,1)))</f>
        <v>24530624791.208794</v>
      </c>
      <c r="U539">
        <f>IF(_original_lifestyles!U539&lt;&gt;0,_original_lifestyles!U539,'_new names_lifestyles'!$C$2*INDEX('_hours per hh'!J$2:J$9,MATCH(_original_lifestyles!$B539,'_hours per hh'!$A$2:$A$9,1)))</f>
        <v>186676877.68204081</v>
      </c>
      <c r="V539">
        <v>19</v>
      </c>
      <c r="W539">
        <v>11</v>
      </c>
      <c r="X539">
        <v>81411.043473246376</v>
      </c>
      <c r="Y539">
        <f t="shared" si="34"/>
        <v>15</v>
      </c>
      <c r="Z539">
        <f t="shared" si="34"/>
        <v>15</v>
      </c>
      <c r="AA539">
        <f t="shared" si="34"/>
        <v>15</v>
      </c>
      <c r="AB539">
        <f t="shared" si="34"/>
        <v>10</v>
      </c>
      <c r="AC539">
        <f t="shared" si="34"/>
        <v>10</v>
      </c>
      <c r="AD539">
        <f t="shared" si="34"/>
        <v>15</v>
      </c>
      <c r="AE539">
        <f t="shared" si="34"/>
        <v>5</v>
      </c>
      <c r="AF539">
        <f t="shared" si="34"/>
        <v>3</v>
      </c>
      <c r="AG539">
        <f t="shared" si="34"/>
        <v>3</v>
      </c>
    </row>
    <row r="540" spans="1:33" x14ac:dyDescent="0.25">
      <c r="A540" t="s">
        <v>52</v>
      </c>
      <c r="B540" t="s">
        <v>14</v>
      </c>
      <c r="C540">
        <v>1351664.143681847</v>
      </c>
      <c r="D540" s="6">
        <f>IF(_original_lifestyles!D540=0,_original_lifestyles!$C540,_original_lifestyles!D540)</f>
        <v>1351664.143681847</v>
      </c>
      <c r="E540" s="6">
        <f>IF(_original_lifestyles!E540=0,_original_lifestyles!$C540,_original_lifestyles!E540)</f>
        <v>1351664.143681847</v>
      </c>
      <c r="F540" s="6">
        <f>IF(_original_lifestyles!F540=0,_original_lifestyles!$C540,_original_lifestyles!F540)</f>
        <v>1351664.143681847</v>
      </c>
      <c r="G540" s="6">
        <f>IF(_original_lifestyles!G540=0,_original_lifestyles!$C540/3,_original_lifestyles!G540)</f>
        <v>450554.71456061566</v>
      </c>
      <c r="H540" s="6">
        <f>IF(_original_lifestyles!H540=0,_original_lifestyles!$C540*3*2,_original_lifestyles!H540)</f>
        <v>8109984.8620910821</v>
      </c>
      <c r="I540" s="6">
        <f>IF(_original_lifestyles!I540=0,_original_lifestyles!$C540/10,_original_lifestyles!I540)</f>
        <v>135166.41436818469</v>
      </c>
      <c r="J540" s="6">
        <f>IF(_original_lifestyles!J540=0,_original_lifestyles!$C540*1.2,_original_lifestyles!J540)</f>
        <v>1621996.9724182163</v>
      </c>
      <c r="K540" s="6">
        <f>IF(_original_lifestyles!K540=0,_original_lifestyles!$C540,_original_lifestyles!K540)</f>
        <v>1351664.143681847</v>
      </c>
      <c r="L540" s="6">
        <f>IF(_original_lifestyles!L540=0,_original_lifestyles!$C540/3*2,_original_lifestyles!L540)</f>
        <v>432532.52597819117</v>
      </c>
      <c r="M540">
        <f>IF(_original_lifestyles!M540&lt;&gt;0,_original_lifestyles!M540,'_new names_lifestyles'!$C$2*INDEX('_hours per hh'!B$2:B$9,MATCH(_original_lifestyles!$B540,'_hours per hh'!$A$2:$A$9,1)))</f>
        <v>24530624791.208794</v>
      </c>
      <c r="N540">
        <f>IF(_original_lifestyles!N540&lt;&gt;0,_original_lifestyles!N540,'_new names_lifestyles'!$C$2*INDEX('_hours per hh'!C$2:C$9,MATCH(_original_lifestyles!$B540,'_hours per hh'!$A$2:$A$9,1)))</f>
        <v>24530624791.208794</v>
      </c>
      <c r="O540">
        <f>IF(_original_lifestyles!O540&lt;&gt;0,_original_lifestyles!O540,'_new names_lifestyles'!$C$2*INDEX('_hours per hh'!D$2:D$9,MATCH(_original_lifestyles!$B540,'_hours per hh'!$A$2:$A$9,1)))</f>
        <v>398622652.85714293</v>
      </c>
      <c r="P540">
        <f>IF(_original_lifestyles!P540&lt;&gt;0,_original_lifestyles!P540,'_new names_lifestyles'!$C$2*INDEX('_hours per hh'!E$2:E$9,MATCH(_original_lifestyles!$B540,'_hours per hh'!$A$2:$A$9,1)))</f>
        <v>436846742.85714293</v>
      </c>
      <c r="Q540">
        <f>IF(_original_lifestyles!Q540&lt;&gt;0,_original_lifestyles!Q540,'_new names_lifestyles'!$C$2*INDEX('_hours per hh'!F$2:F$9,MATCH(_original_lifestyles!$B540,'_hours per hh'!$A$2:$A$9,1)))</f>
        <v>889235148.68131864</v>
      </c>
      <c r="R540">
        <f>IF(_original_lifestyles!R540&lt;&gt;0,_original_lifestyles!R540,'_new names_lifestyles'!$C$2*INDEX('_hours per hh'!G$2:G$9,MATCH(_original_lifestyles!$B540,'_hours per hh'!$A$2:$A$9,1)))</f>
        <v>101650122.84120461</v>
      </c>
      <c r="S540">
        <f>IF(_original_lifestyles!S540&lt;&gt;0,_original_lifestyles!S540,'_new names_lifestyles'!$C$2*INDEX('_hours per hh'!H$2:H$9,MATCH(_original_lifestyles!$B540,'_hours per hh'!$A$2:$A$9,1)))</f>
        <v>2861906225.6410255</v>
      </c>
      <c r="T540">
        <f>IF(_original_lifestyles!T540&lt;&gt;0,_original_lifestyles!T540,'_new names_lifestyles'!$C$2*INDEX('_hours per hh'!I$2:I$9,MATCH(_original_lifestyles!$B540,'_hours per hh'!$A$2:$A$9,1)))</f>
        <v>24530624791.208794</v>
      </c>
      <c r="U540">
        <f>IF(_original_lifestyles!U540&lt;&gt;0,_original_lifestyles!U540,'_new names_lifestyles'!$C$2*INDEX('_hours per hh'!J$2:J$9,MATCH(_original_lifestyles!$B540,'_hours per hh'!$A$2:$A$9,1)))</f>
        <v>190314311.43040419</v>
      </c>
      <c r="V540">
        <v>19</v>
      </c>
      <c r="W540">
        <v>11</v>
      </c>
      <c r="X540">
        <v>81682.077406241588</v>
      </c>
      <c r="Y540">
        <f t="shared" si="34"/>
        <v>15</v>
      </c>
      <c r="Z540">
        <f t="shared" si="34"/>
        <v>15</v>
      </c>
      <c r="AA540">
        <f t="shared" si="34"/>
        <v>15</v>
      </c>
      <c r="AB540">
        <f t="shared" si="34"/>
        <v>10</v>
      </c>
      <c r="AC540">
        <f t="shared" si="34"/>
        <v>10</v>
      </c>
      <c r="AD540">
        <f t="shared" si="34"/>
        <v>15</v>
      </c>
      <c r="AE540">
        <f t="shared" si="34"/>
        <v>5</v>
      </c>
      <c r="AF540">
        <f t="shared" si="34"/>
        <v>3</v>
      </c>
      <c r="AG540">
        <f t="shared" si="34"/>
        <v>3</v>
      </c>
    </row>
    <row r="541" spans="1:33" x14ac:dyDescent="0.25">
      <c r="A541" t="s">
        <v>52</v>
      </c>
      <c r="B541" t="s">
        <v>15</v>
      </c>
      <c r="C541">
        <v>1369240.052356021</v>
      </c>
      <c r="D541" s="6">
        <f>IF(_original_lifestyles!D541=0,_original_lifestyles!$C541,_original_lifestyles!D541)</f>
        <v>1369240.052356021</v>
      </c>
      <c r="E541" s="6">
        <f>IF(_original_lifestyles!E541=0,_original_lifestyles!$C541,_original_lifestyles!E541)</f>
        <v>1369240.052356021</v>
      </c>
      <c r="F541" s="6">
        <f>IF(_original_lifestyles!F541=0,_original_lifestyles!$C541,_original_lifestyles!F541)</f>
        <v>1369240.052356021</v>
      </c>
      <c r="G541" s="6">
        <f>IF(_original_lifestyles!G541=0,_original_lifestyles!$C541/3,_original_lifestyles!G541)</f>
        <v>456413.35078534036</v>
      </c>
      <c r="H541" s="6">
        <f>IF(_original_lifestyles!H541=0,_original_lifestyles!$C541*3*2,_original_lifestyles!H541)</f>
        <v>8215440.3141361261</v>
      </c>
      <c r="I541" s="6">
        <f>IF(_original_lifestyles!I541=0,_original_lifestyles!$C541/10,_original_lifestyles!I541)</f>
        <v>136924.00523560209</v>
      </c>
      <c r="J541" s="6">
        <f>IF(_original_lifestyles!J541=0,_original_lifestyles!$C541*1.2,_original_lifestyles!J541)</f>
        <v>1643088.0628272251</v>
      </c>
      <c r="K541" s="6">
        <f>IF(_original_lifestyles!K541=0,_original_lifestyles!$C541,_original_lifestyles!K541)</f>
        <v>1369240.052356021</v>
      </c>
      <c r="L541" s="6">
        <f>IF(_original_lifestyles!L541=0,_original_lifestyles!$C541/3*2,_original_lifestyles!L541)</f>
        <v>534003.62041884824</v>
      </c>
      <c r="M541">
        <f>IF(_original_lifestyles!M541&lt;&gt;0,_original_lifestyles!M541,'_new names_lifestyles'!$C$2*INDEX('_hours per hh'!B$2:B$9,MATCH(_original_lifestyles!$B541,'_hours per hh'!$A$2:$A$9,1)))</f>
        <v>24530624791.208794</v>
      </c>
      <c r="N541">
        <f>IF(_original_lifestyles!N541&lt;&gt;0,_original_lifestyles!N541,'_new names_lifestyles'!$C$2*INDEX('_hours per hh'!C$2:C$9,MATCH(_original_lifestyles!$B541,'_hours per hh'!$A$2:$A$9,1)))</f>
        <v>24530624791.208794</v>
      </c>
      <c r="O541">
        <f>IF(_original_lifestyles!O541&lt;&gt;0,_original_lifestyles!O541,'_new names_lifestyles'!$C$2*INDEX('_hours per hh'!D$2:D$9,MATCH(_original_lifestyles!$B541,'_hours per hh'!$A$2:$A$9,1)))</f>
        <v>398622652.85714293</v>
      </c>
      <c r="P541">
        <f>IF(_original_lifestyles!P541&lt;&gt;0,_original_lifestyles!P541,'_new names_lifestyles'!$C$2*INDEX('_hours per hh'!E$2:E$9,MATCH(_original_lifestyles!$B541,'_hours per hh'!$A$2:$A$9,1)))</f>
        <v>436846742.85714293</v>
      </c>
      <c r="Q541">
        <f>IF(_original_lifestyles!Q541&lt;&gt;0,_original_lifestyles!Q541,'_new names_lifestyles'!$C$2*INDEX('_hours per hh'!F$2:F$9,MATCH(_original_lifestyles!$B541,'_hours per hh'!$A$2:$A$9,1)))</f>
        <v>889235148.68131864</v>
      </c>
      <c r="R541">
        <f>IF(_original_lifestyles!R541&lt;&gt;0,_original_lifestyles!R541,'_new names_lifestyles'!$C$2*INDEX('_hours per hh'!G$2:G$9,MATCH(_original_lifestyles!$B541,'_hours per hh'!$A$2:$A$9,1)))</f>
        <v>101650122.84120461</v>
      </c>
      <c r="S541">
        <f>IF(_original_lifestyles!S541&lt;&gt;0,_original_lifestyles!S541,'_new names_lifestyles'!$C$2*INDEX('_hours per hh'!H$2:H$9,MATCH(_original_lifestyles!$B541,'_hours per hh'!$A$2:$A$9,1)))</f>
        <v>2861906225.6410255</v>
      </c>
      <c r="T541">
        <f>IF(_original_lifestyles!T541&lt;&gt;0,_original_lifestyles!T541,'_new names_lifestyles'!$C$2*INDEX('_hours per hh'!I$2:I$9,MATCH(_original_lifestyles!$B541,'_hours per hh'!$A$2:$A$9,1)))</f>
        <v>24530624791.208794</v>
      </c>
      <c r="U541">
        <f>IF(_original_lifestyles!U541&lt;&gt;0,_original_lifestyles!U541,'_new names_lifestyles'!$C$2*INDEX('_hours per hh'!J$2:J$9,MATCH(_original_lifestyles!$B541,'_hours per hh'!$A$2:$A$9,1)))</f>
        <v>234961592.98429319</v>
      </c>
      <c r="V541">
        <v>19</v>
      </c>
      <c r="W541">
        <v>11</v>
      </c>
      <c r="X541">
        <v>81924.001226858396</v>
      </c>
      <c r="Y541">
        <f t="shared" si="34"/>
        <v>15</v>
      </c>
      <c r="Z541">
        <f t="shared" si="34"/>
        <v>15</v>
      </c>
      <c r="AA541">
        <f t="shared" si="34"/>
        <v>15</v>
      </c>
      <c r="AB541">
        <f t="shared" si="34"/>
        <v>10</v>
      </c>
      <c r="AC541">
        <f t="shared" si="34"/>
        <v>10</v>
      </c>
      <c r="AD541">
        <f t="shared" si="34"/>
        <v>15</v>
      </c>
      <c r="AE541">
        <f t="shared" si="34"/>
        <v>5</v>
      </c>
      <c r="AF541">
        <f t="shared" si="34"/>
        <v>3</v>
      </c>
      <c r="AG541">
        <f t="shared" si="34"/>
        <v>3</v>
      </c>
    </row>
    <row r="542" spans="1:33" x14ac:dyDescent="0.25">
      <c r="A542" t="s">
        <v>52</v>
      </c>
      <c r="B542" t="s">
        <v>16</v>
      </c>
      <c r="C542">
        <v>1384624.0480961921</v>
      </c>
      <c r="D542" s="6">
        <f>IF(_original_lifestyles!D542=0,_original_lifestyles!$C542,_original_lifestyles!D542)</f>
        <v>1384624.0480961921</v>
      </c>
      <c r="E542" s="6">
        <f>IF(_original_lifestyles!E542=0,_original_lifestyles!$C542,_original_lifestyles!E542)</f>
        <v>1384624.0480961921</v>
      </c>
      <c r="F542" s="6">
        <f>IF(_original_lifestyles!F542=0,_original_lifestyles!$C542,_original_lifestyles!F542)</f>
        <v>1384624.0480961921</v>
      </c>
      <c r="G542" s="6">
        <f>IF(_original_lifestyles!G542=0,_original_lifestyles!$C542/3,_original_lifestyles!G542)</f>
        <v>461541.34936539736</v>
      </c>
      <c r="H542" s="6">
        <f>IF(_original_lifestyles!H542=0,_original_lifestyles!$C542*3*2,_original_lifestyles!H542)</f>
        <v>8307744.2885771524</v>
      </c>
      <c r="I542" s="6">
        <f>IF(_original_lifestyles!I542=0,_original_lifestyles!$C542/10,_original_lifestyles!I542)</f>
        <v>138462.40480961921</v>
      </c>
      <c r="J542" s="6">
        <f>IF(_original_lifestyles!J542=0,_original_lifestyles!$C542*1.2,_original_lifestyles!J542)</f>
        <v>1661548.8577154304</v>
      </c>
      <c r="K542" s="6">
        <f>IF(_original_lifestyles!K542=0,_original_lifestyles!$C542,_original_lifestyles!K542)</f>
        <v>1384624.0480961921</v>
      </c>
      <c r="L542" s="6">
        <f>IF(_original_lifestyles!L542=0,_original_lifestyles!$C542/3*2,_original_lifestyles!L542)</f>
        <v>664619.54308617231</v>
      </c>
      <c r="M542">
        <f>IF(_original_lifestyles!M542&lt;&gt;0,_original_lifestyles!M542,'_new names_lifestyles'!$C$2*INDEX('_hours per hh'!B$2:B$9,MATCH(_original_lifestyles!$B542,'_hours per hh'!$A$2:$A$9,1)))</f>
        <v>24530624791.208794</v>
      </c>
      <c r="N542">
        <f>IF(_original_lifestyles!N542&lt;&gt;0,_original_lifestyles!N542,'_new names_lifestyles'!$C$2*INDEX('_hours per hh'!C$2:C$9,MATCH(_original_lifestyles!$B542,'_hours per hh'!$A$2:$A$9,1)))</f>
        <v>24530624791.208794</v>
      </c>
      <c r="O542">
        <f>IF(_original_lifestyles!O542&lt;&gt;0,_original_lifestyles!O542,'_new names_lifestyles'!$C$2*INDEX('_hours per hh'!D$2:D$9,MATCH(_original_lifestyles!$B542,'_hours per hh'!$A$2:$A$9,1)))</f>
        <v>398622652.85714293</v>
      </c>
      <c r="P542">
        <f>IF(_original_lifestyles!P542&lt;&gt;0,_original_lifestyles!P542,'_new names_lifestyles'!$C$2*INDEX('_hours per hh'!E$2:E$9,MATCH(_original_lifestyles!$B542,'_hours per hh'!$A$2:$A$9,1)))</f>
        <v>436846742.85714293</v>
      </c>
      <c r="Q542">
        <f>IF(_original_lifestyles!Q542&lt;&gt;0,_original_lifestyles!Q542,'_new names_lifestyles'!$C$2*INDEX('_hours per hh'!F$2:F$9,MATCH(_original_lifestyles!$B542,'_hours per hh'!$A$2:$A$9,1)))</f>
        <v>889235148.68131864</v>
      </c>
      <c r="R542">
        <f>IF(_original_lifestyles!R542&lt;&gt;0,_original_lifestyles!R542,'_new names_lifestyles'!$C$2*INDEX('_hours per hh'!G$2:G$9,MATCH(_original_lifestyles!$B542,'_hours per hh'!$A$2:$A$9,1)))</f>
        <v>101650122.84120461</v>
      </c>
      <c r="S542">
        <f>IF(_original_lifestyles!S542&lt;&gt;0,_original_lifestyles!S542,'_new names_lifestyles'!$C$2*INDEX('_hours per hh'!H$2:H$9,MATCH(_original_lifestyles!$B542,'_hours per hh'!$A$2:$A$9,1)))</f>
        <v>2861906225.6410255</v>
      </c>
      <c r="T542">
        <f>IF(_original_lifestyles!T542&lt;&gt;0,_original_lifestyles!T542,'_new names_lifestyles'!$C$2*INDEX('_hours per hh'!I$2:I$9,MATCH(_original_lifestyles!$B542,'_hours per hh'!$A$2:$A$9,1)))</f>
        <v>24530624791.208794</v>
      </c>
      <c r="U542">
        <f>IF(_original_lifestyles!U542&lt;&gt;0,_original_lifestyles!U542,'_new names_lifestyles'!$C$2*INDEX('_hours per hh'!J$2:J$9,MATCH(_original_lifestyles!$B542,'_hours per hh'!$A$2:$A$9,1)))</f>
        <v>292432598.95791578</v>
      </c>
      <c r="V542">
        <v>19</v>
      </c>
      <c r="W542">
        <v>11</v>
      </c>
      <c r="X542">
        <v>81981.17894675085</v>
      </c>
      <c r="Y542">
        <f t="shared" si="34"/>
        <v>15</v>
      </c>
      <c r="Z542">
        <f t="shared" si="34"/>
        <v>15</v>
      </c>
      <c r="AA542">
        <f t="shared" si="34"/>
        <v>15</v>
      </c>
      <c r="AB542">
        <f t="shared" si="34"/>
        <v>10</v>
      </c>
      <c r="AC542">
        <f t="shared" si="34"/>
        <v>10</v>
      </c>
      <c r="AD542">
        <f t="shared" si="34"/>
        <v>15</v>
      </c>
      <c r="AE542">
        <f t="shared" si="34"/>
        <v>5</v>
      </c>
      <c r="AF542">
        <f t="shared" si="34"/>
        <v>3</v>
      </c>
      <c r="AG542">
        <f t="shared" si="34"/>
        <v>3</v>
      </c>
    </row>
    <row r="543" spans="1:33" x14ac:dyDescent="0.25">
      <c r="A543" t="s">
        <v>52</v>
      </c>
      <c r="B543" t="s">
        <v>17</v>
      </c>
      <c r="C543">
        <v>1404432.605729877</v>
      </c>
      <c r="D543" s="6">
        <f>IF(_original_lifestyles!D543=0,_original_lifestyles!$C543,_original_lifestyles!D543)</f>
        <v>1404432.605729877</v>
      </c>
      <c r="E543" s="6">
        <f>IF(_original_lifestyles!E543=0,_original_lifestyles!$C543,_original_lifestyles!E543)</f>
        <v>1404432.605729877</v>
      </c>
      <c r="F543" s="6">
        <f>IF(_original_lifestyles!F543=0,_original_lifestyles!$C543,_original_lifestyles!F543)</f>
        <v>1404432.605729877</v>
      </c>
      <c r="G543" s="6">
        <f>IF(_original_lifestyles!G543=0,_original_lifestyles!$C543/3,_original_lifestyles!G543)</f>
        <v>468144.20190995903</v>
      </c>
      <c r="H543" s="6">
        <f>IF(_original_lifestyles!H543=0,_original_lifestyles!$C543*3*2,_original_lifestyles!H543)</f>
        <v>8426595.6343792621</v>
      </c>
      <c r="I543" s="6">
        <f>IF(_original_lifestyles!I543=0,_original_lifestyles!$C543/10,_original_lifestyles!I543)</f>
        <v>140443.2605729877</v>
      </c>
      <c r="J543" s="6">
        <f>IF(_original_lifestyles!J543=0,_original_lifestyles!$C543*1.2,_original_lifestyles!J543)</f>
        <v>1685319.1268758525</v>
      </c>
      <c r="K543" s="6">
        <f>IF(_original_lifestyles!K543=0,_original_lifestyles!$C543,_original_lifestyles!K543)</f>
        <v>1404432.605729877</v>
      </c>
      <c r="L543" s="6">
        <f>IF(_original_lifestyles!L543=0,_original_lifestyles!$C543/3*2,_original_lifestyles!L543)</f>
        <v>898836.86766712146</v>
      </c>
      <c r="M543">
        <f>IF(_original_lifestyles!M543&lt;&gt;0,_original_lifestyles!M543,'_new names_lifestyles'!$C$2*INDEX('_hours per hh'!B$2:B$9,MATCH(_original_lifestyles!$B543,'_hours per hh'!$A$2:$A$9,1)))</f>
        <v>24530624791.208794</v>
      </c>
      <c r="N543">
        <f>IF(_original_lifestyles!N543&lt;&gt;0,_original_lifestyles!N543,'_new names_lifestyles'!$C$2*INDEX('_hours per hh'!C$2:C$9,MATCH(_original_lifestyles!$B543,'_hours per hh'!$A$2:$A$9,1)))</f>
        <v>24530624791.208794</v>
      </c>
      <c r="O543">
        <f>IF(_original_lifestyles!O543&lt;&gt;0,_original_lifestyles!O543,'_new names_lifestyles'!$C$2*INDEX('_hours per hh'!D$2:D$9,MATCH(_original_lifestyles!$B543,'_hours per hh'!$A$2:$A$9,1)))</f>
        <v>398622652.85714293</v>
      </c>
      <c r="P543">
        <f>IF(_original_lifestyles!P543&lt;&gt;0,_original_lifestyles!P543,'_new names_lifestyles'!$C$2*INDEX('_hours per hh'!E$2:E$9,MATCH(_original_lifestyles!$B543,'_hours per hh'!$A$2:$A$9,1)))</f>
        <v>436846742.85714293</v>
      </c>
      <c r="Q543">
        <f>IF(_original_lifestyles!Q543&lt;&gt;0,_original_lifestyles!Q543,'_new names_lifestyles'!$C$2*INDEX('_hours per hh'!F$2:F$9,MATCH(_original_lifestyles!$B543,'_hours per hh'!$A$2:$A$9,1)))</f>
        <v>889235148.68131864</v>
      </c>
      <c r="R543">
        <f>IF(_original_lifestyles!R543&lt;&gt;0,_original_lifestyles!R543,'_new names_lifestyles'!$C$2*INDEX('_hours per hh'!G$2:G$9,MATCH(_original_lifestyles!$B543,'_hours per hh'!$A$2:$A$9,1)))</f>
        <v>101650122.84120461</v>
      </c>
      <c r="S543">
        <f>IF(_original_lifestyles!S543&lt;&gt;0,_original_lifestyles!S543,'_new names_lifestyles'!$C$2*INDEX('_hours per hh'!H$2:H$9,MATCH(_original_lifestyles!$B543,'_hours per hh'!$A$2:$A$9,1)))</f>
        <v>2861906225.6410255</v>
      </c>
      <c r="T543">
        <f>IF(_original_lifestyles!T543&lt;&gt;0,_original_lifestyles!T543,'_new names_lifestyles'!$C$2*INDEX('_hours per hh'!I$2:I$9,MATCH(_original_lifestyles!$B543,'_hours per hh'!$A$2:$A$9,1)))</f>
        <v>24530624791.208794</v>
      </c>
      <c r="U543">
        <f>IF(_original_lifestyles!U543&lt;&gt;0,_original_lifestyles!U543,'_new names_lifestyles'!$C$2*INDEX('_hours per hh'!J$2:J$9,MATCH(_original_lifestyles!$B543,'_hours per hh'!$A$2:$A$9,1)))</f>
        <v>395488221.77353352</v>
      </c>
      <c r="V543">
        <v>19</v>
      </c>
      <c r="W543">
        <v>11</v>
      </c>
      <c r="X543">
        <v>82244.044838776492</v>
      </c>
      <c r="Y543">
        <f t="shared" si="34"/>
        <v>15</v>
      </c>
      <c r="Z543">
        <f t="shared" si="34"/>
        <v>15</v>
      </c>
      <c r="AA543">
        <f t="shared" si="34"/>
        <v>15</v>
      </c>
      <c r="AB543">
        <f t="shared" si="34"/>
        <v>10</v>
      </c>
      <c r="AC543">
        <f t="shared" si="34"/>
        <v>10</v>
      </c>
      <c r="AD543">
        <f t="shared" si="34"/>
        <v>15</v>
      </c>
      <c r="AE543">
        <f t="shared" si="34"/>
        <v>5</v>
      </c>
      <c r="AF543">
        <f t="shared" si="34"/>
        <v>3</v>
      </c>
      <c r="AG543">
        <f t="shared" si="34"/>
        <v>3</v>
      </c>
    </row>
    <row r="544" spans="1:33" x14ac:dyDescent="0.25">
      <c r="A544" t="s">
        <v>52</v>
      </c>
      <c r="B544" t="s">
        <v>18</v>
      </c>
      <c r="C544">
        <v>1421154.982578397</v>
      </c>
      <c r="D544" s="6">
        <f>IF(_original_lifestyles!D544=0,_original_lifestyles!$C544,_original_lifestyles!D544)</f>
        <v>1421154.982578397</v>
      </c>
      <c r="E544" s="6">
        <f>IF(_original_lifestyles!E544=0,_original_lifestyles!$C544,_original_lifestyles!E544)</f>
        <v>1421154.982578397</v>
      </c>
      <c r="F544" s="6">
        <f>IF(_original_lifestyles!F544=0,_original_lifestyles!$C544,_original_lifestyles!F544)</f>
        <v>1421154.982578397</v>
      </c>
      <c r="G544" s="6">
        <f>IF(_original_lifestyles!G544=0,_original_lifestyles!$C544/3,_original_lifestyles!G544)</f>
        <v>473718.32752613234</v>
      </c>
      <c r="H544" s="6">
        <f>IF(_original_lifestyles!H544=0,_original_lifestyles!$C544*3*2,_original_lifestyles!H544)</f>
        <v>8526929.8954703826</v>
      </c>
      <c r="I544" s="6">
        <f>IF(_original_lifestyles!I544=0,_original_lifestyles!$C544/10,_original_lifestyles!I544)</f>
        <v>142115.4982578397</v>
      </c>
      <c r="J544" s="6">
        <f>IF(_original_lifestyles!J544=0,_original_lifestyles!$C544*1.2,_original_lifestyles!J544)</f>
        <v>1705385.9790940764</v>
      </c>
      <c r="K544" s="6">
        <f>IF(_original_lifestyles!K544=0,_original_lifestyles!$C544,_original_lifestyles!K544)</f>
        <v>1421154.982578397</v>
      </c>
      <c r="L544" s="6">
        <f>IF(_original_lifestyles!L544=0,_original_lifestyles!$C544/3*2,_original_lifestyles!L544)</f>
        <v>739000.59094076662</v>
      </c>
      <c r="M544">
        <f>IF(_original_lifestyles!M544&lt;&gt;0,_original_lifestyles!M544,'_new names_lifestyles'!$C$2*INDEX('_hours per hh'!B$2:B$9,MATCH(_original_lifestyles!$B544,'_hours per hh'!$A$2:$A$9,1)))</f>
        <v>24530624791.208794</v>
      </c>
      <c r="N544">
        <f>IF(_original_lifestyles!N544&lt;&gt;0,_original_lifestyles!N544,'_new names_lifestyles'!$C$2*INDEX('_hours per hh'!C$2:C$9,MATCH(_original_lifestyles!$B544,'_hours per hh'!$A$2:$A$9,1)))</f>
        <v>24530624791.208794</v>
      </c>
      <c r="O544">
        <f>IF(_original_lifestyles!O544&lt;&gt;0,_original_lifestyles!O544,'_new names_lifestyles'!$C$2*INDEX('_hours per hh'!D$2:D$9,MATCH(_original_lifestyles!$B544,'_hours per hh'!$A$2:$A$9,1)))</f>
        <v>398622652.85714293</v>
      </c>
      <c r="P544">
        <f>IF(_original_lifestyles!P544&lt;&gt;0,_original_lifestyles!P544,'_new names_lifestyles'!$C$2*INDEX('_hours per hh'!E$2:E$9,MATCH(_original_lifestyles!$B544,'_hours per hh'!$A$2:$A$9,1)))</f>
        <v>436846742.85714293</v>
      </c>
      <c r="Q544">
        <f>IF(_original_lifestyles!Q544&lt;&gt;0,_original_lifestyles!Q544,'_new names_lifestyles'!$C$2*INDEX('_hours per hh'!F$2:F$9,MATCH(_original_lifestyles!$B544,'_hours per hh'!$A$2:$A$9,1)))</f>
        <v>889235148.68131864</v>
      </c>
      <c r="R544">
        <f>IF(_original_lifestyles!R544&lt;&gt;0,_original_lifestyles!R544,'_new names_lifestyles'!$C$2*INDEX('_hours per hh'!G$2:G$9,MATCH(_original_lifestyles!$B544,'_hours per hh'!$A$2:$A$9,1)))</f>
        <v>101650122.84120461</v>
      </c>
      <c r="S544">
        <f>IF(_original_lifestyles!S544&lt;&gt;0,_original_lifestyles!S544,'_new names_lifestyles'!$C$2*INDEX('_hours per hh'!H$2:H$9,MATCH(_original_lifestyles!$B544,'_hours per hh'!$A$2:$A$9,1)))</f>
        <v>2861906225.6410255</v>
      </c>
      <c r="T544">
        <f>IF(_original_lifestyles!T544&lt;&gt;0,_original_lifestyles!T544,'_new names_lifestyles'!$C$2*INDEX('_hours per hh'!I$2:I$9,MATCH(_original_lifestyles!$B544,'_hours per hh'!$A$2:$A$9,1)))</f>
        <v>24530624791.208794</v>
      </c>
      <c r="U544">
        <f>IF(_original_lifestyles!U544&lt;&gt;0,_original_lifestyles!U544,'_new names_lifestyles'!$C$2*INDEX('_hours per hh'!J$2:J$9,MATCH(_original_lifestyles!$B544,'_hours per hh'!$A$2:$A$9,1)))</f>
        <v>325160260.01393729</v>
      </c>
      <c r="V544">
        <v>19</v>
      </c>
      <c r="W544">
        <v>11</v>
      </c>
      <c r="X544">
        <v>82267.763933794544</v>
      </c>
      <c r="Y544">
        <f t="shared" si="34"/>
        <v>15</v>
      </c>
      <c r="Z544">
        <f t="shared" si="34"/>
        <v>15</v>
      </c>
      <c r="AA544">
        <f t="shared" si="34"/>
        <v>15</v>
      </c>
      <c r="AB544">
        <f t="shared" si="34"/>
        <v>10</v>
      </c>
      <c r="AC544">
        <f t="shared" si="34"/>
        <v>10</v>
      </c>
      <c r="AD544">
        <f t="shared" si="34"/>
        <v>15</v>
      </c>
      <c r="AE544">
        <f t="shared" si="34"/>
        <v>5</v>
      </c>
      <c r="AF544">
        <f t="shared" si="34"/>
        <v>3</v>
      </c>
      <c r="AG544">
        <f t="shared" si="34"/>
        <v>3</v>
      </c>
    </row>
    <row r="545" spans="1:33" x14ac:dyDescent="0.25">
      <c r="A545" t="s">
        <v>52</v>
      </c>
      <c r="B545" t="s">
        <v>19</v>
      </c>
      <c r="C545">
        <v>1433854.700854701</v>
      </c>
      <c r="D545" s="6">
        <f>IF(_original_lifestyles!D545=0,_original_lifestyles!$C545,_original_lifestyles!D545)</f>
        <v>1433854.700854701</v>
      </c>
      <c r="E545" s="6">
        <f>IF(_original_lifestyles!E545=0,_original_lifestyles!$C545,_original_lifestyles!E545)</f>
        <v>1433854.700854701</v>
      </c>
      <c r="F545" s="6">
        <f>IF(_original_lifestyles!F545=0,_original_lifestyles!$C545,_original_lifestyles!F545)</f>
        <v>1433854.700854701</v>
      </c>
      <c r="G545" s="6">
        <f>IF(_original_lifestyles!G545=0,_original_lifestyles!$C545/3,_original_lifestyles!G545)</f>
        <v>477951.56695156702</v>
      </c>
      <c r="H545" s="6">
        <f>IF(_original_lifestyles!H545=0,_original_lifestyles!$C545*3*2,_original_lifestyles!H545)</f>
        <v>8603128.2051282059</v>
      </c>
      <c r="I545" s="6">
        <f>IF(_original_lifestyles!I545=0,_original_lifestyles!$C545/10,_original_lifestyles!I545)</f>
        <v>143385.47008547009</v>
      </c>
      <c r="J545" s="6">
        <f>IF(_original_lifestyles!J545=0,_original_lifestyles!$C545*1.2,_original_lifestyles!J545)</f>
        <v>1720625.6410256412</v>
      </c>
      <c r="K545" s="6">
        <f>IF(_original_lifestyles!K545=0,_original_lifestyles!$C545,_original_lifestyles!K545)</f>
        <v>1433854.700854701</v>
      </c>
      <c r="L545" s="6">
        <f>IF(_original_lifestyles!L545=0,_original_lifestyles!$C545/3*2,_original_lifestyles!L545)</f>
        <v>874651.36752136762</v>
      </c>
      <c r="M545">
        <f>IF(_original_lifestyles!M545&lt;&gt;0,_original_lifestyles!M545,'_new names_lifestyles'!$C$2*INDEX('_hours per hh'!B$2:B$9,MATCH(_original_lifestyles!$B545,'_hours per hh'!$A$2:$A$9,1)))</f>
        <v>24530624791.208794</v>
      </c>
      <c r="N545">
        <f>IF(_original_lifestyles!N545&lt;&gt;0,_original_lifestyles!N545,'_new names_lifestyles'!$C$2*INDEX('_hours per hh'!C$2:C$9,MATCH(_original_lifestyles!$B545,'_hours per hh'!$A$2:$A$9,1)))</f>
        <v>24530624791.208794</v>
      </c>
      <c r="O545">
        <f>IF(_original_lifestyles!O545&lt;&gt;0,_original_lifestyles!O545,'_new names_lifestyles'!$C$2*INDEX('_hours per hh'!D$2:D$9,MATCH(_original_lifestyles!$B545,'_hours per hh'!$A$2:$A$9,1)))</f>
        <v>398622652.85714293</v>
      </c>
      <c r="P545">
        <f>IF(_original_lifestyles!P545&lt;&gt;0,_original_lifestyles!P545,'_new names_lifestyles'!$C$2*INDEX('_hours per hh'!E$2:E$9,MATCH(_original_lifestyles!$B545,'_hours per hh'!$A$2:$A$9,1)))</f>
        <v>436846742.85714293</v>
      </c>
      <c r="Q545">
        <f>IF(_original_lifestyles!Q545&lt;&gt;0,_original_lifestyles!Q545,'_new names_lifestyles'!$C$2*INDEX('_hours per hh'!F$2:F$9,MATCH(_original_lifestyles!$B545,'_hours per hh'!$A$2:$A$9,1)))</f>
        <v>889235148.68131864</v>
      </c>
      <c r="R545">
        <f>IF(_original_lifestyles!R545&lt;&gt;0,_original_lifestyles!R545,'_new names_lifestyles'!$C$2*INDEX('_hours per hh'!G$2:G$9,MATCH(_original_lifestyles!$B545,'_hours per hh'!$A$2:$A$9,1)))</f>
        <v>101650122.84120461</v>
      </c>
      <c r="S545">
        <f>IF(_original_lifestyles!S545&lt;&gt;0,_original_lifestyles!S545,'_new names_lifestyles'!$C$2*INDEX('_hours per hh'!H$2:H$9,MATCH(_original_lifestyles!$B545,'_hours per hh'!$A$2:$A$9,1)))</f>
        <v>2861906225.6410255</v>
      </c>
      <c r="T545">
        <f>IF(_original_lifestyles!T545&lt;&gt;0,_original_lifestyles!T545,'_new names_lifestyles'!$C$2*INDEX('_hours per hh'!I$2:I$9,MATCH(_original_lifestyles!$B545,'_hours per hh'!$A$2:$A$9,1)))</f>
        <v>24530624791.208794</v>
      </c>
      <c r="U545">
        <f>IF(_original_lifestyles!U545&lt;&gt;0,_original_lifestyles!U545,'_new names_lifestyles'!$C$2*INDEX('_hours per hh'!J$2:J$9,MATCH(_original_lifestyles!$B545,'_hours per hh'!$A$2:$A$9,1)))</f>
        <v>384846601.70940173</v>
      </c>
      <c r="V545">
        <v>19</v>
      </c>
      <c r="W545">
        <v>11</v>
      </c>
      <c r="X545">
        <v>82003.776540372914</v>
      </c>
      <c r="Y545">
        <f t="shared" si="34"/>
        <v>15</v>
      </c>
      <c r="Z545">
        <f t="shared" si="34"/>
        <v>15</v>
      </c>
      <c r="AA545">
        <f t="shared" si="34"/>
        <v>15</v>
      </c>
      <c r="AB545">
        <f t="shared" si="34"/>
        <v>10</v>
      </c>
      <c r="AC545">
        <f t="shared" si="34"/>
        <v>10</v>
      </c>
      <c r="AD545">
        <f t="shared" si="34"/>
        <v>15</v>
      </c>
      <c r="AE545">
        <f t="shared" si="34"/>
        <v>5</v>
      </c>
      <c r="AF545">
        <f t="shared" si="34"/>
        <v>3</v>
      </c>
      <c r="AG545">
        <f t="shared" si="34"/>
        <v>3</v>
      </c>
    </row>
    <row r="546" spans="1:33" x14ac:dyDescent="0.25">
      <c r="A546" t="s">
        <v>52</v>
      </c>
      <c r="B546" t="s">
        <v>20</v>
      </c>
      <c r="C546">
        <v>1371907.8398665551</v>
      </c>
      <c r="D546" s="6">
        <f>IF(_original_lifestyles!D546=0,_original_lifestyles!$C546,_original_lifestyles!D546)</f>
        <v>1371907.8398665551</v>
      </c>
      <c r="E546" s="6">
        <f>IF(_original_lifestyles!E546=0,_original_lifestyles!$C546,_original_lifestyles!E546)</f>
        <v>1371907.8398665551</v>
      </c>
      <c r="F546" s="6">
        <f>IF(_original_lifestyles!F546=0,_original_lifestyles!$C546,_original_lifestyles!F546)</f>
        <v>1371907.8398665551</v>
      </c>
      <c r="G546" s="6">
        <f>IF(_original_lifestyles!G546=0,_original_lifestyles!$C546/3,_original_lifestyles!G546)</f>
        <v>457302.61328885169</v>
      </c>
      <c r="H546" s="6">
        <f>IF(_original_lifestyles!H546=0,_original_lifestyles!$C546*3*2,_original_lifestyles!H546)</f>
        <v>8231447.0391993299</v>
      </c>
      <c r="I546" s="6">
        <f>IF(_original_lifestyles!I546=0,_original_lifestyles!$C546/10,_original_lifestyles!I546)</f>
        <v>137190.7839866555</v>
      </c>
      <c r="J546" s="6">
        <f>IF(_original_lifestyles!J546=0,_original_lifestyles!$C546*1.2,_original_lifestyles!J546)</f>
        <v>1646289.4078398661</v>
      </c>
      <c r="K546" s="6">
        <f>IF(_original_lifestyles!K546=0,_original_lifestyles!$C546,_original_lifestyles!K546)</f>
        <v>1371907.8398665551</v>
      </c>
      <c r="L546" s="6">
        <f>IF(_original_lifestyles!L546=0,_original_lifestyles!$C546/3*2,_original_lifestyles!L546)</f>
        <v>1001492.7231025849</v>
      </c>
      <c r="M546">
        <f>IF(_original_lifestyles!M546&lt;&gt;0,_original_lifestyles!M546,'_new names_lifestyles'!$C$2*INDEX('_hours per hh'!B$2:B$9,MATCH(_original_lifestyles!$B546,'_hours per hh'!$A$2:$A$9,1)))</f>
        <v>24530624791.208794</v>
      </c>
      <c r="N546">
        <f>IF(_original_lifestyles!N546&lt;&gt;0,_original_lifestyles!N546,'_new names_lifestyles'!$C$2*INDEX('_hours per hh'!C$2:C$9,MATCH(_original_lifestyles!$B546,'_hours per hh'!$A$2:$A$9,1)))</f>
        <v>24530624791.208794</v>
      </c>
      <c r="O546">
        <f>IF(_original_lifestyles!O546&lt;&gt;0,_original_lifestyles!O546,'_new names_lifestyles'!$C$2*INDEX('_hours per hh'!D$2:D$9,MATCH(_original_lifestyles!$B546,'_hours per hh'!$A$2:$A$9,1)))</f>
        <v>398622652.85714293</v>
      </c>
      <c r="P546">
        <f>IF(_original_lifestyles!P546&lt;&gt;0,_original_lifestyles!P546,'_new names_lifestyles'!$C$2*INDEX('_hours per hh'!E$2:E$9,MATCH(_original_lifestyles!$B546,'_hours per hh'!$A$2:$A$9,1)))</f>
        <v>436846742.85714293</v>
      </c>
      <c r="Q546">
        <f>IF(_original_lifestyles!Q546&lt;&gt;0,_original_lifestyles!Q546,'_new names_lifestyles'!$C$2*INDEX('_hours per hh'!F$2:F$9,MATCH(_original_lifestyles!$B546,'_hours per hh'!$A$2:$A$9,1)))</f>
        <v>889235148.68131864</v>
      </c>
      <c r="R546">
        <f>IF(_original_lifestyles!R546&lt;&gt;0,_original_lifestyles!R546,'_new names_lifestyles'!$C$2*INDEX('_hours per hh'!G$2:G$9,MATCH(_original_lifestyles!$B546,'_hours per hh'!$A$2:$A$9,1)))</f>
        <v>101650122.84120461</v>
      </c>
      <c r="S546">
        <f>IF(_original_lifestyles!S546&lt;&gt;0,_original_lifestyles!S546,'_new names_lifestyles'!$C$2*INDEX('_hours per hh'!H$2:H$9,MATCH(_original_lifestyles!$B546,'_hours per hh'!$A$2:$A$9,1)))</f>
        <v>2861906225.6410255</v>
      </c>
      <c r="T546">
        <f>IF(_original_lifestyles!T546&lt;&gt;0,_original_lifestyles!T546,'_new names_lifestyles'!$C$2*INDEX('_hours per hh'!I$2:I$9,MATCH(_original_lifestyles!$B546,'_hours per hh'!$A$2:$A$9,1)))</f>
        <v>24530624791.208794</v>
      </c>
      <c r="U546">
        <f>IF(_original_lifestyles!U546&lt;&gt;0,_original_lifestyles!U546,'_new names_lifestyles'!$C$2*INDEX('_hours per hh'!J$2:J$9,MATCH(_original_lifestyles!$B546,'_hours per hh'!$A$2:$A$9,1)))</f>
        <v>440656798.16513753</v>
      </c>
      <c r="V546">
        <v>19</v>
      </c>
      <c r="W546">
        <v>11</v>
      </c>
      <c r="X546">
        <v>81184.198561588957</v>
      </c>
      <c r="Y546">
        <f t="shared" si="34"/>
        <v>15</v>
      </c>
      <c r="Z546">
        <f t="shared" si="34"/>
        <v>15</v>
      </c>
      <c r="AA546">
        <f t="shared" si="34"/>
        <v>15</v>
      </c>
      <c r="AB546">
        <f t="shared" si="34"/>
        <v>10</v>
      </c>
      <c r="AC546">
        <f t="shared" si="34"/>
        <v>10</v>
      </c>
      <c r="AD546">
        <f t="shared" si="34"/>
        <v>15</v>
      </c>
      <c r="AE546">
        <f t="shared" si="34"/>
        <v>5</v>
      </c>
      <c r="AF546">
        <f t="shared" si="34"/>
        <v>3</v>
      </c>
      <c r="AG546">
        <f t="shared" si="34"/>
        <v>3</v>
      </c>
    </row>
    <row r="547" spans="1:33" x14ac:dyDescent="0.25">
      <c r="A547" t="s">
        <v>52</v>
      </c>
      <c r="B547" t="s">
        <v>21</v>
      </c>
      <c r="C547">
        <v>1323282.980456026</v>
      </c>
      <c r="D547" s="6">
        <f>IF(_original_lifestyles!D547=0,_original_lifestyles!$C547,_original_lifestyles!D547)</f>
        <v>1323282.980456026</v>
      </c>
      <c r="E547" s="6">
        <f>IF(_original_lifestyles!E547=0,_original_lifestyles!$C547,_original_lifestyles!E547)</f>
        <v>1323282.980456026</v>
      </c>
      <c r="F547" s="6">
        <f>IF(_original_lifestyles!F547=0,_original_lifestyles!$C547,_original_lifestyles!F547)</f>
        <v>1323282.980456026</v>
      </c>
      <c r="G547" s="6">
        <f>IF(_original_lifestyles!G547=0,_original_lifestyles!$C547/3,_original_lifestyles!G547)</f>
        <v>441094.32681867533</v>
      </c>
      <c r="H547" s="6">
        <f>IF(_original_lifestyles!H547=0,_original_lifestyles!$C547*3*2,_original_lifestyles!H547)</f>
        <v>7939697.8827361558</v>
      </c>
      <c r="I547" s="6">
        <f>IF(_original_lifestyles!I547=0,_original_lifestyles!$C547/10,_original_lifestyles!I547)</f>
        <v>132328.2980456026</v>
      </c>
      <c r="J547" s="6">
        <f>IF(_original_lifestyles!J547=0,_original_lifestyles!$C547*1.2,_original_lifestyles!J547)</f>
        <v>1587939.5765472313</v>
      </c>
      <c r="K547" s="6">
        <f>IF(_original_lifestyles!K547=0,_original_lifestyles!$C547,_original_lifestyles!K547)</f>
        <v>246308.92709873861</v>
      </c>
      <c r="L547" s="6">
        <f>IF(_original_lifestyles!L547=0,_original_lifestyles!$C547/3*2,_original_lifestyles!L547)</f>
        <v>1151256.1929967429</v>
      </c>
      <c r="M547">
        <f>IF(_original_lifestyles!M547&lt;&gt;0,_original_lifestyles!M547,'_new names_lifestyles'!$C$2*INDEX('_hours per hh'!B$2:B$9,MATCH(_original_lifestyles!$B547,'_hours per hh'!$A$2:$A$9,1)))</f>
        <v>24530624791.208794</v>
      </c>
      <c r="N547">
        <f>IF(_original_lifestyles!N547&lt;&gt;0,_original_lifestyles!N547,'_new names_lifestyles'!$C$2*INDEX('_hours per hh'!C$2:C$9,MATCH(_original_lifestyles!$B547,'_hours per hh'!$A$2:$A$9,1)))</f>
        <v>24530624791.208794</v>
      </c>
      <c r="O547">
        <f>IF(_original_lifestyles!O547&lt;&gt;0,_original_lifestyles!O547,'_new names_lifestyles'!$C$2*INDEX('_hours per hh'!D$2:D$9,MATCH(_original_lifestyles!$B547,'_hours per hh'!$A$2:$A$9,1)))</f>
        <v>398622652.85714293</v>
      </c>
      <c r="P547">
        <f>IF(_original_lifestyles!P547&lt;&gt;0,_original_lifestyles!P547,'_new names_lifestyles'!$C$2*INDEX('_hours per hh'!E$2:E$9,MATCH(_original_lifestyles!$B547,'_hours per hh'!$A$2:$A$9,1)))</f>
        <v>436846742.85714293</v>
      </c>
      <c r="Q547">
        <f>IF(_original_lifestyles!Q547&lt;&gt;0,_original_lifestyles!Q547,'_new names_lifestyles'!$C$2*INDEX('_hours per hh'!F$2:F$9,MATCH(_original_lifestyles!$B547,'_hours per hh'!$A$2:$A$9,1)))</f>
        <v>889235148.68131864</v>
      </c>
      <c r="R547">
        <f>IF(_original_lifestyles!R547&lt;&gt;0,_original_lifestyles!R547,'_new names_lifestyles'!$C$2*INDEX('_hours per hh'!G$2:G$9,MATCH(_original_lifestyles!$B547,'_hours per hh'!$A$2:$A$9,1)))</f>
        <v>101650122.84120461</v>
      </c>
      <c r="S547">
        <f>IF(_original_lifestyles!S547&lt;&gt;0,_original_lifestyles!S547,'_new names_lifestyles'!$C$2*INDEX('_hours per hh'!H$2:H$9,MATCH(_original_lifestyles!$B547,'_hours per hh'!$A$2:$A$9,1)))</f>
        <v>2861906225.6410255</v>
      </c>
      <c r="T547">
        <f>IF(_original_lifestyles!T547&lt;&gt;0,_original_lifestyles!T547,'_new names_lifestyles'!$C$2*INDEX('_hours per hh'!I$2:I$9,MATCH(_original_lifestyles!$B547,'_hours per hh'!$A$2:$A$9,1)))</f>
        <v>2157666201.3849502</v>
      </c>
      <c r="U547">
        <f>IF(_original_lifestyles!U547&lt;&gt;0,_original_lifestyles!U547,'_new names_lifestyles'!$C$2*INDEX('_hours per hh'!J$2:J$9,MATCH(_original_lifestyles!$B547,'_hours per hh'!$A$2:$A$9,1)))</f>
        <v>506552724.91856682</v>
      </c>
      <c r="V547">
        <v>19</v>
      </c>
      <c r="W547">
        <v>11</v>
      </c>
      <c r="X547">
        <v>80969.803469833496</v>
      </c>
      <c r="Y547">
        <f t="shared" si="34"/>
        <v>15</v>
      </c>
      <c r="Z547">
        <f t="shared" si="34"/>
        <v>15</v>
      </c>
      <c r="AA547">
        <f t="shared" si="34"/>
        <v>15</v>
      </c>
      <c r="AB547">
        <f t="shared" si="34"/>
        <v>10</v>
      </c>
      <c r="AC547">
        <f t="shared" si="34"/>
        <v>10</v>
      </c>
      <c r="AD547">
        <f t="shared" si="34"/>
        <v>15</v>
      </c>
      <c r="AE547">
        <f t="shared" si="34"/>
        <v>5</v>
      </c>
      <c r="AF547">
        <f t="shared" si="34"/>
        <v>3</v>
      </c>
      <c r="AG547">
        <f t="shared" si="34"/>
        <v>3</v>
      </c>
    </row>
    <row r="548" spans="1:33" x14ac:dyDescent="0.25">
      <c r="A548" t="s">
        <v>52</v>
      </c>
      <c r="B548" t="s">
        <v>22</v>
      </c>
      <c r="C548">
        <v>1277885.83929992</v>
      </c>
      <c r="D548" s="6">
        <f>IF(_original_lifestyles!D548=0,_original_lifestyles!$C548,_original_lifestyles!D548)</f>
        <v>1277885.83929992</v>
      </c>
      <c r="E548" s="6">
        <f>IF(_original_lifestyles!E548=0,_original_lifestyles!$C548,_original_lifestyles!E548)</f>
        <v>1277885.83929992</v>
      </c>
      <c r="F548" s="6">
        <f>IF(_original_lifestyles!F548=0,_original_lifestyles!$C548,_original_lifestyles!F548)</f>
        <v>1277885.83929992</v>
      </c>
      <c r="G548" s="6">
        <f>IF(_original_lifestyles!G548=0,_original_lifestyles!$C548/3,_original_lifestyles!G548)</f>
        <v>425961.94643330667</v>
      </c>
      <c r="H548" s="6">
        <f>IF(_original_lifestyles!H548=0,_original_lifestyles!$C548*3*2,_original_lifestyles!H548)</f>
        <v>7667315.0357995201</v>
      </c>
      <c r="I548" s="6">
        <f>IF(_original_lifestyles!I548=0,_original_lifestyles!$C548/10,_original_lifestyles!I548)</f>
        <v>127788.583929992</v>
      </c>
      <c r="J548" s="6">
        <f>IF(_original_lifestyles!J548=0,_original_lifestyles!$C548*1.2,_original_lifestyles!J548)</f>
        <v>1533463.0071599039</v>
      </c>
      <c r="K548" s="6">
        <f>IF(_original_lifestyles!K548=0,_original_lifestyles!$C548,_original_lifestyles!K548)</f>
        <v>304031.10928728868</v>
      </c>
      <c r="L548" s="6">
        <f>IF(_original_lifestyles!L548=0,_original_lifestyles!$C548/3*2,_original_lifestyles!L548)</f>
        <v>1380116.706443914</v>
      </c>
      <c r="M548">
        <f>IF(_original_lifestyles!M548&lt;&gt;0,_original_lifestyles!M548,'_new names_lifestyles'!$C$2*INDEX('_hours per hh'!B$2:B$9,MATCH(_original_lifestyles!$B548,'_hours per hh'!$A$2:$A$9,1)))</f>
        <v>24530624791.208794</v>
      </c>
      <c r="N548">
        <f>IF(_original_lifestyles!N548&lt;&gt;0,_original_lifestyles!N548,'_new names_lifestyles'!$C$2*INDEX('_hours per hh'!C$2:C$9,MATCH(_original_lifestyles!$B548,'_hours per hh'!$A$2:$A$9,1)))</f>
        <v>24530624791.208794</v>
      </c>
      <c r="O548">
        <f>IF(_original_lifestyles!O548&lt;&gt;0,_original_lifestyles!O548,'_new names_lifestyles'!$C$2*INDEX('_hours per hh'!D$2:D$9,MATCH(_original_lifestyles!$B548,'_hours per hh'!$A$2:$A$9,1)))</f>
        <v>398622652.85714293</v>
      </c>
      <c r="P548">
        <f>IF(_original_lifestyles!P548&lt;&gt;0,_original_lifestyles!P548,'_new names_lifestyles'!$C$2*INDEX('_hours per hh'!E$2:E$9,MATCH(_original_lifestyles!$B548,'_hours per hh'!$A$2:$A$9,1)))</f>
        <v>436846742.85714293</v>
      </c>
      <c r="Q548">
        <f>IF(_original_lifestyles!Q548&lt;&gt;0,_original_lifestyles!Q548,'_new names_lifestyles'!$C$2*INDEX('_hours per hh'!F$2:F$9,MATCH(_original_lifestyles!$B548,'_hours per hh'!$A$2:$A$9,1)))</f>
        <v>889235148.68131864</v>
      </c>
      <c r="R548">
        <f>IF(_original_lifestyles!R548&lt;&gt;0,_original_lifestyles!R548,'_new names_lifestyles'!$C$2*INDEX('_hours per hh'!G$2:G$9,MATCH(_original_lifestyles!$B548,'_hours per hh'!$A$2:$A$9,1)))</f>
        <v>101650122.84120461</v>
      </c>
      <c r="S548">
        <f>IF(_original_lifestyles!S548&lt;&gt;0,_original_lifestyles!S548,'_new names_lifestyles'!$C$2*INDEX('_hours per hh'!H$2:H$9,MATCH(_original_lifestyles!$B548,'_hours per hh'!$A$2:$A$9,1)))</f>
        <v>2861906225.6410255</v>
      </c>
      <c r="T548">
        <f>IF(_original_lifestyles!T548&lt;&gt;0,_original_lifestyles!T548,'_new names_lifestyles'!$C$2*INDEX('_hours per hh'!I$2:I$9,MATCH(_original_lifestyles!$B548,'_hours per hh'!$A$2:$A$9,1)))</f>
        <v>2663312517.3566489</v>
      </c>
      <c r="U548">
        <f>IF(_original_lifestyles!U548&lt;&gt;0,_original_lifestyles!U548,'_new names_lifestyles'!$C$2*INDEX('_hours per hh'!J$2:J$9,MATCH(_original_lifestyles!$B548,'_hours per hh'!$A$2:$A$9,1)))</f>
        <v>607251350.83532226</v>
      </c>
      <c r="V548">
        <v>19</v>
      </c>
      <c r="W548">
        <v>11</v>
      </c>
      <c r="X548">
        <v>80798.770456513943</v>
      </c>
      <c r="Y548">
        <f t="shared" ref="Y548:AG563" si="35">Y547</f>
        <v>15</v>
      </c>
      <c r="Z548">
        <f t="shared" si="35"/>
        <v>15</v>
      </c>
      <c r="AA548">
        <f t="shared" si="35"/>
        <v>15</v>
      </c>
      <c r="AB548">
        <f t="shared" si="35"/>
        <v>10</v>
      </c>
      <c r="AC548">
        <f t="shared" si="35"/>
        <v>10</v>
      </c>
      <c r="AD548">
        <f t="shared" si="35"/>
        <v>15</v>
      </c>
      <c r="AE548">
        <f t="shared" si="35"/>
        <v>5</v>
      </c>
      <c r="AF548">
        <f t="shared" si="35"/>
        <v>3</v>
      </c>
      <c r="AG548">
        <f t="shared" si="35"/>
        <v>3</v>
      </c>
    </row>
    <row r="549" spans="1:33" x14ac:dyDescent="0.25">
      <c r="A549" t="s">
        <v>52</v>
      </c>
      <c r="B549" t="s">
        <v>23</v>
      </c>
      <c r="C549">
        <v>1237891.1353032661</v>
      </c>
      <c r="D549" s="6">
        <f>IF(_original_lifestyles!D549=0,_original_lifestyles!$C549,_original_lifestyles!D549)</f>
        <v>1237891.1353032661</v>
      </c>
      <c r="E549" s="6">
        <f>IF(_original_lifestyles!E549=0,_original_lifestyles!$C549,_original_lifestyles!E549)</f>
        <v>1237891.1353032661</v>
      </c>
      <c r="F549" s="6">
        <f>IF(_original_lifestyles!F549=0,_original_lifestyles!$C549,_original_lifestyles!F549)</f>
        <v>1237891.1353032661</v>
      </c>
      <c r="G549" s="6">
        <f>IF(_original_lifestyles!G549=0,_original_lifestyles!$C549/3,_original_lifestyles!G549)</f>
        <v>412630.37843442202</v>
      </c>
      <c r="H549" s="6">
        <f>IF(_original_lifestyles!H549=0,_original_lifestyles!$C549*3*2,_original_lifestyles!H549)</f>
        <v>7427346.8118195962</v>
      </c>
      <c r="I549" s="6">
        <f>IF(_original_lifestyles!I549=0,_original_lifestyles!$C549/10,_original_lifestyles!I549)</f>
        <v>123789.11353032661</v>
      </c>
      <c r="J549" s="6">
        <f>IF(_original_lifestyles!J549=0,_original_lifestyles!$C549*1.2,_original_lifestyles!J549)</f>
        <v>1485469.3623639194</v>
      </c>
      <c r="K549" s="6">
        <f>IF(_original_lifestyles!K549=0,_original_lifestyles!$C549,_original_lifestyles!K549)</f>
        <v>376249.33430789108</v>
      </c>
      <c r="L549" s="6">
        <f>IF(_original_lifestyles!L549=0,_original_lifestyles!$C549/3*2,_original_lifestyles!L549)</f>
        <v>1497848.273716952</v>
      </c>
      <c r="M549">
        <f>IF(_original_lifestyles!M549&lt;&gt;0,_original_lifestyles!M549,'_new names_lifestyles'!$C$2*INDEX('_hours per hh'!B$2:B$9,MATCH(_original_lifestyles!$B549,'_hours per hh'!$A$2:$A$9,1)))</f>
        <v>24530624791.208794</v>
      </c>
      <c r="N549">
        <f>IF(_original_lifestyles!N549&lt;&gt;0,_original_lifestyles!N549,'_new names_lifestyles'!$C$2*INDEX('_hours per hh'!C$2:C$9,MATCH(_original_lifestyles!$B549,'_hours per hh'!$A$2:$A$9,1)))</f>
        <v>24530624791.208794</v>
      </c>
      <c r="O549">
        <f>IF(_original_lifestyles!O549&lt;&gt;0,_original_lifestyles!O549,'_new names_lifestyles'!$C$2*INDEX('_hours per hh'!D$2:D$9,MATCH(_original_lifestyles!$B549,'_hours per hh'!$A$2:$A$9,1)))</f>
        <v>398622652.85714293</v>
      </c>
      <c r="P549">
        <f>IF(_original_lifestyles!P549&lt;&gt;0,_original_lifestyles!P549,'_new names_lifestyles'!$C$2*INDEX('_hours per hh'!E$2:E$9,MATCH(_original_lifestyles!$B549,'_hours per hh'!$A$2:$A$9,1)))</f>
        <v>436846742.85714293</v>
      </c>
      <c r="Q549">
        <f>IF(_original_lifestyles!Q549&lt;&gt;0,_original_lifestyles!Q549,'_new names_lifestyles'!$C$2*INDEX('_hours per hh'!F$2:F$9,MATCH(_original_lifestyles!$B549,'_hours per hh'!$A$2:$A$9,1)))</f>
        <v>889235148.68131864</v>
      </c>
      <c r="R549">
        <f>IF(_original_lifestyles!R549&lt;&gt;0,_original_lifestyles!R549,'_new names_lifestyles'!$C$2*INDEX('_hours per hh'!G$2:G$9,MATCH(_original_lifestyles!$B549,'_hours per hh'!$A$2:$A$9,1)))</f>
        <v>101650122.84120461</v>
      </c>
      <c r="S549">
        <f>IF(_original_lifestyles!S549&lt;&gt;0,_original_lifestyles!S549,'_new names_lifestyles'!$C$2*INDEX('_hours per hh'!H$2:H$9,MATCH(_original_lifestyles!$B549,'_hours per hh'!$A$2:$A$9,1)))</f>
        <v>2861906225.6410255</v>
      </c>
      <c r="T549">
        <f>IF(_original_lifestyles!T549&lt;&gt;0,_original_lifestyles!T549,'_new names_lifestyles'!$C$2*INDEX('_hours per hh'!I$2:I$9,MATCH(_original_lifestyles!$B549,'_hours per hh'!$A$2:$A$9,1)))</f>
        <v>3295944168.5371261</v>
      </c>
      <c r="U549">
        <f>IF(_original_lifestyles!U549&lt;&gt;0,_original_lifestyles!U549,'_new names_lifestyles'!$C$2*INDEX('_hours per hh'!J$2:J$9,MATCH(_original_lifestyles!$B549,'_hours per hh'!$A$2:$A$9,1)))</f>
        <v>659053240.43545878</v>
      </c>
      <c r="V549">
        <v>19</v>
      </c>
      <c r="W549">
        <v>11</v>
      </c>
      <c r="X549">
        <v>80829.113861577294</v>
      </c>
      <c r="Y549">
        <f t="shared" si="35"/>
        <v>15</v>
      </c>
      <c r="Z549">
        <f t="shared" si="35"/>
        <v>15</v>
      </c>
      <c r="AA549">
        <f t="shared" si="35"/>
        <v>15</v>
      </c>
      <c r="AB549">
        <f t="shared" si="35"/>
        <v>10</v>
      </c>
      <c r="AC549">
        <f t="shared" si="35"/>
        <v>10</v>
      </c>
      <c r="AD549">
        <f t="shared" si="35"/>
        <v>15</v>
      </c>
      <c r="AE549">
        <f t="shared" si="35"/>
        <v>5</v>
      </c>
      <c r="AF549">
        <f t="shared" si="35"/>
        <v>3</v>
      </c>
      <c r="AG549">
        <f t="shared" si="35"/>
        <v>3</v>
      </c>
    </row>
    <row r="550" spans="1:33" x14ac:dyDescent="0.25">
      <c r="A550" t="s">
        <v>52</v>
      </c>
      <c r="B550" t="s">
        <v>24</v>
      </c>
      <c r="C550">
        <v>1194667.680608365</v>
      </c>
      <c r="D550" s="6">
        <f>IF(_original_lifestyles!D550=0,_original_lifestyles!$C550,_original_lifestyles!D550)</f>
        <v>1194667.680608365</v>
      </c>
      <c r="E550" s="6">
        <f>IF(_original_lifestyles!E550=0,_original_lifestyles!$C550,_original_lifestyles!E550)</f>
        <v>1194667.680608365</v>
      </c>
      <c r="F550" s="6">
        <f>IF(_original_lifestyles!F550=0,_original_lifestyles!$C550,_original_lifestyles!F550)</f>
        <v>1194667.680608365</v>
      </c>
      <c r="G550" s="6">
        <f>IF(_original_lifestyles!G550=0,_original_lifestyles!$C550/3,_original_lifestyles!G550)</f>
        <v>398222.56020278833</v>
      </c>
      <c r="H550" s="6">
        <f>IF(_original_lifestyles!H550=0,_original_lifestyles!$C550*3*2,_original_lifestyles!H550)</f>
        <v>7168006.0836501904</v>
      </c>
      <c r="I550" s="6">
        <f>IF(_original_lifestyles!I550=0,_original_lifestyles!$C550/10,_original_lifestyles!I550)</f>
        <v>119466.7680608365</v>
      </c>
      <c r="J550" s="6">
        <f>IF(_original_lifestyles!J550=0,_original_lifestyles!$C550*1.2,_original_lifestyles!J550)</f>
        <v>1433601.2167300379</v>
      </c>
      <c r="K550" s="6">
        <f>IF(_original_lifestyles!K550=0,_original_lifestyles!$C550,_original_lifestyles!K550)</f>
        <v>463646.31917779689</v>
      </c>
      <c r="L550" s="6">
        <f>IF(_original_lifestyles!L550=0,_original_lifestyles!$C550/3*2,_original_lifestyles!L550)</f>
        <v>1565014.661596959</v>
      </c>
      <c r="M550">
        <f>IF(_original_lifestyles!M550&lt;&gt;0,_original_lifestyles!M550,'_new names_lifestyles'!$C$2*INDEX('_hours per hh'!B$2:B$9,MATCH(_original_lifestyles!$B550,'_hours per hh'!$A$2:$A$9,1)))</f>
        <v>24530624791.208794</v>
      </c>
      <c r="N550">
        <f>IF(_original_lifestyles!N550&lt;&gt;0,_original_lifestyles!N550,'_new names_lifestyles'!$C$2*INDEX('_hours per hh'!C$2:C$9,MATCH(_original_lifestyles!$B550,'_hours per hh'!$A$2:$A$9,1)))</f>
        <v>24530624791.208794</v>
      </c>
      <c r="O550">
        <f>IF(_original_lifestyles!O550&lt;&gt;0,_original_lifestyles!O550,'_new names_lifestyles'!$C$2*INDEX('_hours per hh'!D$2:D$9,MATCH(_original_lifestyles!$B550,'_hours per hh'!$A$2:$A$9,1)))</f>
        <v>398622652.85714293</v>
      </c>
      <c r="P550">
        <f>IF(_original_lifestyles!P550&lt;&gt;0,_original_lifestyles!P550,'_new names_lifestyles'!$C$2*INDEX('_hours per hh'!E$2:E$9,MATCH(_original_lifestyles!$B550,'_hours per hh'!$A$2:$A$9,1)))</f>
        <v>436846742.85714293</v>
      </c>
      <c r="Q550">
        <f>IF(_original_lifestyles!Q550&lt;&gt;0,_original_lifestyles!Q550,'_new names_lifestyles'!$C$2*INDEX('_hours per hh'!F$2:F$9,MATCH(_original_lifestyles!$B550,'_hours per hh'!$A$2:$A$9,1)))</f>
        <v>889235148.68131864</v>
      </c>
      <c r="R550">
        <f>IF(_original_lifestyles!R550&lt;&gt;0,_original_lifestyles!R550,'_new names_lifestyles'!$C$2*INDEX('_hours per hh'!G$2:G$9,MATCH(_original_lifestyles!$B550,'_hours per hh'!$A$2:$A$9,1)))</f>
        <v>101650122.84120461</v>
      </c>
      <c r="S550">
        <f>IF(_original_lifestyles!S550&lt;&gt;0,_original_lifestyles!S550,'_new names_lifestyles'!$C$2*INDEX('_hours per hh'!H$2:H$9,MATCH(_original_lifestyles!$B550,'_hours per hh'!$A$2:$A$9,1)))</f>
        <v>2861906225.6410255</v>
      </c>
      <c r="T550">
        <f>IF(_original_lifestyles!T550&lt;&gt;0,_original_lifestyles!T550,'_new names_lifestyles'!$C$2*INDEX('_hours per hh'!I$2:I$9,MATCH(_original_lifestyles!$B550,'_hours per hh'!$A$2:$A$9,1)))</f>
        <v>4061541755.9975009</v>
      </c>
      <c r="U550">
        <f>IF(_original_lifestyles!U550&lt;&gt;0,_original_lifestyles!U550,'_new names_lifestyles'!$C$2*INDEX('_hours per hh'!J$2:J$9,MATCH(_original_lifestyles!$B550,'_hours per hh'!$A$2:$A$9,1)))</f>
        <v>688606451.10266173</v>
      </c>
      <c r="V550">
        <v>19</v>
      </c>
      <c r="W550">
        <v>11</v>
      </c>
      <c r="X550">
        <v>80509.38529965459</v>
      </c>
      <c r="Y550">
        <f t="shared" si="35"/>
        <v>15</v>
      </c>
      <c r="Z550">
        <f t="shared" si="35"/>
        <v>15</v>
      </c>
      <c r="AA550">
        <f t="shared" si="35"/>
        <v>15</v>
      </c>
      <c r="AB550">
        <f t="shared" si="35"/>
        <v>10</v>
      </c>
      <c r="AC550">
        <f t="shared" si="35"/>
        <v>10</v>
      </c>
      <c r="AD550">
        <f t="shared" si="35"/>
        <v>15</v>
      </c>
      <c r="AE550">
        <f t="shared" si="35"/>
        <v>5</v>
      </c>
      <c r="AF550">
        <f t="shared" si="35"/>
        <v>3</v>
      </c>
      <c r="AG550">
        <f t="shared" si="35"/>
        <v>3</v>
      </c>
    </row>
    <row r="551" spans="1:33" x14ac:dyDescent="0.25">
      <c r="A551" t="s">
        <v>52</v>
      </c>
      <c r="B551" t="s">
        <v>25</v>
      </c>
      <c r="C551">
        <v>1204651.9337016579</v>
      </c>
      <c r="D551" s="6">
        <f>IF(_original_lifestyles!D551=0,_original_lifestyles!$C551,_original_lifestyles!D551)</f>
        <v>1204651.9337016579</v>
      </c>
      <c r="E551" s="6">
        <f>IF(_original_lifestyles!E551=0,_original_lifestyles!$C551,_original_lifestyles!E551)</f>
        <v>1204651.9337016579</v>
      </c>
      <c r="F551" s="6">
        <f>IF(_original_lifestyles!F551=0,_original_lifestyles!$C551,_original_lifestyles!F551)</f>
        <v>1204651.9337016579</v>
      </c>
      <c r="G551" s="6">
        <f>IF(_original_lifestyles!G551=0,_original_lifestyles!$C551/3,_original_lifestyles!G551)</f>
        <v>401550.64456721931</v>
      </c>
      <c r="H551" s="6">
        <f>IF(_original_lifestyles!H551=0,_original_lifestyles!$C551*3*2,_original_lifestyles!H551)</f>
        <v>7227911.602209948</v>
      </c>
      <c r="I551" s="6">
        <f>IF(_original_lifestyles!I551=0,_original_lifestyles!$C551/10,_original_lifestyles!I551)</f>
        <v>120465.1933701658</v>
      </c>
      <c r="J551" s="6">
        <f>IF(_original_lifestyles!J551=0,_original_lifestyles!$C551*1.2,_original_lifestyles!J551)</f>
        <v>1445582.3204419895</v>
      </c>
      <c r="K551" s="6">
        <f>IF(_original_lifestyles!K551=0,_original_lifestyles!$C551,_original_lifestyles!K551)</f>
        <v>562488.66546417703</v>
      </c>
      <c r="L551" s="6">
        <f>IF(_original_lifestyles!L551=0,_original_lifestyles!$C551/3*2,_original_lifestyles!L551)</f>
        <v>1662419.668508288</v>
      </c>
      <c r="M551">
        <f>IF(_original_lifestyles!M551&lt;&gt;0,_original_lifestyles!M551,'_new names_lifestyles'!$C$2*INDEX('_hours per hh'!B$2:B$9,MATCH(_original_lifestyles!$B551,'_hours per hh'!$A$2:$A$9,1)))</f>
        <v>24530624791.208794</v>
      </c>
      <c r="N551">
        <f>IF(_original_lifestyles!N551&lt;&gt;0,_original_lifestyles!N551,'_new names_lifestyles'!$C$2*INDEX('_hours per hh'!C$2:C$9,MATCH(_original_lifestyles!$B551,'_hours per hh'!$A$2:$A$9,1)))</f>
        <v>24530624791.208794</v>
      </c>
      <c r="O551">
        <f>IF(_original_lifestyles!O551&lt;&gt;0,_original_lifestyles!O551,'_new names_lifestyles'!$C$2*INDEX('_hours per hh'!D$2:D$9,MATCH(_original_lifestyles!$B551,'_hours per hh'!$A$2:$A$9,1)))</f>
        <v>398622652.85714293</v>
      </c>
      <c r="P551">
        <f>IF(_original_lifestyles!P551&lt;&gt;0,_original_lifestyles!P551,'_new names_lifestyles'!$C$2*INDEX('_hours per hh'!E$2:E$9,MATCH(_original_lifestyles!$B551,'_hours per hh'!$A$2:$A$9,1)))</f>
        <v>436846742.85714293</v>
      </c>
      <c r="Q551">
        <f>IF(_original_lifestyles!Q551&lt;&gt;0,_original_lifestyles!Q551,'_new names_lifestyles'!$C$2*INDEX('_hours per hh'!F$2:F$9,MATCH(_original_lifestyles!$B551,'_hours per hh'!$A$2:$A$9,1)))</f>
        <v>889235148.68131864</v>
      </c>
      <c r="R551">
        <f>IF(_original_lifestyles!R551&lt;&gt;0,_original_lifestyles!R551,'_new names_lifestyles'!$C$2*INDEX('_hours per hh'!G$2:G$9,MATCH(_original_lifestyles!$B551,'_hours per hh'!$A$2:$A$9,1)))</f>
        <v>101650122.84120461</v>
      </c>
      <c r="S551">
        <f>IF(_original_lifestyles!S551&lt;&gt;0,_original_lifestyles!S551,'_new names_lifestyles'!$C$2*INDEX('_hours per hh'!H$2:H$9,MATCH(_original_lifestyles!$B551,'_hours per hh'!$A$2:$A$9,1)))</f>
        <v>2861906225.6410255</v>
      </c>
      <c r="T551">
        <f>IF(_original_lifestyles!T551&lt;&gt;0,_original_lifestyles!T551,'_new names_lifestyles'!$C$2*INDEX('_hours per hh'!I$2:I$9,MATCH(_original_lifestyles!$B551,'_hours per hh'!$A$2:$A$9,1)))</f>
        <v>4927400709.4661903</v>
      </c>
      <c r="U551">
        <f>IF(_original_lifestyles!U551&lt;&gt;0,_original_lifestyles!U551,'_new names_lifestyles'!$C$2*INDEX('_hours per hh'!J$2:J$9,MATCH(_original_lifestyles!$B551,'_hours per hh'!$A$2:$A$9,1)))</f>
        <v>731464654.14364648</v>
      </c>
      <c r="V551">
        <v>19</v>
      </c>
      <c r="W551">
        <v>11</v>
      </c>
      <c r="X551">
        <v>78941.258962694221</v>
      </c>
      <c r="Y551">
        <f t="shared" si="35"/>
        <v>15</v>
      </c>
      <c r="Z551">
        <f t="shared" si="35"/>
        <v>15</v>
      </c>
      <c r="AA551">
        <f t="shared" si="35"/>
        <v>15</v>
      </c>
      <c r="AB551">
        <f t="shared" si="35"/>
        <v>10</v>
      </c>
      <c r="AC551">
        <f t="shared" si="35"/>
        <v>10</v>
      </c>
      <c r="AD551">
        <f t="shared" si="35"/>
        <v>15</v>
      </c>
      <c r="AE551">
        <f t="shared" si="35"/>
        <v>5</v>
      </c>
      <c r="AF551">
        <f t="shared" si="35"/>
        <v>3</v>
      </c>
      <c r="AG551">
        <f t="shared" si="35"/>
        <v>3</v>
      </c>
    </row>
    <row r="552" spans="1:33" x14ac:dyDescent="0.25">
      <c r="A552" t="s">
        <v>52</v>
      </c>
      <c r="B552" t="s">
        <v>26</v>
      </c>
      <c r="C552">
        <v>1232010.254306809</v>
      </c>
      <c r="D552" s="6">
        <f>IF(_original_lifestyles!D552=0,_original_lifestyles!$C552,_original_lifestyles!D552)</f>
        <v>1232010.254306809</v>
      </c>
      <c r="E552" s="6">
        <f>IF(_original_lifestyles!E552=0,_original_lifestyles!$C552,_original_lifestyles!E552)</f>
        <v>1232010.254306809</v>
      </c>
      <c r="F552" s="6">
        <f>IF(_original_lifestyles!F552=0,_original_lifestyles!$C552,_original_lifestyles!F552)</f>
        <v>1232010.254306809</v>
      </c>
      <c r="G552" s="6">
        <f>IF(_original_lifestyles!G552=0,_original_lifestyles!$C552/3,_original_lifestyles!G552)</f>
        <v>410670.08476893633</v>
      </c>
      <c r="H552" s="6">
        <f>IF(_original_lifestyles!H552=0,_original_lifestyles!$C552*3*2,_original_lifestyles!H552)</f>
        <v>7392061.5258408543</v>
      </c>
      <c r="I552" s="6">
        <f>IF(_original_lifestyles!I552=0,_original_lifestyles!$C552/10,_original_lifestyles!I552)</f>
        <v>123201.02543068091</v>
      </c>
      <c r="J552" s="6">
        <f>IF(_original_lifestyles!J552=0,_original_lifestyles!$C552*1.2,_original_lifestyles!J552)</f>
        <v>1478412.3051681707</v>
      </c>
      <c r="K552" s="6">
        <f>IF(_original_lifestyles!K552=0,_original_lifestyles!$C552,_original_lifestyles!K552)</f>
        <v>691122.82576799009</v>
      </c>
      <c r="L552" s="6">
        <f>IF(_original_lifestyles!L552=0,_original_lifestyles!$C552/3*2,_original_lifestyles!L552)</f>
        <v>1811055.073831009</v>
      </c>
      <c r="M552">
        <f>IF(_original_lifestyles!M552&lt;&gt;0,_original_lifestyles!M552,'_new names_lifestyles'!$C$2*INDEX('_hours per hh'!B$2:B$9,MATCH(_original_lifestyles!$B552,'_hours per hh'!$A$2:$A$9,1)))</f>
        <v>24530624791.208794</v>
      </c>
      <c r="N552">
        <f>IF(_original_lifestyles!N552&lt;&gt;0,_original_lifestyles!N552,'_new names_lifestyles'!$C$2*INDEX('_hours per hh'!C$2:C$9,MATCH(_original_lifestyles!$B552,'_hours per hh'!$A$2:$A$9,1)))</f>
        <v>24530624791.208794</v>
      </c>
      <c r="O552">
        <f>IF(_original_lifestyles!O552&lt;&gt;0,_original_lifestyles!O552,'_new names_lifestyles'!$C$2*INDEX('_hours per hh'!D$2:D$9,MATCH(_original_lifestyles!$B552,'_hours per hh'!$A$2:$A$9,1)))</f>
        <v>398622652.85714293</v>
      </c>
      <c r="P552">
        <f>IF(_original_lifestyles!P552&lt;&gt;0,_original_lifestyles!P552,'_new names_lifestyles'!$C$2*INDEX('_hours per hh'!E$2:E$9,MATCH(_original_lifestyles!$B552,'_hours per hh'!$A$2:$A$9,1)))</f>
        <v>436846742.85714293</v>
      </c>
      <c r="Q552">
        <f>IF(_original_lifestyles!Q552&lt;&gt;0,_original_lifestyles!Q552,'_new names_lifestyles'!$C$2*INDEX('_hours per hh'!F$2:F$9,MATCH(_original_lifestyles!$B552,'_hours per hh'!$A$2:$A$9,1)))</f>
        <v>889235148.68131864</v>
      </c>
      <c r="R552">
        <f>IF(_original_lifestyles!R552&lt;&gt;0,_original_lifestyles!R552,'_new names_lifestyles'!$C$2*INDEX('_hours per hh'!G$2:G$9,MATCH(_original_lifestyles!$B552,'_hours per hh'!$A$2:$A$9,1)))</f>
        <v>101650122.84120461</v>
      </c>
      <c r="S552">
        <f>IF(_original_lifestyles!S552&lt;&gt;0,_original_lifestyles!S552,'_new names_lifestyles'!$C$2*INDEX('_hours per hh'!H$2:H$9,MATCH(_original_lifestyles!$B552,'_hours per hh'!$A$2:$A$9,1)))</f>
        <v>2861906225.6410255</v>
      </c>
      <c r="T552">
        <f>IF(_original_lifestyles!T552&lt;&gt;0,_original_lifestyles!T552,'_new names_lifestyles'!$C$2*INDEX('_hours per hh'!I$2:I$9,MATCH(_original_lifestyles!$B552,'_hours per hh'!$A$2:$A$9,1)))</f>
        <v>6054235953.7275934</v>
      </c>
      <c r="U552">
        <f>IF(_original_lifestyles!U552&lt;&gt;0,_original_lifestyles!U552,'_new names_lifestyles'!$C$2*INDEX('_hours per hh'!J$2:J$9,MATCH(_original_lifestyles!$B552,'_hours per hh'!$A$2:$A$9,1)))</f>
        <v>796864232.4856441</v>
      </c>
      <c r="V552">
        <v>19</v>
      </c>
      <c r="W552">
        <v>11</v>
      </c>
      <c r="X552">
        <v>78386.220311545461</v>
      </c>
      <c r="Y552">
        <f t="shared" si="35"/>
        <v>15</v>
      </c>
      <c r="Z552">
        <f t="shared" si="35"/>
        <v>15</v>
      </c>
      <c r="AA552">
        <f t="shared" si="35"/>
        <v>15</v>
      </c>
      <c r="AB552">
        <f t="shared" si="35"/>
        <v>10</v>
      </c>
      <c r="AC552">
        <f t="shared" si="35"/>
        <v>10</v>
      </c>
      <c r="AD552">
        <f t="shared" si="35"/>
        <v>15</v>
      </c>
      <c r="AE552">
        <f t="shared" si="35"/>
        <v>5</v>
      </c>
      <c r="AF552">
        <f t="shared" si="35"/>
        <v>3</v>
      </c>
      <c r="AG552">
        <f t="shared" si="35"/>
        <v>3</v>
      </c>
    </row>
    <row r="553" spans="1:33" x14ac:dyDescent="0.25">
      <c r="A553" t="s">
        <v>52</v>
      </c>
      <c r="B553" t="s">
        <v>27</v>
      </c>
      <c r="C553">
        <v>1268960.290350128</v>
      </c>
      <c r="D553" s="6">
        <f>IF(_original_lifestyles!D553=0,_original_lifestyles!$C553,_original_lifestyles!D553)</f>
        <v>1268960.290350128</v>
      </c>
      <c r="E553" s="6">
        <f>IF(_original_lifestyles!E553=0,_original_lifestyles!$C553,_original_lifestyles!E553)</f>
        <v>1268960.290350128</v>
      </c>
      <c r="F553" s="6">
        <f>IF(_original_lifestyles!F553=0,_original_lifestyles!$C553,_original_lifestyles!F553)</f>
        <v>1268960.290350128</v>
      </c>
      <c r="G553" s="6">
        <f>IF(_original_lifestyles!G553=0,_original_lifestyles!$C553/3,_original_lifestyles!G553)</f>
        <v>422986.76345004264</v>
      </c>
      <c r="H553" s="6">
        <f>IF(_original_lifestyles!H553=0,_original_lifestyles!$C553*3*2,_original_lifestyles!H553)</f>
        <v>7613761.7421007678</v>
      </c>
      <c r="I553" s="6">
        <f>IF(_original_lifestyles!I553=0,_original_lifestyles!$C553/10,_original_lifestyles!I553)</f>
        <v>126896.02903501279</v>
      </c>
      <c r="J553" s="6">
        <f>IF(_original_lifestyles!J553=0,_original_lifestyles!$C553*1.2,_original_lifestyles!J553)</f>
        <v>1522752.3484201536</v>
      </c>
      <c r="K553" s="6">
        <f>IF(_original_lifestyles!K553=0,_original_lifestyles!$C553,_original_lifestyles!K553)</f>
        <v>853893.6135522452</v>
      </c>
      <c r="L553" s="6">
        <f>IF(_original_lifestyles!L553=0,_original_lifestyles!$C553/3*2,_original_lifestyles!L553)</f>
        <v>1865371.6268146881</v>
      </c>
      <c r="M553">
        <f>IF(_original_lifestyles!M553&lt;&gt;0,_original_lifestyles!M553,'_new names_lifestyles'!$C$2*INDEX('_hours per hh'!B$2:B$9,MATCH(_original_lifestyles!$B553,'_hours per hh'!$A$2:$A$9,1)))</f>
        <v>24530624791.208794</v>
      </c>
      <c r="N553">
        <f>IF(_original_lifestyles!N553&lt;&gt;0,_original_lifestyles!N553,'_new names_lifestyles'!$C$2*INDEX('_hours per hh'!C$2:C$9,MATCH(_original_lifestyles!$B553,'_hours per hh'!$A$2:$A$9,1)))</f>
        <v>24530624791.208794</v>
      </c>
      <c r="O553">
        <f>IF(_original_lifestyles!O553&lt;&gt;0,_original_lifestyles!O553,'_new names_lifestyles'!$C$2*INDEX('_hours per hh'!D$2:D$9,MATCH(_original_lifestyles!$B553,'_hours per hh'!$A$2:$A$9,1)))</f>
        <v>398622652.85714293</v>
      </c>
      <c r="P553">
        <f>IF(_original_lifestyles!P553&lt;&gt;0,_original_lifestyles!P553,'_new names_lifestyles'!$C$2*INDEX('_hours per hh'!E$2:E$9,MATCH(_original_lifestyles!$B553,'_hours per hh'!$A$2:$A$9,1)))</f>
        <v>436846742.85714293</v>
      </c>
      <c r="Q553">
        <f>IF(_original_lifestyles!Q553&lt;&gt;0,_original_lifestyles!Q553,'_new names_lifestyles'!$C$2*INDEX('_hours per hh'!F$2:F$9,MATCH(_original_lifestyles!$B553,'_hours per hh'!$A$2:$A$9,1)))</f>
        <v>889235148.68131864</v>
      </c>
      <c r="R553">
        <f>IF(_original_lifestyles!R553&lt;&gt;0,_original_lifestyles!R553,'_new names_lifestyles'!$C$2*INDEX('_hours per hh'!G$2:G$9,MATCH(_original_lifestyles!$B553,'_hours per hh'!$A$2:$A$9,1)))</f>
        <v>101650122.84120461</v>
      </c>
      <c r="S553">
        <f>IF(_original_lifestyles!S553&lt;&gt;0,_original_lifestyles!S553,'_new names_lifestyles'!$C$2*INDEX('_hours per hh'!H$2:H$9,MATCH(_original_lifestyles!$B553,'_hours per hh'!$A$2:$A$9,1)))</f>
        <v>2861906225.6410255</v>
      </c>
      <c r="T553">
        <f>IF(_original_lifestyles!T553&lt;&gt;0,_original_lifestyles!T553,'_new names_lifestyles'!$C$2*INDEX('_hours per hh'!I$2:I$9,MATCH(_original_lifestyles!$B553,'_hours per hh'!$A$2:$A$9,1)))</f>
        <v>7480108054.7176676</v>
      </c>
      <c r="U553">
        <f>IF(_original_lifestyles!U553&lt;&gt;0,_original_lifestyles!U553,'_new names_lifestyles'!$C$2*INDEX('_hours per hh'!J$2:J$9,MATCH(_original_lifestyles!$B553,'_hours per hh'!$A$2:$A$9,1)))</f>
        <v>820763515.79846287</v>
      </c>
      <c r="V553">
        <v>19</v>
      </c>
      <c r="W553">
        <v>11</v>
      </c>
      <c r="X553">
        <v>78261.246246099792</v>
      </c>
      <c r="Y553">
        <f t="shared" si="35"/>
        <v>15</v>
      </c>
      <c r="Z553">
        <f t="shared" si="35"/>
        <v>15</v>
      </c>
      <c r="AA553">
        <f t="shared" si="35"/>
        <v>15</v>
      </c>
      <c r="AB553">
        <f t="shared" si="35"/>
        <v>10</v>
      </c>
      <c r="AC553">
        <f t="shared" si="35"/>
        <v>10</v>
      </c>
      <c r="AD553">
        <f t="shared" si="35"/>
        <v>15</v>
      </c>
      <c r="AE553">
        <f t="shared" si="35"/>
        <v>5</v>
      </c>
      <c r="AF553">
        <f t="shared" si="35"/>
        <v>3</v>
      </c>
      <c r="AG553">
        <f t="shared" si="35"/>
        <v>3</v>
      </c>
    </row>
    <row r="554" spans="1:33" x14ac:dyDescent="0.25">
      <c r="A554" t="s">
        <v>52</v>
      </c>
      <c r="B554" t="s">
        <v>28</v>
      </c>
      <c r="C554">
        <v>1310539.6260017811</v>
      </c>
      <c r="D554" s="6">
        <f>IF(_original_lifestyles!D554=0,_original_lifestyles!$C554,_original_lifestyles!D554)</f>
        <v>1310539.6260017811</v>
      </c>
      <c r="E554" s="6">
        <f>IF(_original_lifestyles!E554=0,_original_lifestyles!$C554,_original_lifestyles!E554)</f>
        <v>1310539.6260017811</v>
      </c>
      <c r="F554" s="6">
        <f>IF(_original_lifestyles!F554=0,_original_lifestyles!$C554,_original_lifestyles!F554)</f>
        <v>1310539.6260017811</v>
      </c>
      <c r="G554" s="6">
        <f>IF(_original_lifestyles!G554=0,_original_lifestyles!$C554/3,_original_lifestyles!G554)</f>
        <v>436846.54200059368</v>
      </c>
      <c r="H554" s="6">
        <f>IF(_original_lifestyles!H554=0,_original_lifestyles!$C554*3*2,_original_lifestyles!H554)</f>
        <v>7863237.756010687</v>
      </c>
      <c r="I554" s="6">
        <f>IF(_original_lifestyles!I554=0,_original_lifestyles!$C554/10,_original_lifestyles!I554)</f>
        <v>131053.96260017811</v>
      </c>
      <c r="J554" s="6">
        <f>IF(_original_lifestyles!J554=0,_original_lifestyles!$C554*1.2,_original_lifestyles!J554)</f>
        <v>1572647.5512021373</v>
      </c>
      <c r="K554" s="6">
        <f>IF(_original_lifestyles!K554=0,_original_lifestyles!$C554,_original_lifestyles!K554)</f>
        <v>1056064.348472063</v>
      </c>
      <c r="L554" s="6">
        <f>IF(_original_lifestyles!L554=0,_original_lifestyles!$C554/3*2,_original_lifestyles!L554)</f>
        <v>1926493.250222618</v>
      </c>
      <c r="M554">
        <f>IF(_original_lifestyles!M554&lt;&gt;0,_original_lifestyles!M554,'_new names_lifestyles'!$C$2*INDEX('_hours per hh'!B$2:B$9,MATCH(_original_lifestyles!$B554,'_hours per hh'!$A$2:$A$9,1)))</f>
        <v>24530624791.208794</v>
      </c>
      <c r="N554">
        <f>IF(_original_lifestyles!N554&lt;&gt;0,_original_lifestyles!N554,'_new names_lifestyles'!$C$2*INDEX('_hours per hh'!C$2:C$9,MATCH(_original_lifestyles!$B554,'_hours per hh'!$A$2:$A$9,1)))</f>
        <v>24530624791.208794</v>
      </c>
      <c r="O554">
        <f>IF(_original_lifestyles!O554&lt;&gt;0,_original_lifestyles!O554,'_new names_lifestyles'!$C$2*INDEX('_hours per hh'!D$2:D$9,MATCH(_original_lifestyles!$B554,'_hours per hh'!$A$2:$A$9,1)))</f>
        <v>398622652.85714293</v>
      </c>
      <c r="P554">
        <f>IF(_original_lifestyles!P554&lt;&gt;0,_original_lifestyles!P554,'_new names_lifestyles'!$C$2*INDEX('_hours per hh'!E$2:E$9,MATCH(_original_lifestyles!$B554,'_hours per hh'!$A$2:$A$9,1)))</f>
        <v>436846742.85714293</v>
      </c>
      <c r="Q554">
        <f>IF(_original_lifestyles!Q554&lt;&gt;0,_original_lifestyles!Q554,'_new names_lifestyles'!$C$2*INDEX('_hours per hh'!F$2:F$9,MATCH(_original_lifestyles!$B554,'_hours per hh'!$A$2:$A$9,1)))</f>
        <v>889235148.68131864</v>
      </c>
      <c r="R554">
        <f>IF(_original_lifestyles!R554&lt;&gt;0,_original_lifestyles!R554,'_new names_lifestyles'!$C$2*INDEX('_hours per hh'!G$2:G$9,MATCH(_original_lifestyles!$B554,'_hours per hh'!$A$2:$A$9,1)))</f>
        <v>101650122.84120461</v>
      </c>
      <c r="S554">
        <f>IF(_original_lifestyles!S554&lt;&gt;0,_original_lifestyles!S554,'_new names_lifestyles'!$C$2*INDEX('_hours per hh'!H$2:H$9,MATCH(_original_lifestyles!$B554,'_hours per hh'!$A$2:$A$9,1)))</f>
        <v>2861906225.6410255</v>
      </c>
      <c r="T554">
        <f>IF(_original_lifestyles!T554&lt;&gt;0,_original_lifestyles!T554,'_new names_lifestyles'!$C$2*INDEX('_hours per hh'!I$2:I$9,MATCH(_original_lifestyles!$B554,'_hours per hh'!$A$2:$A$9,1)))</f>
        <v>9251123692.6152763</v>
      </c>
      <c r="U554">
        <f>IF(_original_lifestyles!U554&lt;&gt;0,_original_lifestyles!U554,'_new names_lifestyles'!$C$2*INDEX('_hours per hh'!J$2:J$9,MATCH(_original_lifestyles!$B554,'_hours per hh'!$A$2:$A$9,1)))</f>
        <v>847657030.09795213</v>
      </c>
      <c r="V554">
        <v>19</v>
      </c>
      <c r="W554">
        <v>11</v>
      </c>
      <c r="X554">
        <v>78209.014580318253</v>
      </c>
      <c r="Y554">
        <f t="shared" si="35"/>
        <v>15</v>
      </c>
      <c r="Z554">
        <f t="shared" si="35"/>
        <v>15</v>
      </c>
      <c r="AA554">
        <f t="shared" si="35"/>
        <v>15</v>
      </c>
      <c r="AB554">
        <f t="shared" si="35"/>
        <v>10</v>
      </c>
      <c r="AC554">
        <f t="shared" si="35"/>
        <v>10</v>
      </c>
      <c r="AD554">
        <f t="shared" si="35"/>
        <v>15</v>
      </c>
      <c r="AE554">
        <f t="shared" si="35"/>
        <v>5</v>
      </c>
      <c r="AF554">
        <f t="shared" si="35"/>
        <v>3</v>
      </c>
      <c r="AG554">
        <f t="shared" si="35"/>
        <v>3</v>
      </c>
    </row>
    <row r="555" spans="1:33" x14ac:dyDescent="0.25">
      <c r="A555" t="s">
        <v>52</v>
      </c>
      <c r="B555" t="s">
        <v>29</v>
      </c>
      <c r="C555">
        <v>1358726.5116279069</v>
      </c>
      <c r="D555" s="6">
        <f>IF(_original_lifestyles!D555=0,_original_lifestyles!$C555,_original_lifestyles!D555)</f>
        <v>1358726.5116279069</v>
      </c>
      <c r="E555" s="6">
        <f>IF(_original_lifestyles!E555=0,_original_lifestyles!$C555,_original_lifestyles!E555)</f>
        <v>1358726.5116279069</v>
      </c>
      <c r="F555" s="6">
        <f>IF(_original_lifestyles!F555=0,_original_lifestyles!$C555,_original_lifestyles!F555)</f>
        <v>1358726.5116279069</v>
      </c>
      <c r="G555" s="6">
        <f>IF(_original_lifestyles!G555=0,_original_lifestyles!$C555/3,_original_lifestyles!G555)</f>
        <v>452908.83720930229</v>
      </c>
      <c r="H555" s="6">
        <f>IF(_original_lifestyles!H555=0,_original_lifestyles!$C555*3*2,_original_lifestyles!H555)</f>
        <v>8152359.0697674416</v>
      </c>
      <c r="I555" s="6">
        <f>IF(_original_lifestyles!I555=0,_original_lifestyles!$C555/10,_original_lifestyles!I555)</f>
        <v>135872.65116279069</v>
      </c>
      <c r="J555" s="6">
        <f>IF(_original_lifestyles!J555=0,_original_lifestyles!$C555*1.2,_original_lifestyles!J555)</f>
        <v>1630471.8139534884</v>
      </c>
      <c r="K555" s="6">
        <f>IF(_original_lifestyles!K555=0,_original_lifestyles!$C555,_original_lifestyles!K555)</f>
        <v>1308767.8320056349</v>
      </c>
      <c r="L555" s="6">
        <f>IF(_original_lifestyles!L555=0,_original_lifestyles!$C555/3*2,_original_lifestyles!L555)</f>
        <v>1997327.9720930241</v>
      </c>
      <c r="M555">
        <f>IF(_original_lifestyles!M555&lt;&gt;0,_original_lifestyles!M555,'_new names_lifestyles'!$C$2*INDEX('_hours per hh'!B$2:B$9,MATCH(_original_lifestyles!$B555,'_hours per hh'!$A$2:$A$9,1)))</f>
        <v>24530624791.208794</v>
      </c>
      <c r="N555">
        <f>IF(_original_lifestyles!N555&lt;&gt;0,_original_lifestyles!N555,'_new names_lifestyles'!$C$2*INDEX('_hours per hh'!C$2:C$9,MATCH(_original_lifestyles!$B555,'_hours per hh'!$A$2:$A$9,1)))</f>
        <v>24530624791.208794</v>
      </c>
      <c r="O555">
        <f>IF(_original_lifestyles!O555&lt;&gt;0,_original_lifestyles!O555,'_new names_lifestyles'!$C$2*INDEX('_hours per hh'!D$2:D$9,MATCH(_original_lifestyles!$B555,'_hours per hh'!$A$2:$A$9,1)))</f>
        <v>398622652.85714293</v>
      </c>
      <c r="P555">
        <f>IF(_original_lifestyles!P555&lt;&gt;0,_original_lifestyles!P555,'_new names_lifestyles'!$C$2*INDEX('_hours per hh'!E$2:E$9,MATCH(_original_lifestyles!$B555,'_hours per hh'!$A$2:$A$9,1)))</f>
        <v>436846742.85714293</v>
      </c>
      <c r="Q555">
        <f>IF(_original_lifestyles!Q555&lt;&gt;0,_original_lifestyles!Q555,'_new names_lifestyles'!$C$2*INDEX('_hours per hh'!F$2:F$9,MATCH(_original_lifestyles!$B555,'_hours per hh'!$A$2:$A$9,1)))</f>
        <v>889235148.68131864</v>
      </c>
      <c r="R555">
        <f>IF(_original_lifestyles!R555&lt;&gt;0,_original_lifestyles!R555,'_new names_lifestyles'!$C$2*INDEX('_hours per hh'!G$2:G$9,MATCH(_original_lifestyles!$B555,'_hours per hh'!$A$2:$A$9,1)))</f>
        <v>101650122.84120461</v>
      </c>
      <c r="S555">
        <f>IF(_original_lifestyles!S555&lt;&gt;0,_original_lifestyles!S555,'_new names_lifestyles'!$C$2*INDEX('_hours per hh'!H$2:H$9,MATCH(_original_lifestyles!$B555,'_hours per hh'!$A$2:$A$9,1)))</f>
        <v>2861906225.6410255</v>
      </c>
      <c r="T555">
        <f>IF(_original_lifestyles!T555&lt;&gt;0,_original_lifestyles!T555,'_new names_lifestyles'!$C$2*INDEX('_hours per hh'!I$2:I$9,MATCH(_original_lifestyles!$B555,'_hours per hh'!$A$2:$A$9,1)))</f>
        <v>11464806208.36936</v>
      </c>
      <c r="U555">
        <f>IF(_original_lifestyles!U555&lt;&gt;0,_original_lifestyles!U555,'_new names_lifestyles'!$C$2*INDEX('_hours per hh'!J$2:J$9,MATCH(_original_lifestyles!$B555,'_hours per hh'!$A$2:$A$9,1)))</f>
        <v>878824307.72093046</v>
      </c>
      <c r="V555">
        <v>19</v>
      </c>
      <c r="W555">
        <v>11</v>
      </c>
      <c r="X555">
        <v>78310.146398794968</v>
      </c>
      <c r="Y555">
        <f t="shared" si="35"/>
        <v>15</v>
      </c>
      <c r="Z555">
        <f t="shared" si="35"/>
        <v>15</v>
      </c>
      <c r="AA555">
        <f t="shared" si="35"/>
        <v>15</v>
      </c>
      <c r="AB555">
        <f t="shared" si="35"/>
        <v>10</v>
      </c>
      <c r="AC555">
        <f t="shared" si="35"/>
        <v>10</v>
      </c>
      <c r="AD555">
        <f t="shared" si="35"/>
        <v>15</v>
      </c>
      <c r="AE555">
        <f t="shared" si="35"/>
        <v>5</v>
      </c>
      <c r="AF555">
        <f t="shared" si="35"/>
        <v>3</v>
      </c>
      <c r="AG555">
        <f t="shared" si="35"/>
        <v>3</v>
      </c>
    </row>
    <row r="556" spans="1:33" x14ac:dyDescent="0.25">
      <c r="A556" t="s">
        <v>52</v>
      </c>
      <c r="B556" t="s">
        <v>30</v>
      </c>
      <c r="C556">
        <v>1482100</v>
      </c>
      <c r="D556" s="6">
        <f>IF(_original_lifestyles!D556=0,_original_lifestyles!$C556,_original_lifestyles!D556)</f>
        <v>1482100</v>
      </c>
      <c r="E556" s="6">
        <f>IF(_original_lifestyles!E556=0,_original_lifestyles!$C556,_original_lifestyles!E556)</f>
        <v>1482100</v>
      </c>
      <c r="F556" s="6">
        <f>IF(_original_lifestyles!F556=0,_original_lifestyles!$C556,_original_lifestyles!F556)</f>
        <v>1482100</v>
      </c>
      <c r="G556" s="6">
        <f>IF(_original_lifestyles!G556=0,_original_lifestyles!$C556/3,_original_lifestyles!G556)</f>
        <v>494033.33333333331</v>
      </c>
      <c r="H556" s="6">
        <f>IF(_original_lifestyles!H556=0,_original_lifestyles!$C556*3*2,_original_lifestyles!H556)</f>
        <v>8892600</v>
      </c>
      <c r="I556" s="6">
        <f>IF(_original_lifestyles!I556=0,_original_lifestyles!$C556/10,_original_lifestyles!I556)</f>
        <v>148210</v>
      </c>
      <c r="J556" s="6">
        <f>IF(_original_lifestyles!J556=0,_original_lifestyles!$C556*1.2,_original_lifestyles!J556)</f>
        <v>1778520</v>
      </c>
      <c r="K556" s="6">
        <f>IF(_original_lifestyles!K556=0,_original_lifestyles!$C556,_original_lifestyles!K556)</f>
        <v>1427605.031045977</v>
      </c>
      <c r="L556" s="6">
        <f>IF(_original_lifestyles!L556=0,_original_lifestyles!$C556/3*2,_original_lifestyles!L556)</f>
        <v>2178687</v>
      </c>
      <c r="M556">
        <f>IF(_original_lifestyles!M556&lt;&gt;0,_original_lifestyles!M556,'_new names_lifestyles'!$C$2*INDEX('_hours per hh'!B$2:B$9,MATCH(_original_lifestyles!$B556,'_hours per hh'!$A$2:$A$9,1)))</f>
        <v>24530624791.208794</v>
      </c>
      <c r="N556">
        <f>IF(_original_lifestyles!N556&lt;&gt;0,_original_lifestyles!N556,'_new names_lifestyles'!$C$2*INDEX('_hours per hh'!C$2:C$9,MATCH(_original_lifestyles!$B556,'_hours per hh'!$A$2:$A$9,1)))</f>
        <v>24530624791.208794</v>
      </c>
      <c r="O556">
        <f>IF(_original_lifestyles!O556&lt;&gt;0,_original_lifestyles!O556,'_new names_lifestyles'!$C$2*INDEX('_hours per hh'!D$2:D$9,MATCH(_original_lifestyles!$B556,'_hours per hh'!$A$2:$A$9,1)))</f>
        <v>398622652.85714293</v>
      </c>
      <c r="P556">
        <f>IF(_original_lifestyles!P556&lt;&gt;0,_original_lifestyles!P556,'_new names_lifestyles'!$C$2*INDEX('_hours per hh'!E$2:E$9,MATCH(_original_lifestyles!$B556,'_hours per hh'!$A$2:$A$9,1)))</f>
        <v>436846742.85714293</v>
      </c>
      <c r="Q556">
        <f>IF(_original_lifestyles!Q556&lt;&gt;0,_original_lifestyles!Q556,'_new names_lifestyles'!$C$2*INDEX('_hours per hh'!F$2:F$9,MATCH(_original_lifestyles!$B556,'_hours per hh'!$A$2:$A$9,1)))</f>
        <v>889235148.68131864</v>
      </c>
      <c r="R556">
        <f>IF(_original_lifestyles!R556&lt;&gt;0,_original_lifestyles!R556,'_new names_lifestyles'!$C$2*INDEX('_hours per hh'!G$2:G$9,MATCH(_original_lifestyles!$B556,'_hours per hh'!$A$2:$A$9,1)))</f>
        <v>101650122.84120461</v>
      </c>
      <c r="S556">
        <f>IF(_original_lifestyles!S556&lt;&gt;0,_original_lifestyles!S556,'_new names_lifestyles'!$C$2*INDEX('_hours per hh'!H$2:H$9,MATCH(_original_lifestyles!$B556,'_hours per hh'!$A$2:$A$9,1)))</f>
        <v>2861906225.6410255</v>
      </c>
      <c r="T556">
        <f>IF(_original_lifestyles!T556&lt;&gt;0,_original_lifestyles!T556,'_new names_lifestyles'!$C$2*INDEX('_hours per hh'!I$2:I$9,MATCH(_original_lifestyles!$B556,'_hours per hh'!$A$2:$A$9,1)))</f>
        <v>12505820071.962761</v>
      </c>
      <c r="U556">
        <f>IF(_original_lifestyles!U556&lt;&gt;0,_original_lifestyles!U556,'_new names_lifestyles'!$C$2*INDEX('_hours per hh'!J$2:J$9,MATCH(_original_lifestyles!$B556,'_hours per hh'!$A$2:$A$9,1)))</f>
        <v>958622279.99999988</v>
      </c>
      <c r="V556">
        <v>19</v>
      </c>
      <c r="W556">
        <v>11</v>
      </c>
      <c r="X556">
        <v>122225.2981803461</v>
      </c>
      <c r="Y556">
        <f t="shared" si="35"/>
        <v>15</v>
      </c>
      <c r="Z556">
        <f t="shared" si="35"/>
        <v>15</v>
      </c>
      <c r="AA556">
        <f t="shared" si="35"/>
        <v>15</v>
      </c>
      <c r="AB556">
        <f t="shared" si="35"/>
        <v>10</v>
      </c>
      <c r="AC556">
        <f t="shared" si="35"/>
        <v>10</v>
      </c>
      <c r="AD556">
        <f t="shared" si="35"/>
        <v>15</v>
      </c>
      <c r="AE556">
        <f t="shared" si="35"/>
        <v>5</v>
      </c>
      <c r="AF556">
        <f t="shared" si="35"/>
        <v>3</v>
      </c>
      <c r="AG556">
        <f t="shared" si="35"/>
        <v>3</v>
      </c>
    </row>
    <row r="557" spans="1:33" x14ac:dyDescent="0.25">
      <c r="A557" t="s">
        <v>52</v>
      </c>
      <c r="B557" t="s">
        <v>31</v>
      </c>
      <c r="C557">
        <v>1454768.372093023</v>
      </c>
      <c r="D557" s="6">
        <f>IF(_original_lifestyles!D557=0,_original_lifestyles!$C557,_original_lifestyles!D557)</f>
        <v>1454768.372093023</v>
      </c>
      <c r="E557" s="6">
        <f>IF(_original_lifestyles!E557=0,_original_lifestyles!$C557,_original_lifestyles!E557)</f>
        <v>1454768.372093023</v>
      </c>
      <c r="F557" s="6">
        <f>IF(_original_lifestyles!F557=0,_original_lifestyles!$C557,_original_lifestyles!F557)</f>
        <v>1454768.372093023</v>
      </c>
      <c r="G557" s="6">
        <f>IF(_original_lifestyles!G557=0,_original_lifestyles!$C557/3,_original_lifestyles!G557)</f>
        <v>484922.79069767433</v>
      </c>
      <c r="H557" s="6">
        <f>IF(_original_lifestyles!H557=0,_original_lifestyles!$C557*3*2,_original_lifestyles!H557)</f>
        <v>8728610.2325581387</v>
      </c>
      <c r="I557" s="6">
        <f>IF(_original_lifestyles!I557=0,_original_lifestyles!$C557/10,_original_lifestyles!I557)</f>
        <v>145476.83720930229</v>
      </c>
      <c r="J557" s="6">
        <f>IF(_original_lifestyles!J557=0,_original_lifestyles!$C557*1.2,_original_lifestyles!J557)</f>
        <v>1745722.0465116275</v>
      </c>
      <c r="K557" s="6">
        <f>IF(_original_lifestyles!K557=0,_original_lifestyles!$C557,_original_lifestyles!K557)</f>
        <v>1354569.074583146</v>
      </c>
      <c r="L557" s="6">
        <f>IF(_original_lifestyles!L557=0,_original_lifestyles!$C557/3*2,_original_lifestyles!L557)</f>
        <v>2067225.856744186</v>
      </c>
      <c r="M557">
        <f>IF(_original_lifestyles!M557&lt;&gt;0,_original_lifestyles!M557,'_new names_lifestyles'!$C$2*INDEX('_hours per hh'!B$2:B$9,MATCH(_original_lifestyles!$B557,'_hours per hh'!$A$2:$A$9,1)))</f>
        <v>24530624791.208794</v>
      </c>
      <c r="N557">
        <f>IF(_original_lifestyles!N557&lt;&gt;0,_original_lifestyles!N557,'_new names_lifestyles'!$C$2*INDEX('_hours per hh'!C$2:C$9,MATCH(_original_lifestyles!$B557,'_hours per hh'!$A$2:$A$9,1)))</f>
        <v>24530624791.208794</v>
      </c>
      <c r="O557">
        <f>IF(_original_lifestyles!O557&lt;&gt;0,_original_lifestyles!O557,'_new names_lifestyles'!$C$2*INDEX('_hours per hh'!D$2:D$9,MATCH(_original_lifestyles!$B557,'_hours per hh'!$A$2:$A$9,1)))</f>
        <v>411910074.6190477</v>
      </c>
      <c r="P557">
        <f>IF(_original_lifestyles!P557&lt;&gt;0,_original_lifestyles!P557,'_new names_lifestyles'!$C$2*INDEX('_hours per hh'!E$2:E$9,MATCH(_original_lifestyles!$B557,'_hours per hh'!$A$2:$A$9,1)))</f>
        <v>451408300.95238107</v>
      </c>
      <c r="Q557">
        <f>IF(_original_lifestyles!Q557&lt;&gt;0,_original_lifestyles!Q557,'_new names_lifestyles'!$C$2*INDEX('_hours per hh'!F$2:F$9,MATCH(_original_lifestyles!$B557,'_hours per hh'!$A$2:$A$9,1)))</f>
        <v>918876320.30402946</v>
      </c>
      <c r="R557">
        <f>IF(_original_lifestyles!R557&lt;&gt;0,_original_lifestyles!R557,'_new names_lifestyles'!$C$2*INDEX('_hours per hh'!G$2:G$9,MATCH(_original_lifestyles!$B557,'_hours per hh'!$A$2:$A$9,1)))</f>
        <v>105038460.26924476</v>
      </c>
      <c r="S557">
        <f>IF(_original_lifestyles!S557&lt;&gt;0,_original_lifestyles!S557,'_new names_lifestyles'!$C$2*INDEX('_hours per hh'!H$2:H$9,MATCH(_original_lifestyles!$B557,'_hours per hh'!$A$2:$A$9,1)))</f>
        <v>2957303099.8290601</v>
      </c>
      <c r="T557">
        <f>IF(_original_lifestyles!T557&lt;&gt;0,_original_lifestyles!T557,'_new names_lifestyles'!$C$2*INDEX('_hours per hh'!I$2:I$9,MATCH(_original_lifestyles!$B557,'_hours per hh'!$A$2:$A$9,1)))</f>
        <v>11272723838.680941</v>
      </c>
      <c r="U557">
        <f>IF(_original_lifestyles!U557&lt;&gt;0,_original_lifestyles!U557,'_new names_lifestyles'!$C$2*INDEX('_hours per hh'!J$2:J$9,MATCH(_original_lifestyles!$B557,'_hours per hh'!$A$2:$A$9,1)))</f>
        <v>879260064.40186048</v>
      </c>
      <c r="V557">
        <v>18.524999999999999</v>
      </c>
      <c r="W557">
        <v>10.63333333333334</v>
      </c>
      <c r="X557">
        <v>123131.9715015386</v>
      </c>
      <c r="Y557">
        <f t="shared" si="35"/>
        <v>15</v>
      </c>
      <c r="Z557">
        <f t="shared" si="35"/>
        <v>15</v>
      </c>
      <c r="AA557">
        <f t="shared" si="35"/>
        <v>15</v>
      </c>
      <c r="AB557">
        <f t="shared" si="35"/>
        <v>10</v>
      </c>
      <c r="AC557">
        <f t="shared" si="35"/>
        <v>10</v>
      </c>
      <c r="AD557">
        <f t="shared" si="35"/>
        <v>15</v>
      </c>
      <c r="AE557">
        <f t="shared" si="35"/>
        <v>5</v>
      </c>
      <c r="AF557">
        <f t="shared" si="35"/>
        <v>3</v>
      </c>
      <c r="AG557">
        <f t="shared" si="35"/>
        <v>3</v>
      </c>
    </row>
    <row r="558" spans="1:33" x14ac:dyDescent="0.25">
      <c r="A558" t="s">
        <v>52</v>
      </c>
      <c r="B558" t="s">
        <v>32</v>
      </c>
      <c r="C558">
        <v>1422870.697674419</v>
      </c>
      <c r="D558" s="6">
        <f>IF(_original_lifestyles!D558=0,_original_lifestyles!$C558,_original_lifestyles!D558)</f>
        <v>1422870.697674419</v>
      </c>
      <c r="E558" s="6">
        <f>IF(_original_lifestyles!E558=0,_original_lifestyles!$C558,_original_lifestyles!E558)</f>
        <v>1422870.697674419</v>
      </c>
      <c r="F558" s="6">
        <f>IF(_original_lifestyles!F558=0,_original_lifestyles!$C558,_original_lifestyles!F558)</f>
        <v>1422870.697674419</v>
      </c>
      <c r="G558" s="6">
        <f>IF(_original_lifestyles!G558=0,_original_lifestyles!$C558/3,_original_lifestyles!G558)</f>
        <v>474290.23255813966</v>
      </c>
      <c r="H558" s="6">
        <f>IF(_original_lifestyles!H558=0,_original_lifestyles!$C558*3*2,_original_lifestyles!H558)</f>
        <v>8537224.1860465147</v>
      </c>
      <c r="I558" s="6">
        <f>IF(_original_lifestyles!I558=0,_original_lifestyles!$C558/10,_original_lifestyles!I558)</f>
        <v>142287.06976744189</v>
      </c>
      <c r="J558" s="6">
        <f>IF(_original_lifestyles!J558=0,_original_lifestyles!$C558*1.2,_original_lifestyles!J558)</f>
        <v>1707444.8372093027</v>
      </c>
      <c r="K558" s="6">
        <f>IF(_original_lifestyles!K558=0,_original_lifestyles!$C558,_original_lifestyles!K558)</f>
        <v>1279183.281892387</v>
      </c>
      <c r="L558" s="6">
        <f>IF(_original_lifestyles!L558=0,_original_lifestyles!$C558/3*2,_original_lifestyles!L558)</f>
        <v>1952178.597209302</v>
      </c>
      <c r="M558">
        <f>IF(_original_lifestyles!M558&lt;&gt;0,_original_lifestyles!M558,'_new names_lifestyles'!$C$2*INDEX('_hours per hh'!B$2:B$9,MATCH(_original_lifestyles!$B558,'_hours per hh'!$A$2:$A$9,1)))</f>
        <v>24530624791.208794</v>
      </c>
      <c r="N558">
        <f>IF(_original_lifestyles!N558&lt;&gt;0,_original_lifestyles!N558,'_new names_lifestyles'!$C$2*INDEX('_hours per hh'!C$2:C$9,MATCH(_original_lifestyles!$B558,'_hours per hh'!$A$2:$A$9,1)))</f>
        <v>24530624791.208794</v>
      </c>
      <c r="O558">
        <f>IF(_original_lifestyles!O558&lt;&gt;0,_original_lifestyles!O558,'_new names_lifestyles'!$C$2*INDEX('_hours per hh'!D$2:D$9,MATCH(_original_lifestyles!$B558,'_hours per hh'!$A$2:$A$9,1)))</f>
        <v>425197496.38095236</v>
      </c>
      <c r="P558">
        <f>IF(_original_lifestyles!P558&lt;&gt;0,_original_lifestyles!P558,'_new names_lifestyles'!$C$2*INDEX('_hours per hh'!E$2:E$9,MATCH(_original_lifestyles!$B558,'_hours per hh'!$A$2:$A$9,1)))</f>
        <v>465969859.0476191</v>
      </c>
      <c r="Q558">
        <f>IF(_original_lifestyles!Q558&lt;&gt;0,_original_lifestyles!Q558,'_new names_lifestyles'!$C$2*INDEX('_hours per hh'!F$2:F$9,MATCH(_original_lifestyles!$B558,'_hours per hh'!$A$2:$A$9,1)))</f>
        <v>948517491.92673993</v>
      </c>
      <c r="R558">
        <f>IF(_original_lifestyles!R558&lt;&gt;0,_original_lifestyles!R558,'_new names_lifestyles'!$C$2*INDEX('_hours per hh'!G$2:G$9,MATCH(_original_lifestyles!$B558,'_hours per hh'!$A$2:$A$9,1)))</f>
        <v>108426797.69728494</v>
      </c>
      <c r="S558">
        <f>IF(_original_lifestyles!S558&lt;&gt;0,_original_lifestyles!S558,'_new names_lifestyles'!$C$2*INDEX('_hours per hh'!H$2:H$9,MATCH(_original_lifestyles!$B558,'_hours per hh'!$A$2:$A$9,1)))</f>
        <v>3052699974.0170941</v>
      </c>
      <c r="T558">
        <f>IF(_original_lifestyles!T558&lt;&gt;0,_original_lifestyles!T558,'_new names_lifestyles'!$C$2*INDEX('_hours per hh'!I$2:I$9,MATCH(_original_lifestyles!$B558,'_hours per hh'!$A$2:$A$9,1)))</f>
        <v>10085080994.439581</v>
      </c>
      <c r="U558">
        <f>IF(_original_lifestyles!U558&lt;&gt;0,_original_lifestyles!U558,'_new names_lifestyles'!$C$2*INDEX('_hours per hh'!J$2:J$9,MATCH(_original_lifestyles!$B558,'_hours per hh'!$A$2:$A$9,1)))</f>
        <v>801694677.25395334</v>
      </c>
      <c r="V558">
        <v>18.05</v>
      </c>
      <c r="W558">
        <v>10.266666666666669</v>
      </c>
      <c r="X558">
        <v>121972.97089098769</v>
      </c>
      <c r="Y558">
        <f t="shared" si="35"/>
        <v>15</v>
      </c>
      <c r="Z558">
        <f t="shared" si="35"/>
        <v>15</v>
      </c>
      <c r="AA558">
        <f t="shared" si="35"/>
        <v>15</v>
      </c>
      <c r="AB558">
        <f t="shared" si="35"/>
        <v>10</v>
      </c>
      <c r="AC558">
        <f t="shared" si="35"/>
        <v>10</v>
      </c>
      <c r="AD558">
        <f t="shared" si="35"/>
        <v>15</v>
      </c>
      <c r="AE558">
        <f t="shared" si="35"/>
        <v>5</v>
      </c>
      <c r="AF558">
        <f t="shared" si="35"/>
        <v>3</v>
      </c>
      <c r="AG558">
        <f t="shared" si="35"/>
        <v>3</v>
      </c>
    </row>
    <row r="559" spans="1:33" x14ac:dyDescent="0.25">
      <c r="A559" t="s">
        <v>52</v>
      </c>
      <c r="B559" t="s">
        <v>33</v>
      </c>
      <c r="C559">
        <v>1384127.906976745</v>
      </c>
      <c r="D559" s="6">
        <f>IF(_original_lifestyles!D559=0,_original_lifestyles!$C559,_original_lifestyles!D559)</f>
        <v>1384127.906976745</v>
      </c>
      <c r="E559" s="6">
        <f>IF(_original_lifestyles!E559=0,_original_lifestyles!$C559,_original_lifestyles!E559)</f>
        <v>1384127.906976745</v>
      </c>
      <c r="F559" s="6">
        <f>IF(_original_lifestyles!F559=0,_original_lifestyles!$C559,_original_lifestyles!F559)</f>
        <v>1384127.906976745</v>
      </c>
      <c r="G559" s="6">
        <f>IF(_original_lifestyles!G559=0,_original_lifestyles!$C559/3,_original_lifestyles!G559)</f>
        <v>461375.96899224835</v>
      </c>
      <c r="H559" s="6">
        <f>IF(_original_lifestyles!H559=0,_original_lifestyles!$C559*3*2,_original_lifestyles!H559)</f>
        <v>8304767.44186047</v>
      </c>
      <c r="I559" s="6">
        <f>IF(_original_lifestyles!I559=0,_original_lifestyles!$C559/10,_original_lifestyles!I559)</f>
        <v>138412.7906976745</v>
      </c>
      <c r="J559" s="6">
        <f>IF(_original_lifestyles!J559=0,_original_lifestyles!$C559*1.2,_original_lifestyles!J559)</f>
        <v>1660953.488372094</v>
      </c>
      <c r="K559" s="6">
        <f>IF(_original_lifestyles!K559=0,_original_lifestyles!$C559,_original_lifestyles!K559)</f>
        <v>1199911.7247486841</v>
      </c>
      <c r="L559" s="6">
        <f>IF(_original_lifestyles!L559=0,_original_lifestyles!$C559/3*2,_original_lifestyles!L559)</f>
        <v>1831201.2209302329</v>
      </c>
      <c r="M559">
        <f>IF(_original_lifestyles!M559&lt;&gt;0,_original_lifestyles!M559,'_new names_lifestyles'!$C$2*INDEX('_hours per hh'!B$2:B$9,MATCH(_original_lifestyles!$B559,'_hours per hh'!$A$2:$A$9,1)))</f>
        <v>24530624791.208794</v>
      </c>
      <c r="N559">
        <f>IF(_original_lifestyles!N559&lt;&gt;0,_original_lifestyles!N559,'_new names_lifestyles'!$C$2*INDEX('_hours per hh'!C$2:C$9,MATCH(_original_lifestyles!$B559,'_hours per hh'!$A$2:$A$9,1)))</f>
        <v>24530624791.208794</v>
      </c>
      <c r="O559">
        <f>IF(_original_lifestyles!O559&lt;&gt;0,_original_lifestyles!O559,'_new names_lifestyles'!$C$2*INDEX('_hours per hh'!D$2:D$9,MATCH(_original_lifestyles!$B559,'_hours per hh'!$A$2:$A$9,1)))</f>
        <v>438484918.14285713</v>
      </c>
      <c r="P559">
        <f>IF(_original_lifestyles!P559&lt;&gt;0,_original_lifestyles!P559,'_new names_lifestyles'!$C$2*INDEX('_hours per hh'!E$2:E$9,MATCH(_original_lifestyles!$B559,'_hours per hh'!$A$2:$A$9,1)))</f>
        <v>480531417.14285719</v>
      </c>
      <c r="Q559">
        <f>IF(_original_lifestyles!Q559&lt;&gt;0,_original_lifestyles!Q559,'_new names_lifestyles'!$C$2*INDEX('_hours per hh'!F$2:F$9,MATCH(_original_lifestyles!$B559,'_hours per hh'!$A$2:$A$9,1)))</f>
        <v>978158663.54945052</v>
      </c>
      <c r="R559">
        <f>IF(_original_lifestyles!R559&lt;&gt;0,_original_lifestyles!R559,'_new names_lifestyles'!$C$2*INDEX('_hours per hh'!G$2:G$9,MATCH(_original_lifestyles!$B559,'_hours per hh'!$A$2:$A$9,1)))</f>
        <v>111815135.12532508</v>
      </c>
      <c r="S559">
        <f>IF(_original_lifestyles!S559&lt;&gt;0,_original_lifestyles!S559,'_new names_lifestyles'!$C$2*INDEX('_hours per hh'!H$2:H$9,MATCH(_original_lifestyles!$B559,'_hours per hh'!$A$2:$A$9,1)))</f>
        <v>3148096848.2051282</v>
      </c>
      <c r="T559">
        <f>IF(_original_lifestyles!T559&lt;&gt;0,_original_lifestyles!T559,'_new names_lifestyles'!$C$2*INDEX('_hours per hh'!I$2:I$9,MATCH(_original_lifestyles!$B559,'_hours per hh'!$A$2:$A$9,1)))</f>
        <v>8934542702.4787025</v>
      </c>
      <c r="U559">
        <f>IF(_original_lifestyles!U559&lt;&gt;0,_original_lifestyles!U559,'_new names_lifestyles'!$C$2*INDEX('_hours per hh'!J$2:J$9,MATCH(_original_lifestyles!$B559,'_hours per hh'!$A$2:$A$9,1)))</f>
        <v>725155683.48837245</v>
      </c>
      <c r="V559">
        <v>17.574999999999999</v>
      </c>
      <c r="W559">
        <v>9.9</v>
      </c>
      <c r="X559">
        <v>119504.2378031197</v>
      </c>
      <c r="Y559">
        <f t="shared" si="35"/>
        <v>15</v>
      </c>
      <c r="Z559">
        <f t="shared" si="35"/>
        <v>15</v>
      </c>
      <c r="AA559">
        <f t="shared" si="35"/>
        <v>15</v>
      </c>
      <c r="AB559">
        <f t="shared" si="35"/>
        <v>10</v>
      </c>
      <c r="AC559">
        <f t="shared" si="35"/>
        <v>10</v>
      </c>
      <c r="AD559">
        <f t="shared" si="35"/>
        <v>15</v>
      </c>
      <c r="AE559">
        <f t="shared" si="35"/>
        <v>5</v>
      </c>
      <c r="AF559">
        <f t="shared" si="35"/>
        <v>3</v>
      </c>
      <c r="AG559">
        <f t="shared" si="35"/>
        <v>3</v>
      </c>
    </row>
    <row r="560" spans="1:33" x14ac:dyDescent="0.25">
      <c r="A560" t="s">
        <v>52</v>
      </c>
      <c r="B560" t="s">
        <v>34</v>
      </c>
      <c r="C560">
        <v>1344179.534883721</v>
      </c>
      <c r="D560" s="6">
        <f>IF(_original_lifestyles!D560=0,_original_lifestyles!$C560,_original_lifestyles!D560)</f>
        <v>1344179.534883721</v>
      </c>
      <c r="E560" s="6">
        <f>IF(_original_lifestyles!E560=0,_original_lifestyles!$C560,_original_lifestyles!E560)</f>
        <v>1344179.534883721</v>
      </c>
      <c r="F560" s="6">
        <f>IF(_original_lifestyles!F560=0,_original_lifestyles!$C560,_original_lifestyles!F560)</f>
        <v>1344179.534883721</v>
      </c>
      <c r="G560" s="6">
        <f>IF(_original_lifestyles!G560=0,_original_lifestyles!$C560/3,_original_lifestyles!G560)</f>
        <v>448059.84496124036</v>
      </c>
      <c r="H560" s="6">
        <f>IF(_original_lifestyles!H560=0,_original_lifestyles!$C560*3*2,_original_lifestyles!H560)</f>
        <v>8065077.2093023267</v>
      </c>
      <c r="I560" s="6">
        <f>IF(_original_lifestyles!I560=0,_original_lifestyles!$C560/10,_original_lifestyles!I560)</f>
        <v>134417.95348837209</v>
      </c>
      <c r="J560" s="6">
        <f>IF(_original_lifestyles!J560=0,_original_lifestyles!$C560*1.2,_original_lifestyles!J560)</f>
        <v>1613015.4418604651</v>
      </c>
      <c r="K560" s="6">
        <f>IF(_original_lifestyles!K560=0,_original_lifestyles!$C560,_original_lifestyles!K560)</f>
        <v>1122121.6321965479</v>
      </c>
      <c r="L560" s="6">
        <f>IF(_original_lifestyles!L560=0,_original_lifestyles!$C560/3*2,_original_lifestyles!L560)</f>
        <v>1712484.7274418611</v>
      </c>
      <c r="M560">
        <f>IF(_original_lifestyles!M560&lt;&gt;0,_original_lifestyles!M560,'_new names_lifestyles'!$C$2*INDEX('_hours per hh'!B$2:B$9,MATCH(_original_lifestyles!$B560,'_hours per hh'!$A$2:$A$9,1)))</f>
        <v>24530624791.208794</v>
      </c>
      <c r="N560">
        <f>IF(_original_lifestyles!N560&lt;&gt;0,_original_lifestyles!N560,'_new names_lifestyles'!$C$2*INDEX('_hours per hh'!C$2:C$9,MATCH(_original_lifestyles!$B560,'_hours per hh'!$A$2:$A$9,1)))</f>
        <v>24530624791.208794</v>
      </c>
      <c r="O560">
        <f>IF(_original_lifestyles!O560&lt;&gt;0,_original_lifestyles!O560,'_new names_lifestyles'!$C$2*INDEX('_hours per hh'!D$2:D$9,MATCH(_original_lifestyles!$B560,'_hours per hh'!$A$2:$A$9,1)))</f>
        <v>451772339.90476191</v>
      </c>
      <c r="P560">
        <f>IF(_original_lifestyles!P560&lt;&gt;0,_original_lifestyles!P560,'_new names_lifestyles'!$C$2*INDEX('_hours per hh'!E$2:E$9,MATCH(_original_lifestyles!$B560,'_hours per hh'!$A$2:$A$9,1)))</f>
        <v>495092975.23809534</v>
      </c>
      <c r="Q560">
        <f>IF(_original_lifestyles!Q560&lt;&gt;0,_original_lifestyles!Q560,'_new names_lifestyles'!$C$2*INDEX('_hours per hh'!F$2:F$9,MATCH(_original_lifestyles!$B560,'_hours per hh'!$A$2:$A$9,1)))</f>
        <v>1007799835.1721613</v>
      </c>
      <c r="R560">
        <f>IF(_original_lifestyles!R560&lt;&gt;0,_original_lifestyles!R560,'_new names_lifestyles'!$C$2*INDEX('_hours per hh'!G$2:G$9,MATCH(_original_lifestyles!$B560,'_hours per hh'!$A$2:$A$9,1)))</f>
        <v>115203472.55336523</v>
      </c>
      <c r="S560">
        <f>IF(_original_lifestyles!S560&lt;&gt;0,_original_lifestyles!S560,'_new names_lifestyles'!$C$2*INDEX('_hours per hh'!H$2:H$9,MATCH(_original_lifestyles!$B560,'_hours per hh'!$A$2:$A$9,1)))</f>
        <v>3243493722.3931623</v>
      </c>
      <c r="T560">
        <f>IF(_original_lifestyles!T560&lt;&gt;0,_original_lifestyles!T560,'_new names_lifestyles'!$C$2*INDEX('_hours per hh'!I$2:I$9,MATCH(_original_lifestyles!$B560,'_hours per hh'!$A$2:$A$9,1)))</f>
        <v>7863828398.4334059</v>
      </c>
      <c r="U560">
        <f>IF(_original_lifestyles!U560&lt;&gt;0,_original_lifestyles!U560,'_new names_lifestyles'!$C$2*INDEX('_hours per hh'!J$2:J$9,MATCH(_original_lifestyles!$B560,'_hours per hh'!$A$2:$A$9,1)))</f>
        <v>653027509.39782953</v>
      </c>
      <c r="V560">
        <v>17.100000000000001</v>
      </c>
      <c r="W560">
        <v>9.5333333333333314</v>
      </c>
      <c r="X560">
        <v>116949.5034774646</v>
      </c>
      <c r="Y560">
        <f t="shared" si="35"/>
        <v>15</v>
      </c>
      <c r="Z560">
        <f t="shared" si="35"/>
        <v>15</v>
      </c>
      <c r="AA560">
        <f t="shared" si="35"/>
        <v>15</v>
      </c>
      <c r="AB560">
        <f t="shared" si="35"/>
        <v>10</v>
      </c>
      <c r="AC560">
        <f t="shared" si="35"/>
        <v>10</v>
      </c>
      <c r="AD560">
        <f t="shared" si="35"/>
        <v>15</v>
      </c>
      <c r="AE560">
        <f t="shared" si="35"/>
        <v>5</v>
      </c>
      <c r="AF560">
        <f t="shared" si="35"/>
        <v>3</v>
      </c>
      <c r="AG560">
        <f t="shared" si="35"/>
        <v>3</v>
      </c>
    </row>
    <row r="561" spans="1:33" x14ac:dyDescent="0.25">
      <c r="A561" t="s">
        <v>52</v>
      </c>
      <c r="B561" t="s">
        <v>35</v>
      </c>
      <c r="C561">
        <v>1307618.1395348839</v>
      </c>
      <c r="D561" s="6">
        <f>IF(_original_lifestyles!D561=0,_original_lifestyles!$C561,_original_lifestyles!D561)</f>
        <v>1307618.1395348839</v>
      </c>
      <c r="E561" s="6">
        <f>IF(_original_lifestyles!E561=0,_original_lifestyles!$C561,_original_lifestyles!E561)</f>
        <v>1307618.1395348839</v>
      </c>
      <c r="F561" s="6">
        <f>IF(_original_lifestyles!F561=0,_original_lifestyles!$C561,_original_lifestyles!F561)</f>
        <v>1307618.1395348839</v>
      </c>
      <c r="G561" s="6">
        <f>IF(_original_lifestyles!G561=0,_original_lifestyles!$C561/3,_original_lifestyles!G561)</f>
        <v>435872.71317829465</v>
      </c>
      <c r="H561" s="6">
        <f>IF(_original_lifestyles!H561=0,_original_lifestyles!$C561*3*2,_original_lifestyles!H561)</f>
        <v>7845708.8372093029</v>
      </c>
      <c r="I561" s="6">
        <f>IF(_original_lifestyles!I561=0,_original_lifestyles!$C561/10,_original_lifestyles!I561)</f>
        <v>130761.8139534884</v>
      </c>
      <c r="J561" s="6">
        <f>IF(_original_lifestyles!J561=0,_original_lifestyles!$C561*1.2,_original_lifestyles!J561)</f>
        <v>1569141.7674418606</v>
      </c>
      <c r="K561" s="6">
        <f>IF(_original_lifestyles!K561=0,_original_lifestyles!$C561,_original_lifestyles!K561)</f>
        <v>1049615.5425224239</v>
      </c>
      <c r="L561" s="6">
        <f>IF(_original_lifestyles!L561=0,_original_lifestyles!$C561/3*2,_original_lifestyles!L561)</f>
        <v>1601832.2209302329</v>
      </c>
      <c r="M561">
        <f>IF(_original_lifestyles!M561&lt;&gt;0,_original_lifestyles!M561,'_new names_lifestyles'!$C$2*INDEX('_hours per hh'!B$2:B$9,MATCH(_original_lifestyles!$B561,'_hours per hh'!$A$2:$A$9,1)))</f>
        <v>24530624791.208794</v>
      </c>
      <c r="N561">
        <f>IF(_original_lifestyles!N561&lt;&gt;0,_original_lifestyles!N561,'_new names_lifestyles'!$C$2*INDEX('_hours per hh'!C$2:C$9,MATCH(_original_lifestyles!$B561,'_hours per hh'!$A$2:$A$9,1)))</f>
        <v>24530624791.208794</v>
      </c>
      <c r="O561">
        <f>IF(_original_lifestyles!O561&lt;&gt;0,_original_lifestyles!O561,'_new names_lifestyles'!$C$2*INDEX('_hours per hh'!D$2:D$9,MATCH(_original_lifestyles!$B561,'_hours per hh'!$A$2:$A$9,1)))</f>
        <v>465059761.66666669</v>
      </c>
      <c r="P561">
        <f>IF(_original_lifestyles!P561&lt;&gt;0,_original_lifestyles!P561,'_new names_lifestyles'!$C$2*INDEX('_hours per hh'!E$2:E$9,MATCH(_original_lifestyles!$B561,'_hours per hh'!$A$2:$A$9,1)))</f>
        <v>509654533.33333343</v>
      </c>
      <c r="Q561">
        <f>IF(_original_lifestyles!Q561&lt;&gt;0,_original_lifestyles!Q561,'_new names_lifestyles'!$C$2*INDEX('_hours per hh'!F$2:F$9,MATCH(_original_lifestyles!$B561,'_hours per hh'!$A$2:$A$9,1)))</f>
        <v>1037441006.7948718</v>
      </c>
      <c r="R561">
        <f>IF(_original_lifestyles!R561&lt;&gt;0,_original_lifestyles!R561,'_new names_lifestyles'!$C$2*INDEX('_hours per hh'!G$2:G$9,MATCH(_original_lifestyles!$B561,'_hours per hh'!$A$2:$A$9,1)))</f>
        <v>118591809.98140538</v>
      </c>
      <c r="S561">
        <f>IF(_original_lifestyles!S561&lt;&gt;0,_original_lifestyles!S561,'_new names_lifestyles'!$C$2*INDEX('_hours per hh'!H$2:H$9,MATCH(_original_lifestyles!$B561,'_hours per hh'!$A$2:$A$9,1)))</f>
        <v>3338890596.5811968</v>
      </c>
      <c r="T561">
        <f>IF(_original_lifestyles!T561&lt;&gt;0,_original_lifestyles!T561,'_new names_lifestyles'!$C$2*INDEX('_hours per hh'!I$2:I$9,MATCH(_original_lifestyles!$B561,'_hours per hh'!$A$2:$A$9,1)))</f>
        <v>6895974114.3723249</v>
      </c>
      <c r="U561">
        <f>IF(_original_lifestyles!U561&lt;&gt;0,_original_lifestyles!U561,'_new names_lifestyles'!$C$2*INDEX('_hours per hh'!J$2:J$9,MATCH(_original_lifestyles!$B561,'_hours per hh'!$A$2:$A$9,1)))</f>
        <v>587338481.00775194</v>
      </c>
      <c r="V561">
        <v>16.625</v>
      </c>
      <c r="W561">
        <v>9.1666666666666679</v>
      </c>
      <c r="X561">
        <v>114539.8496495819</v>
      </c>
      <c r="Y561">
        <f t="shared" si="35"/>
        <v>15</v>
      </c>
      <c r="Z561">
        <f t="shared" si="35"/>
        <v>15</v>
      </c>
      <c r="AA561">
        <f t="shared" si="35"/>
        <v>15</v>
      </c>
      <c r="AB561">
        <f t="shared" si="35"/>
        <v>10</v>
      </c>
      <c r="AC561">
        <f t="shared" si="35"/>
        <v>10</v>
      </c>
      <c r="AD561">
        <f t="shared" si="35"/>
        <v>15</v>
      </c>
      <c r="AE561">
        <f t="shared" si="35"/>
        <v>5</v>
      </c>
      <c r="AF561">
        <f t="shared" si="35"/>
        <v>3</v>
      </c>
      <c r="AG561">
        <f t="shared" si="35"/>
        <v>3</v>
      </c>
    </row>
    <row r="562" spans="1:33" x14ac:dyDescent="0.25">
      <c r="A562" t="s">
        <v>52</v>
      </c>
      <c r="B562" t="s">
        <v>36</v>
      </c>
      <c r="C562">
        <v>1273220</v>
      </c>
      <c r="D562" s="6">
        <f>IF(_original_lifestyles!D562=0,_original_lifestyles!$C562,_original_lifestyles!D562)</f>
        <v>1273220</v>
      </c>
      <c r="E562" s="6">
        <f>IF(_original_lifestyles!E562=0,_original_lifestyles!$C562,_original_lifestyles!E562)</f>
        <v>1273220</v>
      </c>
      <c r="F562" s="6">
        <f>IF(_original_lifestyles!F562=0,_original_lifestyles!$C562,_original_lifestyles!F562)</f>
        <v>1273220</v>
      </c>
      <c r="G562" s="6">
        <f>IF(_original_lifestyles!G562=0,_original_lifestyles!$C562/3,_original_lifestyles!G562)</f>
        <v>424406.66666666669</v>
      </c>
      <c r="H562" s="6">
        <f>IF(_original_lifestyles!H562=0,_original_lifestyles!$C562*3*2,_original_lifestyles!H562)</f>
        <v>7639320</v>
      </c>
      <c r="I562" s="6">
        <f>IF(_original_lifestyles!I562=0,_original_lifestyles!$C562/10,_original_lifestyles!I562)</f>
        <v>127322</v>
      </c>
      <c r="J562" s="6">
        <f>IF(_original_lifestyles!J562=0,_original_lifestyles!$C562*1.2,_original_lifestyles!J562)</f>
        <v>1527864</v>
      </c>
      <c r="K562" s="6">
        <f>IF(_original_lifestyles!K562=0,_original_lifestyles!$C562,_original_lifestyles!K562)</f>
        <v>981124.23055305809</v>
      </c>
      <c r="L562" s="6">
        <f>IF(_original_lifestyles!L562=0,_original_lifestyles!$C562/3*2,_original_lifestyles!L562)</f>
        <v>1497306.72</v>
      </c>
      <c r="M562">
        <f>IF(_original_lifestyles!M562&lt;&gt;0,_original_lifestyles!M562,'_new names_lifestyles'!$C$2*INDEX('_hours per hh'!B$2:B$9,MATCH(_original_lifestyles!$B562,'_hours per hh'!$A$2:$A$9,1)))</f>
        <v>24530624791.208794</v>
      </c>
      <c r="N562">
        <f>IF(_original_lifestyles!N562&lt;&gt;0,_original_lifestyles!N562,'_new names_lifestyles'!$C$2*INDEX('_hours per hh'!C$2:C$9,MATCH(_original_lifestyles!$B562,'_hours per hh'!$A$2:$A$9,1)))</f>
        <v>24530624791.208794</v>
      </c>
      <c r="O562">
        <f>IF(_original_lifestyles!O562&lt;&gt;0,_original_lifestyles!O562,'_new names_lifestyles'!$C$2*INDEX('_hours per hh'!D$2:D$9,MATCH(_original_lifestyles!$B562,'_hours per hh'!$A$2:$A$9,1)))</f>
        <v>478347183.42857146</v>
      </c>
      <c r="P562">
        <f>IF(_original_lifestyles!P562&lt;&gt;0,_original_lifestyles!P562,'_new names_lifestyles'!$C$2*INDEX('_hours per hh'!E$2:E$9,MATCH(_original_lifestyles!$B562,'_hours per hh'!$A$2:$A$9,1)))</f>
        <v>524216091.42857146</v>
      </c>
      <c r="Q562">
        <f>IF(_original_lifestyles!Q562&lt;&gt;0,_original_lifestyles!Q562,'_new names_lifestyles'!$C$2*INDEX('_hours per hh'!F$2:F$9,MATCH(_original_lifestyles!$B562,'_hours per hh'!$A$2:$A$9,1)))</f>
        <v>1067082178.4175824</v>
      </c>
      <c r="R562">
        <f>IF(_original_lifestyles!R562&lt;&gt;0,_original_lifestyles!R562,'_new names_lifestyles'!$C$2*INDEX('_hours per hh'!G$2:G$9,MATCH(_original_lifestyles!$B562,'_hours per hh'!$A$2:$A$9,1)))</f>
        <v>121980147.40944552</v>
      </c>
      <c r="S562">
        <f>IF(_original_lifestyles!S562&lt;&gt;0,_original_lifestyles!S562,'_new names_lifestyles'!$C$2*INDEX('_hours per hh'!H$2:H$9,MATCH(_original_lifestyles!$B562,'_hours per hh'!$A$2:$A$9,1)))</f>
        <v>3434287470.7692308</v>
      </c>
      <c r="T562">
        <f>IF(_original_lifestyles!T562&lt;&gt;0,_original_lifestyles!T562,'_new names_lifestyles'!$C$2*INDEX('_hours per hh'!I$2:I$9,MATCH(_original_lifestyles!$B562,'_hours per hh'!$A$2:$A$9,1)))</f>
        <v>6016253781.7513514</v>
      </c>
      <c r="U562">
        <f>IF(_original_lifestyles!U562&lt;&gt;0,_original_lifestyles!U562,'_new names_lifestyles'!$C$2*INDEX('_hours per hh'!J$2:J$9,MATCH(_original_lifestyles!$B562,'_hours per hh'!$A$2:$A$9,1)))</f>
        <v>527051965.43999988</v>
      </c>
      <c r="V562">
        <v>16.149999999999999</v>
      </c>
      <c r="W562">
        <v>8.8000000000000007</v>
      </c>
      <c r="X562">
        <v>112106.22221865811</v>
      </c>
      <c r="Y562">
        <f t="shared" si="35"/>
        <v>15</v>
      </c>
      <c r="Z562">
        <f t="shared" si="35"/>
        <v>15</v>
      </c>
      <c r="AA562">
        <f t="shared" si="35"/>
        <v>15</v>
      </c>
      <c r="AB562">
        <f t="shared" si="35"/>
        <v>10</v>
      </c>
      <c r="AC562">
        <f t="shared" si="35"/>
        <v>10</v>
      </c>
      <c r="AD562">
        <f t="shared" si="35"/>
        <v>15</v>
      </c>
      <c r="AE562">
        <f t="shared" si="35"/>
        <v>5</v>
      </c>
      <c r="AF562">
        <f t="shared" si="35"/>
        <v>3</v>
      </c>
      <c r="AG562">
        <f t="shared" si="35"/>
        <v>3</v>
      </c>
    </row>
    <row r="563" spans="1:33" x14ac:dyDescent="0.25">
      <c r="A563" t="s">
        <v>53</v>
      </c>
      <c r="B563" t="s">
        <v>4</v>
      </c>
      <c r="C563">
        <v>133556.338028169</v>
      </c>
      <c r="D563" s="6">
        <f>IF(_original_lifestyles!D563=0,_original_lifestyles!$C563,_original_lifestyles!D563)</f>
        <v>133556.338028169</v>
      </c>
      <c r="E563" s="6">
        <f>IF(_original_lifestyles!E563=0,_original_lifestyles!$C563,_original_lifestyles!E563)</f>
        <v>110851.7605633803</v>
      </c>
      <c r="F563" s="6">
        <f>IF(_original_lifestyles!F563=0,_original_lifestyles!$C563,_original_lifestyles!F563)</f>
        <v>133556.338028169</v>
      </c>
      <c r="G563" s="6">
        <f>IF(_original_lifestyles!G563=0,_original_lifestyles!$C563/3,_original_lifestyles!G563)</f>
        <v>81469.366197183102</v>
      </c>
      <c r="H563" s="6">
        <f>IF(_original_lifestyles!H563=0,_original_lifestyles!$C563*3*2,_original_lifestyles!H563)</f>
        <v>106845.07042253519</v>
      </c>
      <c r="I563" s="6">
        <f>IF(_original_lifestyles!I563=0,_original_lifestyles!$C563/10,_original_lifestyles!I563)</f>
        <v>13355.633802816901</v>
      </c>
      <c r="J563" s="6">
        <f>IF(_original_lifestyles!J563=0,_original_lifestyles!$C563*1.2,_original_lifestyles!J563)</f>
        <v>160267.6056338028</v>
      </c>
      <c r="K563" s="6">
        <f>IF(_original_lifestyles!K563=0,_original_lifestyles!$C563,_original_lifestyles!K563)</f>
        <v>133556.338028169</v>
      </c>
      <c r="L563" s="6">
        <f>IF(_original_lifestyles!L563=0,_original_lifestyles!$C563/3*2,_original_lifestyles!L563)</f>
        <v>139023.49917075349</v>
      </c>
      <c r="M563">
        <f>IF(_original_lifestyles!M563&lt;&gt;0,_original_lifestyles!M563,'_new names_lifestyles'!$C$2*INDEX('_hours per hh'!B$2:B$9,MATCH(_original_lifestyles!$B563,'_hours per hh'!$A$2:$A$9,1)))</f>
        <v>24530624791.208794</v>
      </c>
      <c r="N563">
        <f>IF(_original_lifestyles!N563&lt;&gt;0,_original_lifestyles!N563,'_new names_lifestyles'!$C$2*INDEX('_hours per hh'!C$2:C$9,MATCH(_original_lifestyles!$B563,'_hours per hh'!$A$2:$A$9,1)))</f>
        <v>971061422.53521132</v>
      </c>
      <c r="O563">
        <f>IF(_original_lifestyles!O563&lt;&gt;0,_original_lifestyles!O563,'_new names_lifestyles'!$C$2*INDEX('_hours per hh'!D$2:D$9,MATCH(_original_lifestyles!$B563,'_hours per hh'!$A$2:$A$9,1)))</f>
        <v>398622652.85714293</v>
      </c>
      <c r="P563">
        <f>IF(_original_lifestyles!P563&lt;&gt;0,_original_lifestyles!P563,'_new names_lifestyles'!$C$2*INDEX('_hours per hh'!E$2:E$9,MATCH(_original_lifestyles!$B563,'_hours per hh'!$A$2:$A$9,1)))</f>
        <v>12709221.126760559</v>
      </c>
      <c r="Q563">
        <f>IF(_original_lifestyles!Q563&lt;&gt;0,_original_lifestyles!Q563,'_new names_lifestyles'!$C$2*INDEX('_hours per hh'!F$2:F$9,MATCH(_original_lifestyles!$B563,'_hours per hh'!$A$2:$A$9,1)))</f>
        <v>35683582.394366212</v>
      </c>
      <c r="R563">
        <f>IF(_original_lifestyles!R563&lt;&gt;0,_original_lifestyles!R563,'_new names_lifestyles'!$C$2*INDEX('_hours per hh'!G$2:G$9,MATCH(_original_lifestyles!$B563,'_hours per hh'!$A$2:$A$9,1)))</f>
        <v>101650122.84120461</v>
      </c>
      <c r="S563">
        <f>IF(_original_lifestyles!S563&lt;&gt;0,_original_lifestyles!S563,'_new names_lifestyles'!$C$2*INDEX('_hours per hh'!H$2:H$9,MATCH(_original_lifestyles!$B563,'_hours per hh'!$A$2:$A$9,1)))</f>
        <v>2861906225.6410255</v>
      </c>
      <c r="T563">
        <f>IF(_original_lifestyles!T563&lt;&gt;0,_original_lifestyles!T563,'_new names_lifestyles'!$C$2*INDEX('_hours per hh'!I$2:I$9,MATCH(_original_lifestyles!$B563,'_hours per hh'!$A$2:$A$9,1)))</f>
        <v>24530624791.208794</v>
      </c>
      <c r="U563">
        <f>IF(_original_lifestyles!U563&lt;&gt;0,_original_lifestyles!U563,'_new names_lifestyles'!$C$2*INDEX('_hours per hh'!J$2:J$9,MATCH(_original_lifestyles!$B563,'_hours per hh'!$A$2:$A$9,1)))</f>
        <v>61170339.635131538</v>
      </c>
      <c r="V563">
        <v>19</v>
      </c>
      <c r="W563">
        <v>11</v>
      </c>
      <c r="X563">
        <v>20189.632169426739</v>
      </c>
      <c r="Y563">
        <f t="shared" si="35"/>
        <v>15</v>
      </c>
      <c r="Z563">
        <f t="shared" si="35"/>
        <v>15</v>
      </c>
      <c r="AA563">
        <f t="shared" si="35"/>
        <v>15</v>
      </c>
      <c r="AB563">
        <f t="shared" si="35"/>
        <v>10</v>
      </c>
      <c r="AC563">
        <f t="shared" si="35"/>
        <v>10</v>
      </c>
      <c r="AD563">
        <f t="shared" si="35"/>
        <v>15</v>
      </c>
      <c r="AE563">
        <f t="shared" si="35"/>
        <v>5</v>
      </c>
      <c r="AF563">
        <f t="shared" si="35"/>
        <v>3</v>
      </c>
      <c r="AG563">
        <f t="shared" si="35"/>
        <v>3</v>
      </c>
    </row>
    <row r="564" spans="1:33" x14ac:dyDescent="0.25">
      <c r="A564" t="s">
        <v>53</v>
      </c>
      <c r="B564" t="s">
        <v>5</v>
      </c>
      <c r="C564">
        <v>137777.77777777781</v>
      </c>
      <c r="D564" s="6">
        <f>IF(_original_lifestyles!D564=0,_original_lifestyles!$C564,_original_lifestyles!D564)</f>
        <v>137777.77777777781</v>
      </c>
      <c r="E564" s="6">
        <f>IF(_original_lifestyles!E564=0,_original_lifestyles!$C564,_original_lifestyles!E564)</f>
        <v>114355.5555555555</v>
      </c>
      <c r="F564" s="6">
        <f>IF(_original_lifestyles!F564=0,_original_lifestyles!$C564,_original_lifestyles!F564)</f>
        <v>137777.77777777781</v>
      </c>
      <c r="G564" s="6">
        <f>IF(_original_lifestyles!G564=0,_original_lifestyles!$C564/3,_original_lifestyles!G564)</f>
        <v>84044.444444444438</v>
      </c>
      <c r="H564" s="6">
        <f>IF(_original_lifestyles!H564=0,_original_lifestyles!$C564*3*2,_original_lifestyles!H564)</f>
        <v>110222.2222222222</v>
      </c>
      <c r="I564" s="6">
        <f>IF(_original_lifestyles!I564=0,_original_lifestyles!$C564/10,_original_lifestyles!I564)</f>
        <v>13777.777777777781</v>
      </c>
      <c r="J564" s="6">
        <f>IF(_original_lifestyles!J564=0,_original_lifestyles!$C564*1.2,_original_lifestyles!J564)</f>
        <v>165333.33333333337</v>
      </c>
      <c r="K564" s="6">
        <f>IF(_original_lifestyles!K564=0,_original_lifestyles!$C564,_original_lifestyles!K564)</f>
        <v>137777.77777777781</v>
      </c>
      <c r="L564" s="6">
        <f>IF(_original_lifestyles!L564=0,_original_lifestyles!$C564/3*2,_original_lifestyles!L564)</f>
        <v>153371.55874456689</v>
      </c>
      <c r="M564">
        <f>IF(_original_lifestyles!M564&lt;&gt;0,_original_lifestyles!M564,'_new names_lifestyles'!$C$2*INDEX('_hours per hh'!B$2:B$9,MATCH(_original_lifestyles!$B564,'_hours per hh'!$A$2:$A$9,1)))</f>
        <v>24530624791.208794</v>
      </c>
      <c r="N564">
        <f>IF(_original_lifestyles!N564&lt;&gt;0,_original_lifestyles!N564,'_new names_lifestyles'!$C$2*INDEX('_hours per hh'!C$2:C$9,MATCH(_original_lifestyles!$B564,'_hours per hh'!$A$2:$A$9,1)))</f>
        <v>1001754666.666667</v>
      </c>
      <c r="O564">
        <f>IF(_original_lifestyles!O564&lt;&gt;0,_original_lifestyles!O564,'_new names_lifestyles'!$C$2*INDEX('_hours per hh'!D$2:D$9,MATCH(_original_lifestyles!$B564,'_hours per hh'!$A$2:$A$9,1)))</f>
        <v>398622652.85714293</v>
      </c>
      <c r="P564">
        <f>IF(_original_lifestyles!P564&lt;&gt;0,_original_lifestyles!P564,'_new names_lifestyles'!$C$2*INDEX('_hours per hh'!E$2:E$9,MATCH(_original_lifestyles!$B564,'_hours per hh'!$A$2:$A$9,1)))</f>
        <v>13110933.33333333</v>
      </c>
      <c r="Q564">
        <f>IF(_original_lifestyles!Q564&lt;&gt;0,_original_lifestyles!Q564,'_new names_lifestyles'!$C$2*INDEX('_hours per hh'!F$2:F$9,MATCH(_original_lifestyles!$B564,'_hours per hh'!$A$2:$A$9,1)))</f>
        <v>36811466.666666672</v>
      </c>
      <c r="R564">
        <f>IF(_original_lifestyles!R564&lt;&gt;0,_original_lifestyles!R564,'_new names_lifestyles'!$C$2*INDEX('_hours per hh'!G$2:G$9,MATCH(_original_lifestyles!$B564,'_hours per hh'!$A$2:$A$9,1)))</f>
        <v>101650122.84120461</v>
      </c>
      <c r="S564">
        <f>IF(_original_lifestyles!S564&lt;&gt;0,_original_lifestyles!S564,'_new names_lifestyles'!$C$2*INDEX('_hours per hh'!H$2:H$9,MATCH(_original_lifestyles!$B564,'_hours per hh'!$A$2:$A$9,1)))</f>
        <v>2861906225.6410255</v>
      </c>
      <c r="T564">
        <f>IF(_original_lifestyles!T564&lt;&gt;0,_original_lifestyles!T564,'_new names_lifestyles'!$C$2*INDEX('_hours per hh'!I$2:I$9,MATCH(_original_lifestyles!$B564,'_hours per hh'!$A$2:$A$9,1)))</f>
        <v>24530624791.208794</v>
      </c>
      <c r="U564">
        <f>IF(_original_lifestyles!U564&lt;&gt;0,_original_lifestyles!U564,'_new names_lifestyles'!$C$2*INDEX('_hours per hh'!J$2:J$9,MATCH(_original_lifestyles!$B564,'_hours per hh'!$A$2:$A$9,1)))</f>
        <v>67483485.847609445</v>
      </c>
      <c r="V564">
        <v>19</v>
      </c>
      <c r="W564">
        <v>11</v>
      </c>
      <c r="X564">
        <v>20453.146705683539</v>
      </c>
      <c r="Y564">
        <f t="shared" ref="Y564:AG579" si="36">Y563</f>
        <v>15</v>
      </c>
      <c r="Z564">
        <f t="shared" si="36"/>
        <v>15</v>
      </c>
      <c r="AA564">
        <f t="shared" si="36"/>
        <v>15</v>
      </c>
      <c r="AB564">
        <f t="shared" si="36"/>
        <v>10</v>
      </c>
      <c r="AC564">
        <f t="shared" si="36"/>
        <v>10</v>
      </c>
      <c r="AD564">
        <f t="shared" si="36"/>
        <v>15</v>
      </c>
      <c r="AE564">
        <f t="shared" si="36"/>
        <v>5</v>
      </c>
      <c r="AF564">
        <f t="shared" si="36"/>
        <v>3</v>
      </c>
      <c r="AG564">
        <f t="shared" si="36"/>
        <v>3</v>
      </c>
    </row>
    <row r="565" spans="1:33" x14ac:dyDescent="0.25">
      <c r="A565" t="s">
        <v>53</v>
      </c>
      <c r="B565" t="s">
        <v>6</v>
      </c>
      <c r="C565">
        <v>142189.7810218978</v>
      </c>
      <c r="D565" s="6">
        <f>IF(_original_lifestyles!D565=0,_original_lifestyles!$C565,_original_lifestyles!D565)</f>
        <v>142189.7810218978</v>
      </c>
      <c r="E565" s="6">
        <f>IF(_original_lifestyles!E565=0,_original_lifestyles!$C565,_original_lifestyles!E565)</f>
        <v>118017.5182481752</v>
      </c>
      <c r="F565" s="6">
        <f>IF(_original_lifestyles!F565=0,_original_lifestyles!$C565,_original_lifestyles!F565)</f>
        <v>142189.7810218978</v>
      </c>
      <c r="G565" s="6">
        <f>IF(_original_lifestyles!G565=0,_original_lifestyles!$C565/3,_original_lifestyles!G565)</f>
        <v>86735.766423357651</v>
      </c>
      <c r="H565" s="6">
        <f>IF(_original_lifestyles!H565=0,_original_lifestyles!$C565*3*2,_original_lifestyles!H565)</f>
        <v>113751.82481751819</v>
      </c>
      <c r="I565" s="6">
        <f>IF(_original_lifestyles!I565=0,_original_lifestyles!$C565/10,_original_lifestyles!I565)</f>
        <v>14218.97810218978</v>
      </c>
      <c r="J565" s="6">
        <f>IF(_original_lifestyles!J565=0,_original_lifestyles!$C565*1.2,_original_lifestyles!J565)</f>
        <v>170627.73722627736</v>
      </c>
      <c r="K565" s="6">
        <f>IF(_original_lifestyles!K565=0,_original_lifestyles!$C565,_original_lifestyles!K565)</f>
        <v>142189.7810218978</v>
      </c>
      <c r="L565" s="6">
        <f>IF(_original_lifestyles!L565=0,_original_lifestyles!$C565/3*2,_original_lifestyles!L565)</f>
        <v>168101.7379798326</v>
      </c>
      <c r="M565">
        <f>IF(_original_lifestyles!M565&lt;&gt;0,_original_lifestyles!M565,'_new names_lifestyles'!$C$2*INDEX('_hours per hh'!B$2:B$9,MATCH(_original_lifestyles!$B565,'_hours per hh'!$A$2:$A$9,1)))</f>
        <v>24530624791.208794</v>
      </c>
      <c r="N565">
        <f>IF(_original_lifestyles!N565&lt;&gt;0,_original_lifestyles!N565,'_new names_lifestyles'!$C$2*INDEX('_hours per hh'!C$2:C$9,MATCH(_original_lifestyles!$B565,'_hours per hh'!$A$2:$A$9,1)))</f>
        <v>1033833459.854015</v>
      </c>
      <c r="O565">
        <f>IF(_original_lifestyles!O565&lt;&gt;0,_original_lifestyles!O565,'_new names_lifestyles'!$C$2*INDEX('_hours per hh'!D$2:D$9,MATCH(_original_lifestyles!$B565,'_hours per hh'!$A$2:$A$9,1)))</f>
        <v>398622652.85714293</v>
      </c>
      <c r="P565">
        <f>IF(_original_lifestyles!P565&lt;&gt;0,_original_lifestyles!P565,'_new names_lifestyles'!$C$2*INDEX('_hours per hh'!E$2:E$9,MATCH(_original_lifestyles!$B565,'_hours per hh'!$A$2:$A$9,1)))</f>
        <v>13530779.56204379</v>
      </c>
      <c r="Q565">
        <f>IF(_original_lifestyles!Q565&lt;&gt;0,_original_lifestyles!Q565,'_new names_lifestyles'!$C$2*INDEX('_hours per hh'!F$2:F$9,MATCH(_original_lifestyles!$B565,'_hours per hh'!$A$2:$A$9,1)))</f>
        <v>37990265.693430647</v>
      </c>
      <c r="R565">
        <f>IF(_original_lifestyles!R565&lt;&gt;0,_original_lifestyles!R565,'_new names_lifestyles'!$C$2*INDEX('_hours per hh'!G$2:G$9,MATCH(_original_lifestyles!$B565,'_hours per hh'!$A$2:$A$9,1)))</f>
        <v>101650122.84120461</v>
      </c>
      <c r="S565">
        <f>IF(_original_lifestyles!S565&lt;&gt;0,_original_lifestyles!S565,'_new names_lifestyles'!$C$2*INDEX('_hours per hh'!H$2:H$9,MATCH(_original_lifestyles!$B565,'_hours per hh'!$A$2:$A$9,1)))</f>
        <v>2861906225.6410255</v>
      </c>
      <c r="T565">
        <f>IF(_original_lifestyles!T565&lt;&gt;0,_original_lifestyles!T565,'_new names_lifestyles'!$C$2*INDEX('_hours per hh'!I$2:I$9,MATCH(_original_lifestyles!$B565,'_hours per hh'!$A$2:$A$9,1)))</f>
        <v>24530624791.208794</v>
      </c>
      <c r="U565">
        <f>IF(_original_lifestyles!U565&lt;&gt;0,_original_lifestyles!U565,'_new names_lifestyles'!$C$2*INDEX('_hours per hh'!J$2:J$9,MATCH(_original_lifestyles!$B565,'_hours per hh'!$A$2:$A$9,1)))</f>
        <v>73964764.711126357</v>
      </c>
      <c r="V565">
        <v>19</v>
      </c>
      <c r="W565">
        <v>11</v>
      </c>
      <c r="X565">
        <v>20721.768975254519</v>
      </c>
      <c r="Y565">
        <f t="shared" si="36"/>
        <v>15</v>
      </c>
      <c r="Z565">
        <f t="shared" si="36"/>
        <v>15</v>
      </c>
      <c r="AA565">
        <f t="shared" si="36"/>
        <v>15</v>
      </c>
      <c r="AB565">
        <f t="shared" si="36"/>
        <v>10</v>
      </c>
      <c r="AC565">
        <f t="shared" si="36"/>
        <v>10</v>
      </c>
      <c r="AD565">
        <f t="shared" si="36"/>
        <v>15</v>
      </c>
      <c r="AE565">
        <f t="shared" si="36"/>
        <v>5</v>
      </c>
      <c r="AF565">
        <f t="shared" si="36"/>
        <v>3</v>
      </c>
      <c r="AG565">
        <f t="shared" si="36"/>
        <v>3</v>
      </c>
    </row>
    <row r="566" spans="1:33" x14ac:dyDescent="0.25">
      <c r="A566" t="s">
        <v>53</v>
      </c>
      <c r="B566" t="s">
        <v>7</v>
      </c>
      <c r="C566">
        <v>146747.21189591079</v>
      </c>
      <c r="D566" s="6">
        <f>IF(_original_lifestyles!D566=0,_original_lifestyles!$C566,_original_lifestyles!D566)</f>
        <v>146747.21189591079</v>
      </c>
      <c r="E566" s="6">
        <f>IF(_original_lifestyles!E566=0,_original_lifestyles!$C566,_original_lifestyles!E566)</f>
        <v>121800.18587360589</v>
      </c>
      <c r="F566" s="6">
        <f>IF(_original_lifestyles!F566=0,_original_lifestyles!$C566,_original_lifestyles!F566)</f>
        <v>146747.21189591079</v>
      </c>
      <c r="G566" s="6">
        <f>IF(_original_lifestyles!G566=0,_original_lifestyles!$C566/3,_original_lifestyles!G566)</f>
        <v>89515.799256505561</v>
      </c>
      <c r="H566" s="6">
        <f>IF(_original_lifestyles!H566=0,_original_lifestyles!$C566*3*2,_original_lifestyles!H566)</f>
        <v>117397.7695167286</v>
      </c>
      <c r="I566" s="6">
        <f>IF(_original_lifestyles!I566=0,_original_lifestyles!$C566/10,_original_lifestyles!I566)</f>
        <v>14674.721189591079</v>
      </c>
      <c r="J566" s="6">
        <f>IF(_original_lifestyles!J566=0,_original_lifestyles!$C566*1.2,_original_lifestyles!J566)</f>
        <v>176096.65427509294</v>
      </c>
      <c r="K566" s="6">
        <f>IF(_original_lifestyles!K566=0,_original_lifestyles!$C566,_original_lifestyles!K566)</f>
        <v>146747.21189591079</v>
      </c>
      <c r="L566" s="6">
        <f>IF(_original_lifestyles!L566=0,_original_lifestyles!$C566/3*2,_original_lifestyles!L566)</f>
        <v>182990.56233663301</v>
      </c>
      <c r="M566">
        <f>IF(_original_lifestyles!M566&lt;&gt;0,_original_lifestyles!M566,'_new names_lifestyles'!$C$2*INDEX('_hours per hh'!B$2:B$9,MATCH(_original_lifestyles!$B566,'_hours per hh'!$A$2:$A$9,1)))</f>
        <v>24530624791.208794</v>
      </c>
      <c r="N566">
        <f>IF(_original_lifestyles!N566&lt;&gt;0,_original_lifestyles!N566,'_new names_lifestyles'!$C$2*INDEX('_hours per hh'!C$2:C$9,MATCH(_original_lifestyles!$B566,'_hours per hh'!$A$2:$A$9,1)))</f>
        <v>1066969628.2527879</v>
      </c>
      <c r="O566">
        <f>IF(_original_lifestyles!O566&lt;&gt;0,_original_lifestyles!O566,'_new names_lifestyles'!$C$2*INDEX('_hours per hh'!D$2:D$9,MATCH(_original_lifestyles!$B566,'_hours per hh'!$A$2:$A$9,1)))</f>
        <v>398622652.85714293</v>
      </c>
      <c r="P566">
        <f>IF(_original_lifestyles!P566&lt;&gt;0,_original_lifestyles!P566,'_new names_lifestyles'!$C$2*INDEX('_hours per hh'!E$2:E$9,MATCH(_original_lifestyles!$B566,'_hours per hh'!$A$2:$A$9,1)))</f>
        <v>13964464.68401487</v>
      </c>
      <c r="Q566">
        <f>IF(_original_lifestyles!Q566&lt;&gt;0,_original_lifestyles!Q566,'_new names_lifestyles'!$C$2*INDEX('_hours per hh'!F$2:F$9,MATCH(_original_lifestyles!$B566,'_hours per hh'!$A$2:$A$9,1)))</f>
        <v>39207920.074349441</v>
      </c>
      <c r="R566">
        <f>IF(_original_lifestyles!R566&lt;&gt;0,_original_lifestyles!R566,'_new names_lifestyles'!$C$2*INDEX('_hours per hh'!G$2:G$9,MATCH(_original_lifestyles!$B566,'_hours per hh'!$A$2:$A$9,1)))</f>
        <v>101650122.84120461</v>
      </c>
      <c r="S566">
        <f>IF(_original_lifestyles!S566&lt;&gt;0,_original_lifestyles!S566,'_new names_lifestyles'!$C$2*INDEX('_hours per hh'!H$2:H$9,MATCH(_original_lifestyles!$B566,'_hours per hh'!$A$2:$A$9,1)))</f>
        <v>2861906225.6410255</v>
      </c>
      <c r="T566">
        <f>IF(_original_lifestyles!T566&lt;&gt;0,_original_lifestyles!T566,'_new names_lifestyles'!$C$2*INDEX('_hours per hh'!I$2:I$9,MATCH(_original_lifestyles!$B566,'_hours per hh'!$A$2:$A$9,1)))</f>
        <v>24530624791.208794</v>
      </c>
      <c r="U566">
        <f>IF(_original_lifestyles!U566&lt;&gt;0,_original_lifestyles!U566,'_new names_lifestyles'!$C$2*INDEX('_hours per hh'!J$2:J$9,MATCH(_original_lifestyles!$B566,'_hours per hh'!$A$2:$A$9,1)))</f>
        <v>80515847.428118497</v>
      </c>
      <c r="V566">
        <v>19</v>
      </c>
      <c r="W566">
        <v>11</v>
      </c>
      <c r="X566">
        <v>20987.51778145432</v>
      </c>
      <c r="Y566">
        <f t="shared" si="36"/>
        <v>15</v>
      </c>
      <c r="Z566">
        <f t="shared" si="36"/>
        <v>15</v>
      </c>
      <c r="AA566">
        <f t="shared" si="36"/>
        <v>15</v>
      </c>
      <c r="AB566">
        <f t="shared" si="36"/>
        <v>10</v>
      </c>
      <c r="AC566">
        <f t="shared" si="36"/>
        <v>10</v>
      </c>
      <c r="AD566">
        <f t="shared" si="36"/>
        <v>15</v>
      </c>
      <c r="AE566">
        <f t="shared" si="36"/>
        <v>5</v>
      </c>
      <c r="AF566">
        <f t="shared" si="36"/>
        <v>3</v>
      </c>
      <c r="AG566">
        <f t="shared" si="36"/>
        <v>3</v>
      </c>
    </row>
    <row r="567" spans="1:33" x14ac:dyDescent="0.25">
      <c r="A567" t="s">
        <v>53</v>
      </c>
      <c r="B567" t="s">
        <v>8</v>
      </c>
      <c r="C567">
        <v>151590.90909090909</v>
      </c>
      <c r="D567" s="6">
        <f>IF(_original_lifestyles!D567=0,_original_lifestyles!$C567,_original_lifestyles!D567)</f>
        <v>151590.90909090909</v>
      </c>
      <c r="E567" s="6">
        <f>IF(_original_lifestyles!E567=0,_original_lifestyles!$C567,_original_lifestyles!E567)</f>
        <v>125820.4545454545</v>
      </c>
      <c r="F567" s="6">
        <f>IF(_original_lifestyles!F567=0,_original_lifestyles!$C567,_original_lifestyles!F567)</f>
        <v>151590.90909090909</v>
      </c>
      <c r="G567" s="6">
        <f>IF(_original_lifestyles!G567=0,_original_lifestyles!$C567/3,_original_lifestyles!G567)</f>
        <v>92470.45454545453</v>
      </c>
      <c r="H567" s="6">
        <f>IF(_original_lifestyles!H567=0,_original_lifestyles!$C567*3*2,_original_lifestyles!H567)</f>
        <v>121272.72727272729</v>
      </c>
      <c r="I567" s="6">
        <f>IF(_original_lifestyles!I567=0,_original_lifestyles!$C567/10,_original_lifestyles!I567)</f>
        <v>15159.090909090908</v>
      </c>
      <c r="J567" s="6">
        <f>IF(_original_lifestyles!J567=0,_original_lifestyles!$C567*1.2,_original_lifestyles!J567)</f>
        <v>181909.09090909091</v>
      </c>
      <c r="K567" s="6">
        <f>IF(_original_lifestyles!K567=0,_original_lifestyles!$C567,_original_lifestyles!K567)</f>
        <v>151590.90909090909</v>
      </c>
      <c r="L567" s="6">
        <f>IF(_original_lifestyles!L567=0,_original_lifestyles!$C567/3*2,_original_lifestyles!L567)</f>
        <v>198026.90924336389</v>
      </c>
      <c r="M567">
        <f>IF(_original_lifestyles!M567&lt;&gt;0,_original_lifestyles!M567,'_new names_lifestyles'!$C$2*INDEX('_hours per hh'!B$2:B$9,MATCH(_original_lifestyles!$B567,'_hours per hh'!$A$2:$A$9,1)))</f>
        <v>24530624791.208794</v>
      </c>
      <c r="N567">
        <f>IF(_original_lifestyles!N567&lt;&gt;0,_original_lifestyles!N567,'_new names_lifestyles'!$C$2*INDEX('_hours per hh'!C$2:C$9,MATCH(_original_lifestyles!$B567,'_hours per hh'!$A$2:$A$9,1)))</f>
        <v>1102187181.818182</v>
      </c>
      <c r="O567">
        <f>IF(_original_lifestyles!O567&lt;&gt;0,_original_lifestyles!O567,'_new names_lifestyles'!$C$2*INDEX('_hours per hh'!D$2:D$9,MATCH(_original_lifestyles!$B567,'_hours per hh'!$A$2:$A$9,1)))</f>
        <v>398622652.85714293</v>
      </c>
      <c r="P567">
        <f>IF(_original_lifestyles!P567&lt;&gt;0,_original_lifestyles!P567,'_new names_lifestyles'!$C$2*INDEX('_hours per hh'!E$2:E$9,MATCH(_original_lifestyles!$B567,'_hours per hh'!$A$2:$A$9,1)))</f>
        <v>14425390.90909091</v>
      </c>
      <c r="Q567">
        <f>IF(_original_lifestyles!Q567&lt;&gt;0,_original_lifestyles!Q567,'_new names_lifestyles'!$C$2*INDEX('_hours per hh'!F$2:F$9,MATCH(_original_lifestyles!$B567,'_hours per hh'!$A$2:$A$9,1)))</f>
        <v>40502059.090909094</v>
      </c>
      <c r="R567">
        <f>IF(_original_lifestyles!R567&lt;&gt;0,_original_lifestyles!R567,'_new names_lifestyles'!$C$2*INDEX('_hours per hh'!G$2:G$9,MATCH(_original_lifestyles!$B567,'_hours per hh'!$A$2:$A$9,1)))</f>
        <v>101650122.84120461</v>
      </c>
      <c r="S567">
        <f>IF(_original_lifestyles!S567&lt;&gt;0,_original_lifestyles!S567,'_new names_lifestyles'!$C$2*INDEX('_hours per hh'!H$2:H$9,MATCH(_original_lifestyles!$B567,'_hours per hh'!$A$2:$A$9,1)))</f>
        <v>2861906225.6410255</v>
      </c>
      <c r="T567">
        <f>IF(_original_lifestyles!T567&lt;&gt;0,_original_lifestyles!T567,'_new names_lifestyles'!$C$2*INDEX('_hours per hh'!I$2:I$9,MATCH(_original_lifestyles!$B567,'_hours per hh'!$A$2:$A$9,1)))</f>
        <v>24530624791.208794</v>
      </c>
      <c r="U567">
        <f>IF(_original_lifestyles!U567&lt;&gt;0,_original_lifestyles!U567,'_new names_lifestyles'!$C$2*INDEX('_hours per hh'!J$2:J$9,MATCH(_original_lifestyles!$B567,'_hours per hh'!$A$2:$A$9,1)))</f>
        <v>87131840.06708011</v>
      </c>
      <c r="V567">
        <v>19</v>
      </c>
      <c r="W567">
        <v>11</v>
      </c>
      <c r="X567">
        <v>21268.997299264469</v>
      </c>
      <c r="Y567">
        <f t="shared" si="36"/>
        <v>15</v>
      </c>
      <c r="Z567">
        <f t="shared" si="36"/>
        <v>15</v>
      </c>
      <c r="AA567">
        <f t="shared" si="36"/>
        <v>15</v>
      </c>
      <c r="AB567">
        <f t="shared" si="36"/>
        <v>10</v>
      </c>
      <c r="AC567">
        <f t="shared" si="36"/>
        <v>10</v>
      </c>
      <c r="AD567">
        <f t="shared" si="36"/>
        <v>15</v>
      </c>
      <c r="AE567">
        <f t="shared" si="36"/>
        <v>5</v>
      </c>
      <c r="AF567">
        <f t="shared" si="36"/>
        <v>3</v>
      </c>
      <c r="AG567">
        <f t="shared" si="36"/>
        <v>3</v>
      </c>
    </row>
    <row r="568" spans="1:33" x14ac:dyDescent="0.25">
      <c r="A568" t="s">
        <v>53</v>
      </c>
      <c r="B568" t="s">
        <v>9</v>
      </c>
      <c r="C568">
        <v>153422.84417549169</v>
      </c>
      <c r="D568" s="6">
        <f>IF(_original_lifestyles!D568=0,_original_lifestyles!$C568,_original_lifestyles!D568)</f>
        <v>153422.84417549169</v>
      </c>
      <c r="E568" s="6">
        <f>IF(_original_lifestyles!E568=0,_original_lifestyles!$C568,_original_lifestyles!E568)</f>
        <v>127340.9606656581</v>
      </c>
      <c r="F568" s="6">
        <f>IF(_original_lifestyles!F568=0,_original_lifestyles!$C568,_original_lifestyles!F568)</f>
        <v>153422.84417549169</v>
      </c>
      <c r="G568" s="6">
        <f>IF(_original_lifestyles!G568=0,_original_lifestyles!$C568/3,_original_lifestyles!G568)</f>
        <v>93587.934947049915</v>
      </c>
      <c r="H568" s="6">
        <f>IF(_original_lifestyles!H568=0,_original_lifestyles!$C568*3*2,_original_lifestyles!H568)</f>
        <v>122738.2753403933</v>
      </c>
      <c r="I568" s="6">
        <f>IF(_original_lifestyles!I568=0,_original_lifestyles!$C568/10,_original_lifestyles!I568)</f>
        <v>15342.284417549168</v>
      </c>
      <c r="J568" s="6">
        <f>IF(_original_lifestyles!J568=0,_original_lifestyles!$C568*1.2,_original_lifestyles!J568)</f>
        <v>184107.41301059001</v>
      </c>
      <c r="K568" s="6">
        <f>IF(_original_lifestyles!K568=0,_original_lifestyles!$C568,_original_lifestyles!K568)</f>
        <v>153422.84417549169</v>
      </c>
      <c r="L568" s="6">
        <f>IF(_original_lifestyles!L568=0,_original_lifestyles!$C568/3*2,_original_lifestyles!L568)</f>
        <v>208540.58104033579</v>
      </c>
      <c r="M568">
        <f>IF(_original_lifestyles!M568&lt;&gt;0,_original_lifestyles!M568,'_new names_lifestyles'!$C$2*INDEX('_hours per hh'!B$2:B$9,MATCH(_original_lifestyles!$B568,'_hours per hh'!$A$2:$A$9,1)))</f>
        <v>24530624791.208794</v>
      </c>
      <c r="N568">
        <f>IF(_original_lifestyles!N568&lt;&gt;0,_original_lifestyles!N568,'_new names_lifestyles'!$C$2*INDEX('_hours per hh'!C$2:C$9,MATCH(_original_lifestyles!$B568,'_hours per hh'!$A$2:$A$9,1)))</f>
        <v>1115506815.431165</v>
      </c>
      <c r="O568">
        <f>IF(_original_lifestyles!O568&lt;&gt;0,_original_lifestyles!O568,'_new names_lifestyles'!$C$2*INDEX('_hours per hh'!D$2:D$9,MATCH(_original_lifestyles!$B568,'_hours per hh'!$A$2:$A$9,1)))</f>
        <v>398622652.85714293</v>
      </c>
      <c r="P568">
        <f>IF(_original_lifestyles!P568&lt;&gt;0,_original_lifestyles!P568,'_new names_lifestyles'!$C$2*INDEX('_hours per hh'!E$2:E$9,MATCH(_original_lifestyles!$B568,'_hours per hh'!$A$2:$A$9,1)))</f>
        <v>14599717.85173979</v>
      </c>
      <c r="Q568">
        <f>IF(_original_lifestyles!Q568&lt;&gt;0,_original_lifestyles!Q568,'_new names_lifestyles'!$C$2*INDEX('_hours per hh'!F$2:F$9,MATCH(_original_lifestyles!$B568,'_hours per hh'!$A$2:$A$9,1)))</f>
        <v>40991515.506807864</v>
      </c>
      <c r="R568">
        <f>IF(_original_lifestyles!R568&lt;&gt;0,_original_lifestyles!R568,'_new names_lifestyles'!$C$2*INDEX('_hours per hh'!G$2:G$9,MATCH(_original_lifestyles!$B568,'_hours per hh'!$A$2:$A$9,1)))</f>
        <v>101650122.84120461</v>
      </c>
      <c r="S568">
        <f>IF(_original_lifestyles!S568&lt;&gt;0,_original_lifestyles!S568,'_new names_lifestyles'!$C$2*INDEX('_hours per hh'!H$2:H$9,MATCH(_original_lifestyles!$B568,'_hours per hh'!$A$2:$A$9,1)))</f>
        <v>2861906225.6410255</v>
      </c>
      <c r="T568">
        <f>IF(_original_lifestyles!T568&lt;&gt;0,_original_lifestyles!T568,'_new names_lifestyles'!$C$2*INDEX('_hours per hh'!I$2:I$9,MATCH(_original_lifestyles!$B568,'_hours per hh'!$A$2:$A$9,1)))</f>
        <v>24530624791.208794</v>
      </c>
      <c r="U568">
        <f>IF(_original_lifestyles!U568&lt;&gt;0,_original_lifestyles!U568,'_new names_lifestyles'!$C$2*INDEX('_hours per hh'!J$2:J$9,MATCH(_original_lifestyles!$B568,'_hours per hh'!$A$2:$A$9,1)))</f>
        <v>91757855.657747746</v>
      </c>
      <c r="V568">
        <v>19</v>
      </c>
      <c r="W568">
        <v>11</v>
      </c>
      <c r="X568">
        <v>21550.251341075691</v>
      </c>
      <c r="Y568">
        <f t="shared" si="36"/>
        <v>15</v>
      </c>
      <c r="Z568">
        <f t="shared" si="36"/>
        <v>15</v>
      </c>
      <c r="AA568">
        <f t="shared" si="36"/>
        <v>15</v>
      </c>
      <c r="AB568">
        <f t="shared" si="36"/>
        <v>10</v>
      </c>
      <c r="AC568">
        <f t="shared" si="36"/>
        <v>10</v>
      </c>
      <c r="AD568">
        <f t="shared" si="36"/>
        <v>15</v>
      </c>
      <c r="AE568">
        <f t="shared" si="36"/>
        <v>5</v>
      </c>
      <c r="AF568">
        <f t="shared" si="36"/>
        <v>3</v>
      </c>
      <c r="AG568">
        <f t="shared" si="36"/>
        <v>3</v>
      </c>
    </row>
    <row r="569" spans="1:33" x14ac:dyDescent="0.25">
      <c r="A569" t="s">
        <v>53</v>
      </c>
      <c r="B569" t="s">
        <v>10</v>
      </c>
      <c r="C569">
        <v>155438.06646525679</v>
      </c>
      <c r="D569" s="6">
        <f>IF(_original_lifestyles!D569=0,_original_lifestyles!$C569,_original_lifestyles!D569)</f>
        <v>155438.06646525679</v>
      </c>
      <c r="E569" s="6">
        <f>IF(_original_lifestyles!E569=0,_original_lifestyles!$C569,_original_lifestyles!E569)</f>
        <v>129013.5951661631</v>
      </c>
      <c r="F569" s="6">
        <f>IF(_original_lifestyles!F569=0,_original_lifestyles!$C569,_original_lifestyles!F569)</f>
        <v>155438.06646525679</v>
      </c>
      <c r="G569" s="6">
        <f>IF(_original_lifestyles!G569=0,_original_lifestyles!$C569/3,_original_lifestyles!G569)</f>
        <v>94817.22054380663</v>
      </c>
      <c r="H569" s="6">
        <f>IF(_original_lifestyles!H569=0,_original_lifestyles!$C569*3*2,_original_lifestyles!H569)</f>
        <v>124350.45317220539</v>
      </c>
      <c r="I569" s="6">
        <f>IF(_original_lifestyles!I569=0,_original_lifestyles!$C569/10,_original_lifestyles!I569)</f>
        <v>15543.80664652568</v>
      </c>
      <c r="J569" s="6">
        <f>IF(_original_lifestyles!J569=0,_original_lifestyles!$C569*1.2,_original_lifestyles!J569)</f>
        <v>186525.67975830814</v>
      </c>
      <c r="K569" s="6">
        <f>IF(_original_lifestyles!K569=0,_original_lifestyles!$C569,_original_lifestyles!K569)</f>
        <v>155438.06646525679</v>
      </c>
      <c r="L569" s="6">
        <f>IF(_original_lifestyles!L569=0,_original_lifestyles!$C569/3*2,_original_lifestyles!L569)</f>
        <v>218365.7480825737</v>
      </c>
      <c r="M569">
        <f>IF(_original_lifestyles!M569&lt;&gt;0,_original_lifestyles!M569,'_new names_lifestyles'!$C$2*INDEX('_hours per hh'!B$2:B$9,MATCH(_original_lifestyles!$B569,'_hours per hh'!$A$2:$A$9,1)))</f>
        <v>24530624791.208794</v>
      </c>
      <c r="N569">
        <f>IF(_original_lifestyles!N569&lt;&gt;0,_original_lifestyles!N569,'_new names_lifestyles'!$C$2*INDEX('_hours per hh'!C$2:C$9,MATCH(_original_lifestyles!$B569,'_hours per hh'!$A$2:$A$9,1)))</f>
        <v>1130159093.6555891</v>
      </c>
      <c r="O569">
        <f>IF(_original_lifestyles!O569&lt;&gt;0,_original_lifestyles!O569,'_new names_lifestyles'!$C$2*INDEX('_hours per hh'!D$2:D$9,MATCH(_original_lifestyles!$B569,'_hours per hh'!$A$2:$A$9,1)))</f>
        <v>398622652.85714293</v>
      </c>
      <c r="P569">
        <f>IF(_original_lifestyles!P569&lt;&gt;0,_original_lifestyles!P569,'_new names_lifestyles'!$C$2*INDEX('_hours per hh'!E$2:E$9,MATCH(_original_lifestyles!$B569,'_hours per hh'!$A$2:$A$9,1)))</f>
        <v>14791486.404833831</v>
      </c>
      <c r="Q569">
        <f>IF(_original_lifestyles!Q569&lt;&gt;0,_original_lifestyles!Q569,'_new names_lifestyles'!$C$2*INDEX('_hours per hh'!F$2:F$9,MATCH(_original_lifestyles!$B569,'_hours per hh'!$A$2:$A$9,1)))</f>
        <v>41529942.598187312</v>
      </c>
      <c r="R569">
        <f>IF(_original_lifestyles!R569&lt;&gt;0,_original_lifestyles!R569,'_new names_lifestyles'!$C$2*INDEX('_hours per hh'!G$2:G$9,MATCH(_original_lifestyles!$B569,'_hours per hh'!$A$2:$A$9,1)))</f>
        <v>101650122.84120461</v>
      </c>
      <c r="S569">
        <f>IF(_original_lifestyles!S569&lt;&gt;0,_original_lifestyles!S569,'_new names_lifestyles'!$C$2*INDEX('_hours per hh'!H$2:H$9,MATCH(_original_lifestyles!$B569,'_hours per hh'!$A$2:$A$9,1)))</f>
        <v>2861906225.6410255</v>
      </c>
      <c r="T569">
        <f>IF(_original_lifestyles!T569&lt;&gt;0,_original_lifestyles!T569,'_new names_lifestyles'!$C$2*INDEX('_hours per hh'!I$2:I$9,MATCH(_original_lifestyles!$B569,'_hours per hh'!$A$2:$A$9,1)))</f>
        <v>24530624791.208794</v>
      </c>
      <c r="U569">
        <f>IF(_original_lifestyles!U569&lt;&gt;0,_original_lifestyles!U569,'_new names_lifestyles'!$C$2*INDEX('_hours per hh'!J$2:J$9,MATCH(_original_lifestyles!$B569,'_hours per hh'!$A$2:$A$9,1)))</f>
        <v>96080929.156332448</v>
      </c>
      <c r="V569">
        <v>19</v>
      </c>
      <c r="W569">
        <v>11</v>
      </c>
      <c r="X569">
        <v>21857.83218116052</v>
      </c>
      <c r="Y569">
        <f t="shared" si="36"/>
        <v>15</v>
      </c>
      <c r="Z569">
        <f t="shared" si="36"/>
        <v>15</v>
      </c>
      <c r="AA569">
        <f t="shared" si="36"/>
        <v>15</v>
      </c>
      <c r="AB569">
        <f t="shared" si="36"/>
        <v>10</v>
      </c>
      <c r="AC569">
        <f t="shared" si="36"/>
        <v>10</v>
      </c>
      <c r="AD569">
        <f t="shared" si="36"/>
        <v>15</v>
      </c>
      <c r="AE569">
        <f t="shared" si="36"/>
        <v>5</v>
      </c>
      <c r="AF569">
        <f t="shared" si="36"/>
        <v>3</v>
      </c>
      <c r="AG569">
        <f t="shared" si="36"/>
        <v>3</v>
      </c>
    </row>
    <row r="570" spans="1:33" x14ac:dyDescent="0.25">
      <c r="A570" t="s">
        <v>53</v>
      </c>
      <c r="B570" t="s">
        <v>11</v>
      </c>
      <c r="C570">
        <v>157183.257918552</v>
      </c>
      <c r="D570" s="6">
        <f>IF(_original_lifestyles!D570=0,_original_lifestyles!$C570,_original_lifestyles!D570)</f>
        <v>157183.257918552</v>
      </c>
      <c r="E570" s="6">
        <f>IF(_original_lifestyles!E570=0,_original_lifestyles!$C570,_original_lifestyles!E570)</f>
        <v>130462.1040723982</v>
      </c>
      <c r="F570" s="6">
        <f>IF(_original_lifestyles!F570=0,_original_lifestyles!$C570,_original_lifestyles!F570)</f>
        <v>157183.257918552</v>
      </c>
      <c r="G570" s="6">
        <f>IF(_original_lifestyles!G570=0,_original_lifestyles!$C570/3,_original_lifestyles!G570)</f>
        <v>95881.787330316714</v>
      </c>
      <c r="H570" s="6">
        <f>IF(_original_lifestyles!H570=0,_original_lifestyles!$C570*3*2,_original_lifestyles!H570)</f>
        <v>125746.60633484161</v>
      </c>
      <c r="I570" s="6">
        <f>IF(_original_lifestyles!I570=0,_original_lifestyles!$C570/10,_original_lifestyles!I570)</f>
        <v>15718.325791855201</v>
      </c>
      <c r="J570" s="6">
        <f>IF(_original_lifestyles!J570=0,_original_lifestyles!$C570*1.2,_original_lifestyles!J570)</f>
        <v>188619.9095022624</v>
      </c>
      <c r="K570" s="6">
        <f>IF(_original_lifestyles!K570=0,_original_lifestyles!$C570,_original_lifestyles!K570)</f>
        <v>157183.257918552</v>
      </c>
      <c r="L570" s="6">
        <f>IF(_original_lifestyles!L570=0,_original_lifestyles!$C570/3*2,_original_lifestyles!L570)</f>
        <v>226702.665554987</v>
      </c>
      <c r="M570">
        <f>IF(_original_lifestyles!M570&lt;&gt;0,_original_lifestyles!M570,'_new names_lifestyles'!$C$2*INDEX('_hours per hh'!B$2:B$9,MATCH(_original_lifestyles!$B570,'_hours per hh'!$A$2:$A$9,1)))</f>
        <v>24530624791.208794</v>
      </c>
      <c r="N570">
        <f>IF(_original_lifestyles!N570&lt;&gt;0,_original_lifestyles!N570,'_new names_lifestyles'!$C$2*INDEX('_hours per hh'!C$2:C$9,MATCH(_original_lifestyles!$B570,'_hours per hh'!$A$2:$A$9,1)))</f>
        <v>1142848031.6742079</v>
      </c>
      <c r="O570">
        <f>IF(_original_lifestyles!O570&lt;&gt;0,_original_lifestyles!O570,'_new names_lifestyles'!$C$2*INDEX('_hours per hh'!D$2:D$9,MATCH(_original_lifestyles!$B570,'_hours per hh'!$A$2:$A$9,1)))</f>
        <v>398622652.85714293</v>
      </c>
      <c r="P570">
        <f>IF(_original_lifestyles!P570&lt;&gt;0,_original_lifestyles!P570,'_new names_lifestyles'!$C$2*INDEX('_hours per hh'!E$2:E$9,MATCH(_original_lifestyles!$B570,'_hours per hh'!$A$2:$A$9,1)))</f>
        <v>14957558.823529409</v>
      </c>
      <c r="Q570">
        <f>IF(_original_lifestyles!Q570&lt;&gt;0,_original_lifestyles!Q570,'_new names_lifestyles'!$C$2*INDEX('_hours per hh'!F$2:F$9,MATCH(_original_lifestyles!$B570,'_hours per hh'!$A$2:$A$9,1)))</f>
        <v>41996222.850678727</v>
      </c>
      <c r="R570">
        <f>IF(_original_lifestyles!R570&lt;&gt;0,_original_lifestyles!R570,'_new names_lifestyles'!$C$2*INDEX('_hours per hh'!G$2:G$9,MATCH(_original_lifestyles!$B570,'_hours per hh'!$A$2:$A$9,1)))</f>
        <v>101650122.84120461</v>
      </c>
      <c r="S570">
        <f>IF(_original_lifestyles!S570&lt;&gt;0,_original_lifestyles!S570,'_new names_lifestyles'!$C$2*INDEX('_hours per hh'!H$2:H$9,MATCH(_original_lifestyles!$B570,'_hours per hh'!$A$2:$A$9,1)))</f>
        <v>2861906225.6410255</v>
      </c>
      <c r="T570">
        <f>IF(_original_lifestyles!T570&lt;&gt;0,_original_lifestyles!T570,'_new names_lifestyles'!$C$2*INDEX('_hours per hh'!I$2:I$9,MATCH(_original_lifestyles!$B570,'_hours per hh'!$A$2:$A$9,1)))</f>
        <v>24530624791.208794</v>
      </c>
      <c r="U570">
        <f>IF(_original_lifestyles!U570&lt;&gt;0,_original_lifestyles!U570,'_new names_lifestyles'!$C$2*INDEX('_hours per hh'!J$2:J$9,MATCH(_original_lifestyles!$B570,'_hours per hh'!$A$2:$A$9,1)))</f>
        <v>99749172.844194278</v>
      </c>
      <c r="V570">
        <v>19</v>
      </c>
      <c r="W570">
        <v>11</v>
      </c>
      <c r="X570">
        <v>22128.008155503408</v>
      </c>
      <c r="Y570">
        <f t="shared" si="36"/>
        <v>15</v>
      </c>
      <c r="Z570">
        <f t="shared" si="36"/>
        <v>15</v>
      </c>
      <c r="AA570">
        <f t="shared" si="36"/>
        <v>15</v>
      </c>
      <c r="AB570">
        <f t="shared" si="36"/>
        <v>10</v>
      </c>
      <c r="AC570">
        <f t="shared" si="36"/>
        <v>10</v>
      </c>
      <c r="AD570">
        <f t="shared" si="36"/>
        <v>15</v>
      </c>
      <c r="AE570">
        <f t="shared" si="36"/>
        <v>5</v>
      </c>
      <c r="AF570">
        <f t="shared" si="36"/>
        <v>3</v>
      </c>
      <c r="AG570">
        <f t="shared" si="36"/>
        <v>3</v>
      </c>
    </row>
    <row r="571" spans="1:33" x14ac:dyDescent="0.25">
      <c r="A571" t="s">
        <v>53</v>
      </c>
      <c r="B571" t="s">
        <v>12</v>
      </c>
      <c r="C571">
        <v>158904.36746987951</v>
      </c>
      <c r="D571" s="6">
        <f>IF(_original_lifestyles!D571=0,_original_lifestyles!$C571,_original_lifestyles!D571)</f>
        <v>158904.36746987951</v>
      </c>
      <c r="E571" s="6">
        <f>IF(_original_lifestyles!E571=0,_original_lifestyles!$C571,_original_lifestyles!E571)</f>
        <v>131890.625</v>
      </c>
      <c r="F571" s="6">
        <f>IF(_original_lifestyles!F571=0,_original_lifestyles!$C571,_original_lifestyles!F571)</f>
        <v>158904.36746987951</v>
      </c>
      <c r="G571" s="6">
        <f>IF(_original_lifestyles!G571=0,_original_lifestyles!$C571/3,_original_lifestyles!G571)</f>
        <v>96931.664156626473</v>
      </c>
      <c r="H571" s="6">
        <f>IF(_original_lifestyles!H571=0,_original_lifestyles!$C571*3*2,_original_lifestyles!H571)</f>
        <v>127123.49397590361</v>
      </c>
      <c r="I571" s="6">
        <f>IF(_original_lifestyles!I571=0,_original_lifestyles!$C571/10,_original_lifestyles!I571)</f>
        <v>15890.436746987951</v>
      </c>
      <c r="J571" s="6">
        <f>IF(_original_lifestyles!J571=0,_original_lifestyles!$C571*1.2,_original_lifestyles!J571)</f>
        <v>190685.24096385541</v>
      </c>
      <c r="K571" s="6">
        <f>IF(_original_lifestyles!K571=0,_original_lifestyles!$C571,_original_lifestyles!K571)</f>
        <v>158904.36746987951</v>
      </c>
      <c r="L571" s="6">
        <f>IF(_original_lifestyles!L571=0,_original_lifestyles!$C571/3*2,_original_lifestyles!L571)</f>
        <v>233735.82835640619</v>
      </c>
      <c r="M571">
        <f>IF(_original_lifestyles!M571&lt;&gt;0,_original_lifestyles!M571,'_new names_lifestyles'!$C$2*INDEX('_hours per hh'!B$2:B$9,MATCH(_original_lifestyles!$B571,'_hours per hh'!$A$2:$A$9,1)))</f>
        <v>24530624791.208794</v>
      </c>
      <c r="N571">
        <f>IF(_original_lifestyles!N571&lt;&gt;0,_original_lifestyles!N571,'_new names_lifestyles'!$C$2*INDEX('_hours per hh'!C$2:C$9,MATCH(_original_lifestyles!$B571,'_hours per hh'!$A$2:$A$9,1)))</f>
        <v>1155361875</v>
      </c>
      <c r="O571">
        <f>IF(_original_lifestyles!O571&lt;&gt;0,_original_lifestyles!O571,'_new names_lifestyles'!$C$2*INDEX('_hours per hh'!D$2:D$9,MATCH(_original_lifestyles!$B571,'_hours per hh'!$A$2:$A$9,1)))</f>
        <v>398622652.85714293</v>
      </c>
      <c r="P571">
        <f>IF(_original_lifestyles!P571&lt;&gt;0,_original_lifestyles!P571,'_new names_lifestyles'!$C$2*INDEX('_hours per hh'!E$2:E$9,MATCH(_original_lifestyles!$B571,'_hours per hh'!$A$2:$A$9,1)))</f>
        <v>15121339.608433731</v>
      </c>
      <c r="Q571">
        <f>IF(_original_lifestyles!Q571&lt;&gt;0,_original_lifestyles!Q571,'_new names_lifestyles'!$C$2*INDEX('_hours per hh'!F$2:F$9,MATCH(_original_lifestyles!$B571,'_hours per hh'!$A$2:$A$9,1)))</f>
        <v>42456068.900602408</v>
      </c>
      <c r="R571">
        <f>IF(_original_lifestyles!R571&lt;&gt;0,_original_lifestyles!R571,'_new names_lifestyles'!$C$2*INDEX('_hours per hh'!G$2:G$9,MATCH(_original_lifestyles!$B571,'_hours per hh'!$A$2:$A$9,1)))</f>
        <v>101650122.84120461</v>
      </c>
      <c r="S571">
        <f>IF(_original_lifestyles!S571&lt;&gt;0,_original_lifestyles!S571,'_new names_lifestyles'!$C$2*INDEX('_hours per hh'!H$2:H$9,MATCH(_original_lifestyles!$B571,'_hours per hh'!$A$2:$A$9,1)))</f>
        <v>2861906225.6410255</v>
      </c>
      <c r="T571">
        <f>IF(_original_lifestyles!T571&lt;&gt;0,_original_lifestyles!T571,'_new names_lifestyles'!$C$2*INDEX('_hours per hh'!I$2:I$9,MATCH(_original_lifestyles!$B571,'_hours per hh'!$A$2:$A$9,1)))</f>
        <v>24530624791.208794</v>
      </c>
      <c r="U571">
        <f>IF(_original_lifestyles!U571&lt;&gt;0,_original_lifestyles!U571,'_new names_lifestyles'!$C$2*INDEX('_hours per hh'!J$2:J$9,MATCH(_original_lifestyles!$B571,'_hours per hh'!$A$2:$A$9,1)))</f>
        <v>102843764.4768187</v>
      </c>
      <c r="V571">
        <v>19</v>
      </c>
      <c r="W571">
        <v>11</v>
      </c>
      <c r="X571">
        <v>22395.313769355849</v>
      </c>
      <c r="Y571">
        <f t="shared" si="36"/>
        <v>15</v>
      </c>
      <c r="Z571">
        <f t="shared" si="36"/>
        <v>15</v>
      </c>
      <c r="AA571">
        <f t="shared" si="36"/>
        <v>15</v>
      </c>
      <c r="AB571">
        <f t="shared" si="36"/>
        <v>10</v>
      </c>
      <c r="AC571">
        <f t="shared" si="36"/>
        <v>10</v>
      </c>
      <c r="AD571">
        <f t="shared" si="36"/>
        <v>15</v>
      </c>
      <c r="AE571">
        <f t="shared" si="36"/>
        <v>5</v>
      </c>
      <c r="AF571">
        <f t="shared" si="36"/>
        <v>3</v>
      </c>
      <c r="AG571">
        <f t="shared" si="36"/>
        <v>3</v>
      </c>
    </row>
    <row r="572" spans="1:33" x14ac:dyDescent="0.25">
      <c r="A572" t="s">
        <v>53</v>
      </c>
      <c r="B572" t="s">
        <v>13</v>
      </c>
      <c r="C572">
        <v>160657.89473684211</v>
      </c>
      <c r="D572" s="6">
        <f>IF(_original_lifestyles!D572=0,_original_lifestyles!$C572,_original_lifestyles!D572)</f>
        <v>160657.89473684211</v>
      </c>
      <c r="E572" s="6">
        <f>IF(_original_lifestyles!E572=0,_original_lifestyles!$C572,_original_lifestyles!E572)</f>
        <v>133346.0526315789</v>
      </c>
      <c r="F572" s="6">
        <f>IF(_original_lifestyles!F572=0,_original_lifestyles!$C572,_original_lifestyles!F572)</f>
        <v>160657.89473684211</v>
      </c>
      <c r="G572" s="6">
        <f>IF(_original_lifestyles!G572=0,_original_lifestyles!$C572/3,_original_lifestyles!G572)</f>
        <v>98001.315789473665</v>
      </c>
      <c r="H572" s="6">
        <f>IF(_original_lifestyles!H572=0,_original_lifestyles!$C572*3*2,_original_lifestyles!H572)</f>
        <v>128526.31578947369</v>
      </c>
      <c r="I572" s="6">
        <f>IF(_original_lifestyles!I572=0,_original_lifestyles!$C572/10,_original_lifestyles!I572)</f>
        <v>16065.78947368421</v>
      </c>
      <c r="J572" s="6">
        <f>IF(_original_lifestyles!J572=0,_original_lifestyles!$C572*1.2,_original_lifestyles!J572)</f>
        <v>192789.47368421053</v>
      </c>
      <c r="K572" s="6">
        <f>IF(_original_lifestyles!K572=0,_original_lifestyles!$C572,_original_lifestyles!K572)</f>
        <v>160657.89473684211</v>
      </c>
      <c r="L572" s="6">
        <f>IF(_original_lifestyles!L572=0,_original_lifestyles!$C572/3*2,_original_lifestyles!L572)</f>
        <v>239422.83749999999</v>
      </c>
      <c r="M572">
        <f>IF(_original_lifestyles!M572&lt;&gt;0,_original_lifestyles!M572,'_new names_lifestyles'!$C$2*INDEX('_hours per hh'!B$2:B$9,MATCH(_original_lifestyles!$B572,'_hours per hh'!$A$2:$A$9,1)))</f>
        <v>24530624791.208794</v>
      </c>
      <c r="N572">
        <f>IF(_original_lifestyles!N572&lt;&gt;0,_original_lifestyles!N572,'_new names_lifestyles'!$C$2*INDEX('_hours per hh'!C$2:C$9,MATCH(_original_lifestyles!$B572,'_hours per hh'!$A$2:$A$9,1)))</f>
        <v>1168111421.0526309</v>
      </c>
      <c r="O572">
        <f>IF(_original_lifestyles!O572&lt;&gt;0,_original_lifestyles!O572,'_new names_lifestyles'!$C$2*INDEX('_hours per hh'!D$2:D$9,MATCH(_original_lifestyles!$B572,'_hours per hh'!$A$2:$A$9,1)))</f>
        <v>398622652.85714293</v>
      </c>
      <c r="P572">
        <f>IF(_original_lifestyles!P572&lt;&gt;0,_original_lifestyles!P572,'_new names_lifestyles'!$C$2*INDEX('_hours per hh'!E$2:E$9,MATCH(_original_lifestyles!$B572,'_hours per hh'!$A$2:$A$9,1)))</f>
        <v>15288205.263157889</v>
      </c>
      <c r="Q572">
        <f>IF(_original_lifestyles!Q572&lt;&gt;0,_original_lifestyles!Q572,'_new names_lifestyles'!$C$2*INDEX('_hours per hh'!F$2:F$9,MATCH(_original_lifestyles!$B572,'_hours per hh'!$A$2:$A$9,1)))</f>
        <v>42924576.315789469</v>
      </c>
      <c r="R572">
        <f>IF(_original_lifestyles!R572&lt;&gt;0,_original_lifestyles!R572,'_new names_lifestyles'!$C$2*INDEX('_hours per hh'!G$2:G$9,MATCH(_original_lifestyles!$B572,'_hours per hh'!$A$2:$A$9,1)))</f>
        <v>101650122.84120461</v>
      </c>
      <c r="S572">
        <f>IF(_original_lifestyles!S572&lt;&gt;0,_original_lifestyles!S572,'_new names_lifestyles'!$C$2*INDEX('_hours per hh'!H$2:H$9,MATCH(_original_lifestyles!$B572,'_hours per hh'!$A$2:$A$9,1)))</f>
        <v>2861906225.6410255</v>
      </c>
      <c r="T572">
        <f>IF(_original_lifestyles!T572&lt;&gt;0,_original_lifestyles!T572,'_new names_lifestyles'!$C$2*INDEX('_hours per hh'!I$2:I$9,MATCH(_original_lifestyles!$B572,'_hours per hh'!$A$2:$A$9,1)))</f>
        <v>24530624791.208794</v>
      </c>
      <c r="U572">
        <f>IF(_original_lifestyles!U572&lt;&gt;0,_original_lifestyles!U572,'_new names_lifestyles'!$C$2*INDEX('_hours per hh'!J$2:J$9,MATCH(_original_lifestyles!$B572,'_hours per hh'!$A$2:$A$9,1)))</f>
        <v>105346048.5</v>
      </c>
      <c r="V572">
        <v>19</v>
      </c>
      <c r="W572">
        <v>11</v>
      </c>
      <c r="X572">
        <v>22667.70849923815</v>
      </c>
      <c r="Y572">
        <f t="shared" si="36"/>
        <v>15</v>
      </c>
      <c r="Z572">
        <f t="shared" si="36"/>
        <v>15</v>
      </c>
      <c r="AA572">
        <f t="shared" si="36"/>
        <v>15</v>
      </c>
      <c r="AB572">
        <f t="shared" si="36"/>
        <v>10</v>
      </c>
      <c r="AC572">
        <f t="shared" si="36"/>
        <v>10</v>
      </c>
      <c r="AD572">
        <f t="shared" si="36"/>
        <v>15</v>
      </c>
      <c r="AE572">
        <f t="shared" si="36"/>
        <v>5</v>
      </c>
      <c r="AF572">
        <f t="shared" si="36"/>
        <v>3</v>
      </c>
      <c r="AG572">
        <f t="shared" si="36"/>
        <v>3</v>
      </c>
    </row>
    <row r="573" spans="1:33" x14ac:dyDescent="0.25">
      <c r="A573" t="s">
        <v>53</v>
      </c>
      <c r="B573" t="s">
        <v>14</v>
      </c>
      <c r="C573">
        <v>165285.89580686149</v>
      </c>
      <c r="D573" s="6">
        <f>IF(_original_lifestyles!D573=0,_original_lifestyles!$C573,_original_lifestyles!D573)</f>
        <v>165285.89580686149</v>
      </c>
      <c r="E573" s="6">
        <f>IF(_original_lifestyles!E573=0,_original_lifestyles!$C573,_original_lifestyles!E573)</f>
        <v>137187.293519695</v>
      </c>
      <c r="F573" s="6">
        <f>IF(_original_lifestyles!F573=0,_original_lifestyles!$C573,_original_lifestyles!F573)</f>
        <v>165285.89580686149</v>
      </c>
      <c r="G573" s="6">
        <f>IF(_original_lifestyles!G573=0,_original_lifestyles!$C573/3,_original_lifestyles!G573)</f>
        <v>100824.39644218551</v>
      </c>
      <c r="H573" s="6">
        <f>IF(_original_lifestyles!H573=0,_original_lifestyles!$C573*3*2,_original_lifestyles!H573)</f>
        <v>132228.71664548921</v>
      </c>
      <c r="I573" s="6">
        <f>IF(_original_lifestyles!I573=0,_original_lifestyles!$C573/10,_original_lifestyles!I573)</f>
        <v>16528.589580686148</v>
      </c>
      <c r="J573" s="6">
        <f>IF(_original_lifestyles!J573=0,_original_lifestyles!$C573*1.2,_original_lifestyles!J573)</f>
        <v>198343.07496823379</v>
      </c>
      <c r="K573" s="6">
        <f>IF(_original_lifestyles!K573=0,_original_lifestyles!$C573,_original_lifestyles!K573)</f>
        <v>165285.89580686149</v>
      </c>
      <c r="L573" s="6">
        <f>IF(_original_lifestyles!L573=0,_original_lifestyles!$C573/3*2,_original_lifestyles!L573)</f>
        <v>247928.84371029219</v>
      </c>
      <c r="M573">
        <f>IF(_original_lifestyles!M573&lt;&gt;0,_original_lifestyles!M573,'_new names_lifestyles'!$C$2*INDEX('_hours per hh'!B$2:B$9,MATCH(_original_lifestyles!$B573,'_hours per hh'!$A$2:$A$9,1)))</f>
        <v>24530624791.208794</v>
      </c>
      <c r="N573">
        <f>IF(_original_lifestyles!N573&lt;&gt;0,_original_lifestyles!N573,'_new names_lifestyles'!$C$2*INDEX('_hours per hh'!C$2:C$9,MATCH(_original_lifestyles!$B573,'_hours per hh'!$A$2:$A$9,1)))</f>
        <v>1201760691.232528</v>
      </c>
      <c r="O573">
        <f>IF(_original_lifestyles!O573&lt;&gt;0,_original_lifestyles!O573,'_new names_lifestyles'!$C$2*INDEX('_hours per hh'!D$2:D$9,MATCH(_original_lifestyles!$B573,'_hours per hh'!$A$2:$A$9,1)))</f>
        <v>398622652.85714293</v>
      </c>
      <c r="P573">
        <f>IF(_original_lifestyles!P573&lt;&gt;0,_original_lifestyles!P573,'_new names_lifestyles'!$C$2*INDEX('_hours per hh'!E$2:E$9,MATCH(_original_lifestyles!$B573,'_hours per hh'!$A$2:$A$9,1)))</f>
        <v>15728605.84498094</v>
      </c>
      <c r="Q573">
        <f>IF(_original_lifestyles!Q573&lt;&gt;0,_original_lifestyles!Q573,'_new names_lifestyles'!$C$2*INDEX('_hours per hh'!F$2:F$9,MATCH(_original_lifestyles!$B573,'_hours per hh'!$A$2:$A$9,1)))</f>
        <v>44161085.641677253</v>
      </c>
      <c r="R573">
        <f>IF(_original_lifestyles!R573&lt;&gt;0,_original_lifestyles!R573,'_new names_lifestyles'!$C$2*INDEX('_hours per hh'!G$2:G$9,MATCH(_original_lifestyles!$B573,'_hours per hh'!$A$2:$A$9,1)))</f>
        <v>101650122.84120461</v>
      </c>
      <c r="S573">
        <f>IF(_original_lifestyles!S573&lt;&gt;0,_original_lifestyles!S573,'_new names_lifestyles'!$C$2*INDEX('_hours per hh'!H$2:H$9,MATCH(_original_lifestyles!$B573,'_hours per hh'!$A$2:$A$9,1)))</f>
        <v>2861906225.6410255</v>
      </c>
      <c r="T573">
        <f>IF(_original_lifestyles!T573&lt;&gt;0,_original_lifestyles!T573,'_new names_lifestyles'!$C$2*INDEX('_hours per hh'!I$2:I$9,MATCH(_original_lifestyles!$B573,'_hours per hh'!$A$2:$A$9,1)))</f>
        <v>24530624791.208794</v>
      </c>
      <c r="U573">
        <f>IF(_original_lifestyles!U573&lt;&gt;0,_original_lifestyles!U573,'_new names_lifestyles'!$C$2*INDEX('_hours per hh'!J$2:J$9,MATCH(_original_lifestyles!$B573,'_hours per hh'!$A$2:$A$9,1)))</f>
        <v>109088691.2325286</v>
      </c>
      <c r="V573">
        <v>19</v>
      </c>
      <c r="W573">
        <v>11</v>
      </c>
      <c r="X573">
        <v>22990.25467368924</v>
      </c>
      <c r="Y573">
        <f t="shared" si="36"/>
        <v>15</v>
      </c>
      <c r="Z573">
        <f t="shared" si="36"/>
        <v>15</v>
      </c>
      <c r="AA573">
        <f t="shared" si="36"/>
        <v>15</v>
      </c>
      <c r="AB573">
        <f t="shared" si="36"/>
        <v>10</v>
      </c>
      <c r="AC573">
        <f t="shared" si="36"/>
        <v>10</v>
      </c>
      <c r="AD573">
        <f t="shared" si="36"/>
        <v>15</v>
      </c>
      <c r="AE573">
        <f t="shared" si="36"/>
        <v>5</v>
      </c>
      <c r="AF573">
        <f t="shared" si="36"/>
        <v>3</v>
      </c>
      <c r="AG573">
        <f t="shared" si="36"/>
        <v>3</v>
      </c>
    </row>
    <row r="574" spans="1:33" x14ac:dyDescent="0.25">
      <c r="A574" t="s">
        <v>53</v>
      </c>
      <c r="B574" t="s">
        <v>15</v>
      </c>
      <c r="C574">
        <v>169716.49484536081</v>
      </c>
      <c r="D574" s="6">
        <f>IF(_original_lifestyles!D574=0,_original_lifestyles!$C574,_original_lifestyles!D574)</f>
        <v>169716.49484536081</v>
      </c>
      <c r="E574" s="6">
        <f>IF(_original_lifestyles!E574=0,_original_lifestyles!$C574,_original_lifestyles!E574)</f>
        <v>140864.6907216495</v>
      </c>
      <c r="F574" s="6">
        <f>IF(_original_lifestyles!F574=0,_original_lifestyles!$C574,_original_lifestyles!F574)</f>
        <v>169716.49484536081</v>
      </c>
      <c r="G574" s="6">
        <f>IF(_original_lifestyles!G574=0,_original_lifestyles!$C574/3,_original_lifestyles!G574)</f>
        <v>103527.06185567009</v>
      </c>
      <c r="H574" s="6">
        <f>IF(_original_lifestyles!H574=0,_original_lifestyles!$C574*3*2,_original_lifestyles!H574)</f>
        <v>135773.19587628869</v>
      </c>
      <c r="I574" s="6">
        <f>IF(_original_lifestyles!I574=0,_original_lifestyles!$C574/10,_original_lifestyles!I574)</f>
        <v>16971.649484536079</v>
      </c>
      <c r="J574" s="6">
        <f>IF(_original_lifestyles!J574=0,_original_lifestyles!$C574*1.2,_original_lifestyles!J574)</f>
        <v>203659.79381443295</v>
      </c>
      <c r="K574" s="6">
        <f>IF(_original_lifestyles!K574=0,_original_lifestyles!$C574,_original_lifestyles!K574)</f>
        <v>169716.49484536081</v>
      </c>
      <c r="L574" s="6">
        <f>IF(_original_lifestyles!L574=0,_original_lifestyles!$C574/3*2,_original_lifestyles!L574)</f>
        <v>264757.73195876292</v>
      </c>
      <c r="M574">
        <f>IF(_original_lifestyles!M574&lt;&gt;0,_original_lifestyles!M574,'_new names_lifestyles'!$C$2*INDEX('_hours per hh'!B$2:B$9,MATCH(_original_lifestyles!$B574,'_hours per hh'!$A$2:$A$9,1)))</f>
        <v>24530624791.208794</v>
      </c>
      <c r="N574">
        <f>IF(_original_lifestyles!N574&lt;&gt;0,_original_lifestyles!N574,'_new names_lifestyles'!$C$2*INDEX('_hours per hh'!C$2:C$9,MATCH(_original_lifestyles!$B574,'_hours per hh'!$A$2:$A$9,1)))</f>
        <v>1233974690.7216499</v>
      </c>
      <c r="O574">
        <f>IF(_original_lifestyles!O574&lt;&gt;0,_original_lifestyles!O574,'_new names_lifestyles'!$C$2*INDEX('_hours per hh'!D$2:D$9,MATCH(_original_lifestyles!$B574,'_hours per hh'!$A$2:$A$9,1)))</f>
        <v>398622652.85714293</v>
      </c>
      <c r="P574">
        <f>IF(_original_lifestyles!P574&lt;&gt;0,_original_lifestyles!P574,'_new names_lifestyles'!$C$2*INDEX('_hours per hh'!E$2:E$9,MATCH(_original_lifestyles!$B574,'_hours per hh'!$A$2:$A$9,1)))</f>
        <v>16150221.649484539</v>
      </c>
      <c r="Q574">
        <f>IF(_original_lifestyles!Q574&lt;&gt;0,_original_lifestyles!Q574,'_new names_lifestyles'!$C$2*INDEX('_hours per hh'!F$2:F$9,MATCH(_original_lifestyles!$B574,'_hours per hh'!$A$2:$A$9,1)))</f>
        <v>45344853.092783511</v>
      </c>
      <c r="R574">
        <f>IF(_original_lifestyles!R574&lt;&gt;0,_original_lifestyles!R574,'_new names_lifestyles'!$C$2*INDEX('_hours per hh'!G$2:G$9,MATCH(_original_lifestyles!$B574,'_hours per hh'!$A$2:$A$9,1)))</f>
        <v>101650122.84120461</v>
      </c>
      <c r="S574">
        <f>IF(_original_lifestyles!S574&lt;&gt;0,_original_lifestyles!S574,'_new names_lifestyles'!$C$2*INDEX('_hours per hh'!H$2:H$9,MATCH(_original_lifestyles!$B574,'_hours per hh'!$A$2:$A$9,1)))</f>
        <v>2861906225.6410255</v>
      </c>
      <c r="T574">
        <f>IF(_original_lifestyles!T574&lt;&gt;0,_original_lifestyles!T574,'_new names_lifestyles'!$C$2*INDEX('_hours per hh'!I$2:I$9,MATCH(_original_lifestyles!$B574,'_hours per hh'!$A$2:$A$9,1)))</f>
        <v>24530624791.208794</v>
      </c>
      <c r="U574">
        <f>IF(_original_lifestyles!U574&lt;&gt;0,_original_lifestyles!U574,'_new names_lifestyles'!$C$2*INDEX('_hours per hh'!J$2:J$9,MATCH(_original_lifestyles!$B574,'_hours per hh'!$A$2:$A$9,1)))</f>
        <v>116493402.0618557</v>
      </c>
      <c r="V574">
        <v>19</v>
      </c>
      <c r="W574">
        <v>11</v>
      </c>
      <c r="X574">
        <v>23267.491323437451</v>
      </c>
      <c r="Y574">
        <f t="shared" si="36"/>
        <v>15</v>
      </c>
      <c r="Z574">
        <f t="shared" si="36"/>
        <v>15</v>
      </c>
      <c r="AA574">
        <f t="shared" si="36"/>
        <v>15</v>
      </c>
      <c r="AB574">
        <f t="shared" si="36"/>
        <v>10</v>
      </c>
      <c r="AC574">
        <f t="shared" si="36"/>
        <v>10</v>
      </c>
      <c r="AD574">
        <f t="shared" si="36"/>
        <v>15</v>
      </c>
      <c r="AE574">
        <f t="shared" si="36"/>
        <v>5</v>
      </c>
      <c r="AF574">
        <f t="shared" si="36"/>
        <v>3</v>
      </c>
      <c r="AG574">
        <f t="shared" si="36"/>
        <v>3</v>
      </c>
    </row>
    <row r="575" spans="1:33" x14ac:dyDescent="0.25">
      <c r="A575" t="s">
        <v>53</v>
      </c>
      <c r="B575" t="s">
        <v>16</v>
      </c>
      <c r="C575">
        <v>174137.25490196081</v>
      </c>
      <c r="D575" s="6">
        <f>IF(_original_lifestyles!D575=0,_original_lifestyles!$C575,_original_lifestyles!D575)</f>
        <v>174137.25490196081</v>
      </c>
      <c r="E575" s="6">
        <f>IF(_original_lifestyles!E575=0,_original_lifestyles!$C575,_original_lifestyles!E575)</f>
        <v>144533.92156862741</v>
      </c>
      <c r="F575" s="6">
        <f>IF(_original_lifestyles!F575=0,_original_lifestyles!$C575,_original_lifestyles!F575)</f>
        <v>174137.25490196081</v>
      </c>
      <c r="G575" s="6">
        <f>IF(_original_lifestyles!G575=0,_original_lifestyles!$C575/3,_original_lifestyles!G575)</f>
        <v>106223.7254901961</v>
      </c>
      <c r="H575" s="6">
        <f>IF(_original_lifestyles!H575=0,_original_lifestyles!$C575*3*2,_original_lifestyles!H575)</f>
        <v>139309.80392156859</v>
      </c>
      <c r="I575" s="6">
        <f>IF(_original_lifestyles!I575=0,_original_lifestyles!$C575/10,_original_lifestyles!I575)</f>
        <v>17413.725490196081</v>
      </c>
      <c r="J575" s="6">
        <f>IF(_original_lifestyles!J575=0,_original_lifestyles!$C575*1.2,_original_lifestyles!J575)</f>
        <v>208964.70588235298</v>
      </c>
      <c r="K575" s="6">
        <f>IF(_original_lifestyles!K575=0,_original_lifestyles!$C575,_original_lifestyles!K575)</f>
        <v>174137.25490196081</v>
      </c>
      <c r="L575" s="6">
        <f>IF(_original_lifestyles!L575=0,_original_lifestyles!$C575/3*2,_original_lifestyles!L575)</f>
        <v>282102.3529411765</v>
      </c>
      <c r="M575">
        <f>IF(_original_lifestyles!M575&lt;&gt;0,_original_lifestyles!M575,'_new names_lifestyles'!$C$2*INDEX('_hours per hh'!B$2:B$9,MATCH(_original_lifestyles!$B575,'_hours per hh'!$A$2:$A$9,1)))</f>
        <v>24530624791.208794</v>
      </c>
      <c r="N575">
        <f>IF(_original_lifestyles!N575&lt;&gt;0,_original_lifestyles!N575,'_new names_lifestyles'!$C$2*INDEX('_hours per hh'!C$2:C$9,MATCH(_original_lifestyles!$B575,'_hours per hh'!$A$2:$A$9,1)))</f>
        <v>1266117152.9411759</v>
      </c>
      <c r="O575">
        <f>IF(_original_lifestyles!O575&lt;&gt;0,_original_lifestyles!O575,'_new names_lifestyles'!$C$2*INDEX('_hours per hh'!D$2:D$9,MATCH(_original_lifestyles!$B575,'_hours per hh'!$A$2:$A$9,1)))</f>
        <v>398622652.85714293</v>
      </c>
      <c r="P575">
        <f>IF(_original_lifestyles!P575&lt;&gt;0,_original_lifestyles!P575,'_new names_lifestyles'!$C$2*INDEX('_hours per hh'!E$2:E$9,MATCH(_original_lifestyles!$B575,'_hours per hh'!$A$2:$A$9,1)))</f>
        <v>16570901.176470591</v>
      </c>
      <c r="Q575">
        <f>IF(_original_lifestyles!Q575&lt;&gt;0,_original_lifestyles!Q575,'_new names_lifestyles'!$C$2*INDEX('_hours per hh'!F$2:F$9,MATCH(_original_lifestyles!$B575,'_hours per hh'!$A$2:$A$9,1)))</f>
        <v>46525991.764705889</v>
      </c>
      <c r="R575">
        <f>IF(_original_lifestyles!R575&lt;&gt;0,_original_lifestyles!R575,'_new names_lifestyles'!$C$2*INDEX('_hours per hh'!G$2:G$9,MATCH(_original_lifestyles!$B575,'_hours per hh'!$A$2:$A$9,1)))</f>
        <v>101650122.84120461</v>
      </c>
      <c r="S575">
        <f>IF(_original_lifestyles!S575&lt;&gt;0,_original_lifestyles!S575,'_new names_lifestyles'!$C$2*INDEX('_hours per hh'!H$2:H$9,MATCH(_original_lifestyles!$B575,'_hours per hh'!$A$2:$A$9,1)))</f>
        <v>2861906225.6410255</v>
      </c>
      <c r="T575">
        <f>IF(_original_lifestyles!T575&lt;&gt;0,_original_lifestyles!T575,'_new names_lifestyles'!$C$2*INDEX('_hours per hh'!I$2:I$9,MATCH(_original_lifestyles!$B575,'_hours per hh'!$A$2:$A$9,1)))</f>
        <v>24530624791.208794</v>
      </c>
      <c r="U575">
        <f>IF(_original_lifestyles!U575&lt;&gt;0,_original_lifestyles!U575,'_new names_lifestyles'!$C$2*INDEX('_hours per hh'!J$2:J$9,MATCH(_original_lifestyles!$B575,'_hours per hh'!$A$2:$A$9,1)))</f>
        <v>124125035.2941177</v>
      </c>
      <c r="V575">
        <v>19</v>
      </c>
      <c r="W575">
        <v>11</v>
      </c>
      <c r="X575">
        <v>23525.96141411315</v>
      </c>
      <c r="Y575">
        <f t="shared" si="36"/>
        <v>15</v>
      </c>
      <c r="Z575">
        <f t="shared" si="36"/>
        <v>15</v>
      </c>
      <c r="AA575">
        <f t="shared" si="36"/>
        <v>15</v>
      </c>
      <c r="AB575">
        <f t="shared" si="36"/>
        <v>10</v>
      </c>
      <c r="AC575">
        <f t="shared" si="36"/>
        <v>10</v>
      </c>
      <c r="AD575">
        <f t="shared" si="36"/>
        <v>15</v>
      </c>
      <c r="AE575">
        <f t="shared" si="36"/>
        <v>5</v>
      </c>
      <c r="AF575">
        <f t="shared" si="36"/>
        <v>3</v>
      </c>
      <c r="AG575">
        <f t="shared" si="36"/>
        <v>3</v>
      </c>
    </row>
    <row r="576" spans="1:33" x14ac:dyDescent="0.25">
      <c r="A576" t="s">
        <v>53</v>
      </c>
      <c r="B576" t="s">
        <v>17</v>
      </c>
      <c r="C576">
        <v>178368.700265252</v>
      </c>
      <c r="D576" s="6">
        <f>IF(_original_lifestyles!D576=0,_original_lifestyles!$C576,_original_lifestyles!D576)</f>
        <v>178368.700265252</v>
      </c>
      <c r="E576" s="6">
        <f>IF(_original_lifestyles!E576=0,_original_lifestyles!$C576,_original_lifestyles!E576)</f>
        <v>148046.02122015919</v>
      </c>
      <c r="F576" s="6">
        <f>IF(_original_lifestyles!F576=0,_original_lifestyles!$C576,_original_lifestyles!F576)</f>
        <v>178368.700265252</v>
      </c>
      <c r="G576" s="6">
        <f>IF(_original_lifestyles!G576=0,_original_lifestyles!$C576/3,_original_lifestyles!G576)</f>
        <v>108804.9071618037</v>
      </c>
      <c r="H576" s="6">
        <f>IF(_original_lifestyles!H576=0,_original_lifestyles!$C576*3*2,_original_lifestyles!H576)</f>
        <v>142694.96021220161</v>
      </c>
      <c r="I576" s="6">
        <f>IF(_original_lifestyles!I576=0,_original_lifestyles!$C576/10,_original_lifestyles!I576)</f>
        <v>17836.870026525201</v>
      </c>
      <c r="J576" s="6">
        <f>IF(_original_lifestyles!J576=0,_original_lifestyles!$C576*1.2,_original_lifestyles!J576)</f>
        <v>214042.4403183024</v>
      </c>
      <c r="K576" s="6">
        <f>IF(_original_lifestyles!K576=0,_original_lifestyles!$C576,_original_lifestyles!K576)</f>
        <v>178368.700265252</v>
      </c>
      <c r="L576" s="6">
        <f>IF(_original_lifestyles!L576=0,_original_lifestyles!$C576/3*2,_original_lifestyles!L576)</f>
        <v>301443.10344827588</v>
      </c>
      <c r="M576">
        <f>IF(_original_lifestyles!M576&lt;&gt;0,_original_lifestyles!M576,'_new names_lifestyles'!$C$2*INDEX('_hours per hh'!B$2:B$9,MATCH(_original_lifestyles!$B576,'_hours per hh'!$A$2:$A$9,1)))</f>
        <v>24530624791.208794</v>
      </c>
      <c r="N576">
        <f>IF(_original_lifestyles!N576&lt;&gt;0,_original_lifestyles!N576,'_new names_lifestyles'!$C$2*INDEX('_hours per hh'!C$2:C$9,MATCH(_original_lifestyles!$B576,'_hours per hh'!$A$2:$A$9,1)))</f>
        <v>1296883145.8885939</v>
      </c>
      <c r="O576">
        <f>IF(_original_lifestyles!O576&lt;&gt;0,_original_lifestyles!O576,'_new names_lifestyles'!$C$2*INDEX('_hours per hh'!D$2:D$9,MATCH(_original_lifestyles!$B576,'_hours per hh'!$A$2:$A$9,1)))</f>
        <v>398622652.85714293</v>
      </c>
      <c r="P576">
        <f>IF(_original_lifestyles!P576&lt;&gt;0,_original_lifestyles!P576,'_new names_lifestyles'!$C$2*INDEX('_hours per hh'!E$2:E$9,MATCH(_original_lifestyles!$B576,'_hours per hh'!$A$2:$A$9,1)))</f>
        <v>16973565.517241381</v>
      </c>
      <c r="Q576">
        <f>IF(_original_lifestyles!Q576&lt;&gt;0,_original_lifestyles!Q576,'_new names_lifestyles'!$C$2*INDEX('_hours per hh'!F$2:F$9,MATCH(_original_lifestyles!$B576,'_hours per hh'!$A$2:$A$9,1)))</f>
        <v>47656549.336870037</v>
      </c>
      <c r="R576">
        <f>IF(_original_lifestyles!R576&lt;&gt;0,_original_lifestyles!R576,'_new names_lifestyles'!$C$2*INDEX('_hours per hh'!G$2:G$9,MATCH(_original_lifestyles!$B576,'_hours per hh'!$A$2:$A$9,1)))</f>
        <v>101650122.84120461</v>
      </c>
      <c r="S576">
        <f>IF(_original_lifestyles!S576&lt;&gt;0,_original_lifestyles!S576,'_new names_lifestyles'!$C$2*INDEX('_hours per hh'!H$2:H$9,MATCH(_original_lifestyles!$B576,'_hours per hh'!$A$2:$A$9,1)))</f>
        <v>2861906225.6410255</v>
      </c>
      <c r="T576">
        <f>IF(_original_lifestyles!T576&lt;&gt;0,_original_lifestyles!T576,'_new names_lifestyles'!$C$2*INDEX('_hours per hh'!I$2:I$9,MATCH(_original_lifestyles!$B576,'_hours per hh'!$A$2:$A$9,1)))</f>
        <v>24530624791.208794</v>
      </c>
      <c r="U576">
        <f>IF(_original_lifestyles!U576&lt;&gt;0,_original_lifestyles!U576,'_new names_lifestyles'!$C$2*INDEX('_hours per hh'!J$2:J$9,MATCH(_original_lifestyles!$B576,'_hours per hh'!$A$2:$A$9,1)))</f>
        <v>132634965.5172414</v>
      </c>
      <c r="V576">
        <v>19</v>
      </c>
      <c r="W576">
        <v>11</v>
      </c>
      <c r="X576">
        <v>23741.854779531201</v>
      </c>
      <c r="Y576">
        <f t="shared" si="36"/>
        <v>15</v>
      </c>
      <c r="Z576">
        <f t="shared" si="36"/>
        <v>15</v>
      </c>
      <c r="AA576">
        <f t="shared" si="36"/>
        <v>15</v>
      </c>
      <c r="AB576">
        <f t="shared" si="36"/>
        <v>10</v>
      </c>
      <c r="AC576">
        <f t="shared" si="36"/>
        <v>10</v>
      </c>
      <c r="AD576">
        <f t="shared" si="36"/>
        <v>15</v>
      </c>
      <c r="AE576">
        <f t="shared" si="36"/>
        <v>5</v>
      </c>
      <c r="AF576">
        <f t="shared" si="36"/>
        <v>3</v>
      </c>
      <c r="AG576">
        <f t="shared" si="36"/>
        <v>3</v>
      </c>
    </row>
    <row r="577" spans="1:33" x14ac:dyDescent="0.25">
      <c r="A577" t="s">
        <v>53</v>
      </c>
      <c r="B577" t="s">
        <v>18</v>
      </c>
      <c r="C577">
        <v>183698.51951547779</v>
      </c>
      <c r="D577" s="6">
        <f>IF(_original_lifestyles!D577=0,_original_lifestyles!$C577,_original_lifestyles!D577)</f>
        <v>183698.51951547779</v>
      </c>
      <c r="E577" s="6">
        <f>IF(_original_lifestyles!E577=0,_original_lifestyles!$C577,_original_lifestyles!E577)</f>
        <v>152469.7711978466</v>
      </c>
      <c r="F577" s="6">
        <f>IF(_original_lifestyles!F577=0,_original_lifestyles!$C577,_original_lifestyles!F577)</f>
        <v>183698.51951547779</v>
      </c>
      <c r="G577" s="6">
        <f>IF(_original_lifestyles!G577=0,_original_lifestyles!$C577/3,_original_lifestyles!G577)</f>
        <v>112056.0969044415</v>
      </c>
      <c r="H577" s="6">
        <f>IF(_original_lifestyles!H577=0,_original_lifestyles!$C577*3*2,_original_lifestyles!H577)</f>
        <v>146958.8156123822</v>
      </c>
      <c r="I577" s="6">
        <f>IF(_original_lifestyles!I577=0,_original_lifestyles!$C577/10,_original_lifestyles!I577)</f>
        <v>18369.851951547778</v>
      </c>
      <c r="J577" s="6">
        <f>IF(_original_lifestyles!J577=0,_original_lifestyles!$C577*1.2,_original_lifestyles!J577)</f>
        <v>220438.22341857335</v>
      </c>
      <c r="K577" s="6">
        <f>IF(_original_lifestyles!K577=0,_original_lifestyles!$C577,_original_lifestyles!K577)</f>
        <v>183698.51951547779</v>
      </c>
      <c r="L577" s="6">
        <f>IF(_original_lifestyles!L577=0,_original_lifestyles!$C577/3*2,_original_lifestyles!L577)</f>
        <v>345353.21668909822</v>
      </c>
      <c r="M577">
        <f>IF(_original_lifestyles!M577&lt;&gt;0,_original_lifestyles!M577,'_new names_lifestyles'!$C$2*INDEX('_hours per hh'!B$2:B$9,MATCH(_original_lifestyles!$B577,'_hours per hh'!$A$2:$A$9,1)))</f>
        <v>24530624791.208794</v>
      </c>
      <c r="N577">
        <f>IF(_original_lifestyles!N577&lt;&gt;0,_original_lifestyles!N577,'_new names_lifestyles'!$C$2*INDEX('_hours per hh'!C$2:C$9,MATCH(_original_lifestyles!$B577,'_hours per hh'!$A$2:$A$9,1)))</f>
        <v>1335635195.693136</v>
      </c>
      <c r="O577">
        <f>IF(_original_lifestyles!O577&lt;&gt;0,_original_lifestyles!O577,'_new names_lifestyles'!$C$2*INDEX('_hours per hh'!D$2:D$9,MATCH(_original_lifestyles!$B577,'_hours per hh'!$A$2:$A$9,1)))</f>
        <v>398622652.85714293</v>
      </c>
      <c r="P577">
        <f>IF(_original_lifestyles!P577&lt;&gt;0,_original_lifestyles!P577,'_new names_lifestyles'!$C$2*INDEX('_hours per hh'!E$2:E$9,MATCH(_original_lifestyles!$B577,'_hours per hh'!$A$2:$A$9,1)))</f>
        <v>17480751.11709287</v>
      </c>
      <c r="Q577">
        <f>IF(_original_lifestyles!Q577&lt;&gt;0,_original_lifestyles!Q577,'_new names_lifestyles'!$C$2*INDEX('_hours per hh'!F$2:F$9,MATCH(_original_lifestyles!$B577,'_hours per hh'!$A$2:$A$9,1)))</f>
        <v>49080570.444145359</v>
      </c>
      <c r="R577">
        <f>IF(_original_lifestyles!R577&lt;&gt;0,_original_lifestyles!R577,'_new names_lifestyles'!$C$2*INDEX('_hours per hh'!G$2:G$9,MATCH(_original_lifestyles!$B577,'_hours per hh'!$A$2:$A$9,1)))</f>
        <v>101650122.84120461</v>
      </c>
      <c r="S577">
        <f>IF(_original_lifestyles!S577&lt;&gt;0,_original_lifestyles!S577,'_new names_lifestyles'!$C$2*INDEX('_hours per hh'!H$2:H$9,MATCH(_original_lifestyles!$B577,'_hours per hh'!$A$2:$A$9,1)))</f>
        <v>2861906225.6410255</v>
      </c>
      <c r="T577">
        <f>IF(_original_lifestyles!T577&lt;&gt;0,_original_lifestyles!T577,'_new names_lifestyles'!$C$2*INDEX('_hours per hh'!I$2:I$9,MATCH(_original_lifestyles!$B577,'_hours per hh'!$A$2:$A$9,1)))</f>
        <v>24530624791.208794</v>
      </c>
      <c r="U577">
        <f>IF(_original_lifestyles!U577&lt;&gt;0,_original_lifestyles!U577,'_new names_lifestyles'!$C$2*INDEX('_hours per hh'!J$2:J$9,MATCH(_original_lifestyles!$B577,'_hours per hh'!$A$2:$A$9,1)))</f>
        <v>151955415.34320319</v>
      </c>
      <c r="V577">
        <v>19</v>
      </c>
      <c r="W577">
        <v>11</v>
      </c>
      <c r="X577">
        <v>24085.155453433719</v>
      </c>
      <c r="Y577">
        <f t="shared" si="36"/>
        <v>15</v>
      </c>
      <c r="Z577">
        <f t="shared" si="36"/>
        <v>15</v>
      </c>
      <c r="AA577">
        <f t="shared" si="36"/>
        <v>15</v>
      </c>
      <c r="AB577">
        <f t="shared" si="36"/>
        <v>10</v>
      </c>
      <c r="AC577">
        <f t="shared" si="36"/>
        <v>10</v>
      </c>
      <c r="AD577">
        <f t="shared" si="36"/>
        <v>15</v>
      </c>
      <c r="AE577">
        <f t="shared" si="36"/>
        <v>5</v>
      </c>
      <c r="AF577">
        <f t="shared" si="36"/>
        <v>3</v>
      </c>
      <c r="AG577">
        <f t="shared" si="36"/>
        <v>3</v>
      </c>
    </row>
    <row r="578" spans="1:33" x14ac:dyDescent="0.25">
      <c r="A578" t="s">
        <v>53</v>
      </c>
      <c r="B578" t="s">
        <v>19</v>
      </c>
      <c r="C578">
        <v>189028.68852459011</v>
      </c>
      <c r="D578" s="6">
        <f>IF(_original_lifestyles!D578=0,_original_lifestyles!$C578,_original_lifestyles!D578)</f>
        <v>189028.68852459011</v>
      </c>
      <c r="E578" s="6">
        <f>IF(_original_lifestyles!E578=0,_original_lifestyles!$C578,_original_lifestyles!E578)</f>
        <v>156893.81147540981</v>
      </c>
      <c r="F578" s="6">
        <f>IF(_original_lifestyles!F578=0,_original_lifestyles!$C578,_original_lifestyles!F578)</f>
        <v>189028.68852459011</v>
      </c>
      <c r="G578" s="6">
        <f>IF(_original_lifestyles!G578=0,_original_lifestyles!$C578/3,_original_lifestyles!G578)</f>
        <v>115307.5</v>
      </c>
      <c r="H578" s="6">
        <f>IF(_original_lifestyles!H578=0,_original_lifestyles!$C578*3*2,_original_lifestyles!H578)</f>
        <v>151222.95081967211</v>
      </c>
      <c r="I578" s="6">
        <f>IF(_original_lifestyles!I578=0,_original_lifestyles!$C578/10,_original_lifestyles!I578)</f>
        <v>18902.868852459011</v>
      </c>
      <c r="J578" s="6">
        <f>IF(_original_lifestyles!J578=0,_original_lifestyles!$C578*1.2,_original_lifestyles!J578)</f>
        <v>226834.42622950813</v>
      </c>
      <c r="K578" s="6">
        <f>IF(_original_lifestyles!K578=0,_original_lifestyles!$C578,_original_lifestyles!K578)</f>
        <v>189028.68852459011</v>
      </c>
      <c r="L578" s="6">
        <f>IF(_original_lifestyles!L578=0,_original_lifestyles!$C578/3*2,_original_lifestyles!L578)</f>
        <v>370496.22950819659</v>
      </c>
      <c r="M578">
        <f>IF(_original_lifestyles!M578&lt;&gt;0,_original_lifestyles!M578,'_new names_lifestyles'!$C$2*INDEX('_hours per hh'!B$2:B$9,MATCH(_original_lifestyles!$B578,'_hours per hh'!$A$2:$A$9,1)))</f>
        <v>24530624791.208794</v>
      </c>
      <c r="N578">
        <f>IF(_original_lifestyles!N578&lt;&gt;0,_original_lifestyles!N578,'_new names_lifestyles'!$C$2*INDEX('_hours per hh'!C$2:C$9,MATCH(_original_lifestyles!$B578,'_hours per hh'!$A$2:$A$9,1)))</f>
        <v>1374389788.52459</v>
      </c>
      <c r="O578">
        <f>IF(_original_lifestyles!O578&lt;&gt;0,_original_lifestyles!O578,'_new names_lifestyles'!$C$2*INDEX('_hours per hh'!D$2:D$9,MATCH(_original_lifestyles!$B578,'_hours per hh'!$A$2:$A$9,1)))</f>
        <v>398622652.85714293</v>
      </c>
      <c r="P578">
        <f>IF(_original_lifestyles!P578&lt;&gt;0,_original_lifestyles!P578,'_new names_lifestyles'!$C$2*INDEX('_hours per hh'!E$2:E$9,MATCH(_original_lifestyles!$B578,'_hours per hh'!$A$2:$A$9,1)))</f>
        <v>17987970</v>
      </c>
      <c r="Q578">
        <f>IF(_original_lifestyles!Q578&lt;&gt;0,_original_lifestyles!Q578,'_new names_lifestyles'!$C$2*INDEX('_hours per hh'!F$2:F$9,MATCH(_original_lifestyles!$B578,'_hours per hh'!$A$2:$A$9,1)))</f>
        <v>50504685</v>
      </c>
      <c r="R578">
        <f>IF(_original_lifestyles!R578&lt;&gt;0,_original_lifestyles!R578,'_new names_lifestyles'!$C$2*INDEX('_hours per hh'!G$2:G$9,MATCH(_original_lifestyles!$B578,'_hours per hh'!$A$2:$A$9,1)))</f>
        <v>101650122.84120461</v>
      </c>
      <c r="S578">
        <f>IF(_original_lifestyles!S578&lt;&gt;0,_original_lifestyles!S578,'_new names_lifestyles'!$C$2*INDEX('_hours per hh'!H$2:H$9,MATCH(_original_lifestyles!$B578,'_hours per hh'!$A$2:$A$9,1)))</f>
        <v>2861906225.6410255</v>
      </c>
      <c r="T578">
        <f>IF(_original_lifestyles!T578&lt;&gt;0,_original_lifestyles!T578,'_new names_lifestyles'!$C$2*INDEX('_hours per hh'!I$2:I$9,MATCH(_original_lifestyles!$B578,'_hours per hh'!$A$2:$A$9,1)))</f>
        <v>24530624791.208794</v>
      </c>
      <c r="U578">
        <f>IF(_original_lifestyles!U578&lt;&gt;0,_original_lifestyles!U578,'_new names_lifestyles'!$C$2*INDEX('_hours per hh'!J$2:J$9,MATCH(_original_lifestyles!$B578,'_hours per hh'!$A$2:$A$9,1)))</f>
        <v>163018340.98360649</v>
      </c>
      <c r="V578">
        <v>19</v>
      </c>
      <c r="W578">
        <v>11</v>
      </c>
      <c r="X578">
        <v>24407.542425004609</v>
      </c>
      <c r="Y578">
        <f t="shared" si="36"/>
        <v>15</v>
      </c>
      <c r="Z578">
        <f t="shared" si="36"/>
        <v>15</v>
      </c>
      <c r="AA578">
        <f t="shared" si="36"/>
        <v>15</v>
      </c>
      <c r="AB578">
        <f t="shared" si="36"/>
        <v>10</v>
      </c>
      <c r="AC578">
        <f t="shared" si="36"/>
        <v>10</v>
      </c>
      <c r="AD578">
        <f t="shared" si="36"/>
        <v>15</v>
      </c>
      <c r="AE578">
        <f t="shared" si="36"/>
        <v>5</v>
      </c>
      <c r="AF578">
        <f t="shared" si="36"/>
        <v>3</v>
      </c>
      <c r="AG578">
        <f t="shared" si="36"/>
        <v>3</v>
      </c>
    </row>
    <row r="579" spans="1:33" x14ac:dyDescent="0.25">
      <c r="A579" t="s">
        <v>53</v>
      </c>
      <c r="B579" t="s">
        <v>20</v>
      </c>
      <c r="C579">
        <v>192090.90909090909</v>
      </c>
      <c r="D579" s="6">
        <f>IF(_original_lifestyles!D579=0,_original_lifestyles!$C579,_original_lifestyles!D579)</f>
        <v>192090.90909090909</v>
      </c>
      <c r="E579" s="6">
        <f>IF(_original_lifestyles!E579=0,_original_lifestyles!$C579,_original_lifestyles!E579)</f>
        <v>159435.4545454545</v>
      </c>
      <c r="F579" s="6">
        <f>IF(_original_lifestyles!F579=0,_original_lifestyles!$C579,_original_lifestyles!F579)</f>
        <v>192090.90909090909</v>
      </c>
      <c r="G579" s="6">
        <f>IF(_original_lifestyles!G579=0,_original_lifestyles!$C579/3,_original_lifestyles!G579)</f>
        <v>117175.4545454545</v>
      </c>
      <c r="H579" s="6">
        <f>IF(_original_lifestyles!H579=0,_original_lifestyles!$C579*3*2,_original_lifestyles!H579)</f>
        <v>153672.72727272729</v>
      </c>
      <c r="I579" s="6">
        <f>IF(_original_lifestyles!I579=0,_original_lifestyles!$C579/10,_original_lifestyles!I579)</f>
        <v>19209.090909090908</v>
      </c>
      <c r="J579" s="6">
        <f>IF(_original_lifestyles!J579=0,_original_lifestyles!$C579*1.2,_original_lifestyles!J579)</f>
        <v>230509.09090909091</v>
      </c>
      <c r="K579" s="6">
        <f>IF(_original_lifestyles!K579=0,_original_lifestyles!$C579,_original_lifestyles!K579)</f>
        <v>192090.90909090909</v>
      </c>
      <c r="L579" s="6">
        <f>IF(_original_lifestyles!L579=0,_original_lifestyles!$C579/3*2,_original_lifestyles!L579)</f>
        <v>384181.81818181818</v>
      </c>
      <c r="M579">
        <f>IF(_original_lifestyles!M579&lt;&gt;0,_original_lifestyles!M579,'_new names_lifestyles'!$C$2*INDEX('_hours per hh'!B$2:B$9,MATCH(_original_lifestyles!$B579,'_hours per hh'!$A$2:$A$9,1)))</f>
        <v>24530624791.208794</v>
      </c>
      <c r="N579">
        <f>IF(_original_lifestyles!N579&lt;&gt;0,_original_lifestyles!N579,'_new names_lifestyles'!$C$2*INDEX('_hours per hh'!C$2:C$9,MATCH(_original_lifestyles!$B579,'_hours per hh'!$A$2:$A$9,1)))</f>
        <v>1396654581.818182</v>
      </c>
      <c r="O579">
        <f>IF(_original_lifestyles!O579&lt;&gt;0,_original_lifestyles!O579,'_new names_lifestyles'!$C$2*INDEX('_hours per hh'!D$2:D$9,MATCH(_original_lifestyles!$B579,'_hours per hh'!$A$2:$A$9,1)))</f>
        <v>398622652.85714293</v>
      </c>
      <c r="P579">
        <f>IF(_original_lifestyles!P579&lt;&gt;0,_original_lifestyles!P579,'_new names_lifestyles'!$C$2*INDEX('_hours per hh'!E$2:E$9,MATCH(_original_lifestyles!$B579,'_hours per hh'!$A$2:$A$9,1)))</f>
        <v>18279370.90909091</v>
      </c>
      <c r="Q579">
        <f>IF(_original_lifestyles!Q579&lt;&gt;0,_original_lifestyles!Q579,'_new names_lifestyles'!$C$2*INDEX('_hours per hh'!F$2:F$9,MATCH(_original_lifestyles!$B579,'_hours per hh'!$A$2:$A$9,1)))</f>
        <v>51322849.090909094</v>
      </c>
      <c r="R579">
        <f>IF(_original_lifestyles!R579&lt;&gt;0,_original_lifestyles!R579,'_new names_lifestyles'!$C$2*INDEX('_hours per hh'!G$2:G$9,MATCH(_original_lifestyles!$B579,'_hours per hh'!$A$2:$A$9,1)))</f>
        <v>101650122.84120461</v>
      </c>
      <c r="S579">
        <f>IF(_original_lifestyles!S579&lt;&gt;0,_original_lifestyles!S579,'_new names_lifestyles'!$C$2*INDEX('_hours per hh'!H$2:H$9,MATCH(_original_lifestyles!$B579,'_hours per hh'!$A$2:$A$9,1)))</f>
        <v>2861906225.6410255</v>
      </c>
      <c r="T579">
        <f>IF(_original_lifestyles!T579&lt;&gt;0,_original_lifestyles!T579,'_new names_lifestyles'!$C$2*INDEX('_hours per hh'!I$2:I$9,MATCH(_original_lifestyles!$B579,'_hours per hh'!$A$2:$A$9,1)))</f>
        <v>24530624791.208794</v>
      </c>
      <c r="U579">
        <f>IF(_original_lifestyles!U579&lt;&gt;0,_original_lifestyles!U579,'_new names_lifestyles'!$C$2*INDEX('_hours per hh'!J$2:J$9,MATCH(_original_lifestyles!$B579,'_hours per hh'!$A$2:$A$9,1)))</f>
        <v>169040000</v>
      </c>
      <c r="V579">
        <v>19</v>
      </c>
      <c r="W579">
        <v>11</v>
      </c>
      <c r="X579">
        <v>24813.5657318185</v>
      </c>
      <c r="Y579">
        <f t="shared" si="36"/>
        <v>15</v>
      </c>
      <c r="Z579">
        <f t="shared" si="36"/>
        <v>15</v>
      </c>
      <c r="AA579">
        <f t="shared" si="36"/>
        <v>15</v>
      </c>
      <c r="AB579">
        <f t="shared" si="36"/>
        <v>10</v>
      </c>
      <c r="AC579">
        <f t="shared" si="36"/>
        <v>10</v>
      </c>
      <c r="AD579">
        <f t="shared" si="36"/>
        <v>15</v>
      </c>
      <c r="AE579">
        <f t="shared" si="36"/>
        <v>5</v>
      </c>
      <c r="AF579">
        <f t="shared" si="36"/>
        <v>3</v>
      </c>
      <c r="AG579">
        <f t="shared" si="36"/>
        <v>3</v>
      </c>
    </row>
    <row r="580" spans="1:33" x14ac:dyDescent="0.25">
      <c r="A580" t="s">
        <v>53</v>
      </c>
      <c r="B580" t="s">
        <v>21</v>
      </c>
      <c r="C580">
        <v>194839.19803600651</v>
      </c>
      <c r="D580" s="6">
        <f>IF(_original_lifestyles!D580=0,_original_lifestyles!$C580,_original_lifestyles!D580)</f>
        <v>194839.19803600651</v>
      </c>
      <c r="E580" s="6">
        <f>IF(_original_lifestyles!E580=0,_original_lifestyles!$C580,_original_lifestyles!E580)</f>
        <v>161716.5343698854</v>
      </c>
      <c r="F580" s="6">
        <f>IF(_original_lifestyles!F580=0,_original_lifestyles!$C580,_original_lifestyles!F580)</f>
        <v>194839.19803600651</v>
      </c>
      <c r="G580" s="6">
        <f>IF(_original_lifestyles!G580=0,_original_lifestyles!$C580/3,_original_lifestyles!G580)</f>
        <v>118851.910801964</v>
      </c>
      <c r="H580" s="6">
        <f>IF(_original_lifestyles!H580=0,_original_lifestyles!$C580*3*2,_original_lifestyles!H580)</f>
        <v>155871.35842880519</v>
      </c>
      <c r="I580" s="6">
        <f>IF(_original_lifestyles!I580=0,_original_lifestyles!$C580/10,_original_lifestyles!I580)</f>
        <v>19483.919803600649</v>
      </c>
      <c r="J580" s="6">
        <f>IF(_original_lifestyles!J580=0,_original_lifestyles!$C580*1.2,_original_lifestyles!J580)</f>
        <v>233807.03764320779</v>
      </c>
      <c r="K580" s="6">
        <f>IF(_original_lifestyles!K580=0,_original_lifestyles!$C580,_original_lifestyles!K580)</f>
        <v>51555.922014874282</v>
      </c>
      <c r="L580" s="6">
        <f>IF(_original_lifestyles!L580=0,_original_lifestyles!$C580/3*2,_original_lifestyles!L580)</f>
        <v>405265.53191489348</v>
      </c>
      <c r="M580">
        <f>IF(_original_lifestyles!M580&lt;&gt;0,_original_lifestyles!M580,'_new names_lifestyles'!$C$2*INDEX('_hours per hh'!B$2:B$9,MATCH(_original_lifestyles!$B580,'_hours per hh'!$A$2:$A$9,1)))</f>
        <v>24530624791.208794</v>
      </c>
      <c r="N580">
        <f>IF(_original_lifestyles!N580&lt;&gt;0,_original_lifestyles!N580,'_new names_lifestyles'!$C$2*INDEX('_hours per hh'!C$2:C$9,MATCH(_original_lifestyles!$B580,'_hours per hh'!$A$2:$A$9,1)))</f>
        <v>1416636841.0801959</v>
      </c>
      <c r="O580">
        <f>IF(_original_lifestyles!O580&lt;&gt;0,_original_lifestyles!O580,'_new names_lifestyles'!$C$2*INDEX('_hours per hh'!D$2:D$9,MATCH(_original_lifestyles!$B580,'_hours per hh'!$A$2:$A$9,1)))</f>
        <v>398622652.85714293</v>
      </c>
      <c r="P580">
        <f>IF(_original_lifestyles!P580&lt;&gt;0,_original_lifestyles!P580,'_new names_lifestyles'!$C$2*INDEX('_hours per hh'!E$2:E$9,MATCH(_original_lifestyles!$B580,'_hours per hh'!$A$2:$A$9,1)))</f>
        <v>18540898.08510638</v>
      </c>
      <c r="Q580">
        <f>IF(_original_lifestyles!Q580&lt;&gt;0,_original_lifestyles!Q580,'_new names_lifestyles'!$C$2*INDEX('_hours per hh'!F$2:F$9,MATCH(_original_lifestyles!$B580,'_hours per hh'!$A$2:$A$9,1)))</f>
        <v>52057136.931260228</v>
      </c>
      <c r="R580">
        <f>IF(_original_lifestyles!R580&lt;&gt;0,_original_lifestyles!R580,'_new names_lifestyles'!$C$2*INDEX('_hours per hh'!G$2:G$9,MATCH(_original_lifestyles!$B580,'_hours per hh'!$A$2:$A$9,1)))</f>
        <v>101650122.84120461</v>
      </c>
      <c r="S580">
        <f>IF(_original_lifestyles!S580&lt;&gt;0,_original_lifestyles!S580,'_new names_lifestyles'!$C$2*INDEX('_hours per hh'!H$2:H$9,MATCH(_original_lifestyles!$B580,'_hours per hh'!$A$2:$A$9,1)))</f>
        <v>2861906225.6410255</v>
      </c>
      <c r="T580">
        <f>IF(_original_lifestyles!T580&lt;&gt;0,_original_lifestyles!T580,'_new names_lifestyles'!$C$2*INDEX('_hours per hh'!I$2:I$9,MATCH(_original_lifestyles!$B580,'_hours per hh'!$A$2:$A$9,1)))</f>
        <v>451629876.85029858</v>
      </c>
      <c r="U580">
        <f>IF(_original_lifestyles!U580&lt;&gt;0,_original_lifestyles!U580,'_new names_lifestyles'!$C$2*INDEX('_hours per hh'!J$2:J$9,MATCH(_original_lifestyles!$B580,'_hours per hh'!$A$2:$A$9,1)))</f>
        <v>178316834.04255319</v>
      </c>
      <c r="V580">
        <v>19</v>
      </c>
      <c r="W580">
        <v>11</v>
      </c>
      <c r="X580">
        <v>25179.34188423094</v>
      </c>
      <c r="Y580">
        <f t="shared" ref="Y580:AG595" si="37">Y579</f>
        <v>15</v>
      </c>
      <c r="Z580">
        <f t="shared" si="37"/>
        <v>15</v>
      </c>
      <c r="AA580">
        <f t="shared" si="37"/>
        <v>15</v>
      </c>
      <c r="AB580">
        <f t="shared" si="37"/>
        <v>10</v>
      </c>
      <c r="AC580">
        <f t="shared" si="37"/>
        <v>10</v>
      </c>
      <c r="AD580">
        <f t="shared" si="37"/>
        <v>15</v>
      </c>
      <c r="AE580">
        <f t="shared" si="37"/>
        <v>5</v>
      </c>
      <c r="AF580">
        <f t="shared" si="37"/>
        <v>3</v>
      </c>
      <c r="AG580">
        <f t="shared" si="37"/>
        <v>3</v>
      </c>
    </row>
    <row r="581" spans="1:33" x14ac:dyDescent="0.25">
      <c r="A581" t="s">
        <v>53</v>
      </c>
      <c r="B581" t="s">
        <v>22</v>
      </c>
      <c r="C581">
        <v>197791.90515126739</v>
      </c>
      <c r="D581" s="6">
        <f>IF(_original_lifestyles!D581=0,_original_lifestyles!$C581,_original_lifestyles!D581)</f>
        <v>197791.90515126739</v>
      </c>
      <c r="E581" s="6">
        <f>IF(_original_lifestyles!E581=0,_original_lifestyles!$C581,_original_lifestyles!E581)</f>
        <v>164167.28127555191</v>
      </c>
      <c r="F581" s="6">
        <f>IF(_original_lifestyles!F581=0,_original_lifestyles!$C581,_original_lifestyles!F581)</f>
        <v>197791.90515126739</v>
      </c>
      <c r="G581" s="6">
        <f>IF(_original_lifestyles!G581=0,_original_lifestyles!$C581/3,_original_lifestyles!G581)</f>
        <v>120653.06214227311</v>
      </c>
      <c r="H581" s="6">
        <f>IF(_original_lifestyles!H581=0,_original_lifestyles!$C581*3*2,_original_lifestyles!H581)</f>
        <v>158233.52412101391</v>
      </c>
      <c r="I581" s="6">
        <f>IF(_original_lifestyles!I581=0,_original_lifestyles!$C581/10,_original_lifestyles!I581)</f>
        <v>19779.190515126738</v>
      </c>
      <c r="J581" s="6">
        <f>IF(_original_lifestyles!J581=0,_original_lifestyles!$C581*1.2,_original_lifestyles!J581)</f>
        <v>237350.28618152085</v>
      </c>
      <c r="K581" s="6">
        <f>IF(_original_lifestyles!K581=0,_original_lifestyles!$C581,_original_lifestyles!K581)</f>
        <v>65407.510479182107</v>
      </c>
      <c r="L581" s="6">
        <f>IF(_original_lifestyles!L581=0,_original_lifestyles!$C581/3*2,_original_lifestyles!L581)</f>
        <v>429208.43417825009</v>
      </c>
      <c r="M581">
        <f>IF(_original_lifestyles!M581&lt;&gt;0,_original_lifestyles!M581,'_new names_lifestyles'!$C$2*INDEX('_hours per hh'!B$2:B$9,MATCH(_original_lifestyles!$B581,'_hours per hh'!$A$2:$A$9,1)))</f>
        <v>24530624791.208794</v>
      </c>
      <c r="N581">
        <f>IF(_original_lifestyles!N581&lt;&gt;0,_original_lifestyles!N581,'_new names_lifestyles'!$C$2*INDEX('_hours per hh'!C$2:C$9,MATCH(_original_lifestyles!$B581,'_hours per hh'!$A$2:$A$9,1)))</f>
        <v>1438105383.973835</v>
      </c>
      <c r="O581">
        <f>IF(_original_lifestyles!O581&lt;&gt;0,_original_lifestyles!O581,'_new names_lifestyles'!$C$2*INDEX('_hours per hh'!D$2:D$9,MATCH(_original_lifestyles!$B581,'_hours per hh'!$A$2:$A$9,1)))</f>
        <v>398622652.85714293</v>
      </c>
      <c r="P581">
        <f>IF(_original_lifestyles!P581&lt;&gt;0,_original_lifestyles!P581,'_new names_lifestyles'!$C$2*INDEX('_hours per hh'!E$2:E$9,MATCH(_original_lifestyles!$B581,'_hours per hh'!$A$2:$A$9,1)))</f>
        <v>18821877.6941946</v>
      </c>
      <c r="Q581">
        <f>IF(_original_lifestyles!Q581&lt;&gt;0,_original_lifestyles!Q581,'_new names_lifestyles'!$C$2*INDEX('_hours per hh'!F$2:F$9,MATCH(_original_lifestyles!$B581,'_hours per hh'!$A$2:$A$9,1)))</f>
        <v>52846041.218315624</v>
      </c>
      <c r="R581">
        <f>IF(_original_lifestyles!R581&lt;&gt;0,_original_lifestyles!R581,'_new names_lifestyles'!$C$2*INDEX('_hours per hh'!G$2:G$9,MATCH(_original_lifestyles!$B581,'_hours per hh'!$A$2:$A$9,1)))</f>
        <v>101650122.84120461</v>
      </c>
      <c r="S581">
        <f>IF(_original_lifestyles!S581&lt;&gt;0,_original_lifestyles!S581,'_new names_lifestyles'!$C$2*INDEX('_hours per hh'!H$2:H$9,MATCH(_original_lifestyles!$B581,'_hours per hh'!$A$2:$A$9,1)))</f>
        <v>2861906225.6410255</v>
      </c>
      <c r="T581">
        <f>IF(_original_lifestyles!T581&lt;&gt;0,_original_lifestyles!T581,'_new names_lifestyles'!$C$2*INDEX('_hours per hh'!I$2:I$9,MATCH(_original_lifestyles!$B581,'_hours per hh'!$A$2:$A$9,1)))</f>
        <v>572969791.7976352</v>
      </c>
      <c r="U581">
        <f>IF(_original_lifestyles!U581&lt;&gt;0,_original_lifestyles!U581,'_new names_lifestyles'!$C$2*INDEX('_hours per hh'!J$2:J$9,MATCH(_original_lifestyles!$B581,'_hours per hh'!$A$2:$A$9,1)))</f>
        <v>188851711.03843009</v>
      </c>
      <c r="V581">
        <v>19</v>
      </c>
      <c r="W581">
        <v>11</v>
      </c>
      <c r="X581">
        <v>25571.833834439611</v>
      </c>
      <c r="Y581">
        <f t="shared" si="37"/>
        <v>15</v>
      </c>
      <c r="Z581">
        <f t="shared" si="37"/>
        <v>15</v>
      </c>
      <c r="AA581">
        <f t="shared" si="37"/>
        <v>15</v>
      </c>
      <c r="AB581">
        <f t="shared" si="37"/>
        <v>10</v>
      </c>
      <c r="AC581">
        <f t="shared" si="37"/>
        <v>10</v>
      </c>
      <c r="AD581">
        <f t="shared" si="37"/>
        <v>15</v>
      </c>
      <c r="AE581">
        <f t="shared" si="37"/>
        <v>5</v>
      </c>
      <c r="AF581">
        <f t="shared" si="37"/>
        <v>3</v>
      </c>
      <c r="AG581">
        <f t="shared" si="37"/>
        <v>3</v>
      </c>
    </row>
    <row r="582" spans="1:33" x14ac:dyDescent="0.25">
      <c r="A582" t="s">
        <v>53</v>
      </c>
      <c r="B582" t="s">
        <v>23</v>
      </c>
      <c r="C582">
        <v>201593.1372549019</v>
      </c>
      <c r="D582" s="6">
        <f>IF(_original_lifestyles!D582=0,_original_lifestyles!$C582,_original_lifestyles!D582)</f>
        <v>201593.1372549019</v>
      </c>
      <c r="E582" s="6">
        <f>IF(_original_lifestyles!E582=0,_original_lifestyles!$C582,_original_lifestyles!E582)</f>
        <v>167322.30392156859</v>
      </c>
      <c r="F582" s="6">
        <f>IF(_original_lifestyles!F582=0,_original_lifestyles!$C582,_original_lifestyles!F582)</f>
        <v>201593.1372549019</v>
      </c>
      <c r="G582" s="6">
        <f>IF(_original_lifestyles!G582=0,_original_lifestyles!$C582/3,_original_lifestyles!G582)</f>
        <v>122971.8137254902</v>
      </c>
      <c r="H582" s="6">
        <f>IF(_original_lifestyles!H582=0,_original_lifestyles!$C582*3*2,_original_lifestyles!H582)</f>
        <v>161274.5098039216</v>
      </c>
      <c r="I582" s="6">
        <f>IF(_original_lifestyles!I582=0,_original_lifestyles!$C582/10,_original_lifestyles!I582)</f>
        <v>20159.313725490189</v>
      </c>
      <c r="J582" s="6">
        <f>IF(_original_lifestyles!J582=0,_original_lifestyles!$C582*1.2,_original_lifestyles!J582)</f>
        <v>241911.76470588226</v>
      </c>
      <c r="K582" s="6">
        <f>IF(_original_lifestyles!K582=0,_original_lifestyles!$C582,_original_lifestyles!K582)</f>
        <v>83312.744259496438</v>
      </c>
      <c r="L582" s="6">
        <f>IF(_original_lifestyles!L582=0,_original_lifestyles!$C582/3*2,_original_lifestyles!L582)</f>
        <v>437457.10784313717</v>
      </c>
      <c r="M582">
        <f>IF(_original_lifestyles!M582&lt;&gt;0,_original_lifestyles!M582,'_new names_lifestyles'!$C$2*INDEX('_hours per hh'!B$2:B$9,MATCH(_original_lifestyles!$B582,'_hours per hh'!$A$2:$A$9,1)))</f>
        <v>24530624791.208794</v>
      </c>
      <c r="N582">
        <f>IF(_original_lifestyles!N582&lt;&gt;0,_original_lifestyles!N582,'_new names_lifestyles'!$C$2*INDEX('_hours per hh'!C$2:C$9,MATCH(_original_lifestyles!$B582,'_hours per hh'!$A$2:$A$9,1)))</f>
        <v>1465743382.352941</v>
      </c>
      <c r="O582">
        <f>IF(_original_lifestyles!O582&lt;&gt;0,_original_lifestyles!O582,'_new names_lifestyles'!$C$2*INDEX('_hours per hh'!D$2:D$9,MATCH(_original_lifestyles!$B582,'_hours per hh'!$A$2:$A$9,1)))</f>
        <v>398622652.85714293</v>
      </c>
      <c r="P582">
        <f>IF(_original_lifestyles!P582&lt;&gt;0,_original_lifestyles!P582,'_new names_lifestyles'!$C$2*INDEX('_hours per hh'!E$2:E$9,MATCH(_original_lifestyles!$B582,'_hours per hh'!$A$2:$A$9,1)))</f>
        <v>19183602.94117647</v>
      </c>
      <c r="Q582">
        <f>IF(_original_lifestyles!Q582&lt;&gt;0,_original_lifestyles!Q582,'_new names_lifestyles'!$C$2*INDEX('_hours per hh'!F$2:F$9,MATCH(_original_lifestyles!$B582,'_hours per hh'!$A$2:$A$9,1)))</f>
        <v>53861654.411764711</v>
      </c>
      <c r="R582">
        <f>IF(_original_lifestyles!R582&lt;&gt;0,_original_lifestyles!R582,'_new names_lifestyles'!$C$2*INDEX('_hours per hh'!G$2:G$9,MATCH(_original_lifestyles!$B582,'_hours per hh'!$A$2:$A$9,1)))</f>
        <v>101650122.84120461</v>
      </c>
      <c r="S582">
        <f>IF(_original_lifestyles!S582&lt;&gt;0,_original_lifestyles!S582,'_new names_lifestyles'!$C$2*INDEX('_hours per hh'!H$2:H$9,MATCH(_original_lifestyles!$B582,'_hours per hh'!$A$2:$A$9,1)))</f>
        <v>2861906225.6410255</v>
      </c>
      <c r="T582">
        <f>IF(_original_lifestyles!T582&lt;&gt;0,_original_lifestyles!T582,'_new names_lifestyles'!$C$2*INDEX('_hours per hh'!I$2:I$9,MATCH(_original_lifestyles!$B582,'_hours per hh'!$A$2:$A$9,1)))</f>
        <v>729819639.71318877</v>
      </c>
      <c r="U582">
        <f>IF(_original_lifestyles!U582&lt;&gt;0,_original_lifestyles!U582,'_new names_lifestyles'!$C$2*INDEX('_hours per hh'!J$2:J$9,MATCH(_original_lifestyles!$B582,'_hours per hh'!$A$2:$A$9,1)))</f>
        <v>192481127.4509804</v>
      </c>
      <c r="V582">
        <v>19</v>
      </c>
      <c r="W582">
        <v>11</v>
      </c>
      <c r="X582">
        <v>26074.38449864056</v>
      </c>
      <c r="Y582">
        <f t="shared" si="37"/>
        <v>15</v>
      </c>
      <c r="Z582">
        <f t="shared" si="37"/>
        <v>15</v>
      </c>
      <c r="AA582">
        <f t="shared" si="37"/>
        <v>15</v>
      </c>
      <c r="AB582">
        <f t="shared" si="37"/>
        <v>10</v>
      </c>
      <c r="AC582">
        <f t="shared" si="37"/>
        <v>10</v>
      </c>
      <c r="AD582">
        <f t="shared" si="37"/>
        <v>15</v>
      </c>
      <c r="AE582">
        <f t="shared" si="37"/>
        <v>5</v>
      </c>
      <c r="AF582">
        <f t="shared" si="37"/>
        <v>3</v>
      </c>
      <c r="AG582">
        <f t="shared" si="37"/>
        <v>3</v>
      </c>
    </row>
    <row r="583" spans="1:33" x14ac:dyDescent="0.25">
      <c r="A583" t="s">
        <v>53</v>
      </c>
      <c r="B583" t="s">
        <v>24</v>
      </c>
      <c r="C583">
        <v>204924.89795918361</v>
      </c>
      <c r="D583" s="6">
        <f>IF(_original_lifestyles!D583=0,_original_lifestyles!$C583,_original_lifestyles!D583)</f>
        <v>204924.89795918361</v>
      </c>
      <c r="E583" s="6">
        <f>IF(_original_lifestyles!E583=0,_original_lifestyles!$C583,_original_lifestyles!E583)</f>
        <v>170087.66530612239</v>
      </c>
      <c r="F583" s="6">
        <f>IF(_original_lifestyles!F583=0,_original_lifestyles!$C583,_original_lifestyles!F583)</f>
        <v>204924.89795918361</v>
      </c>
      <c r="G583" s="6">
        <f>IF(_original_lifestyles!G583=0,_original_lifestyles!$C583/3,_original_lifestyles!G583)</f>
        <v>125004.187755102</v>
      </c>
      <c r="H583" s="6">
        <f>IF(_original_lifestyles!H583=0,_original_lifestyles!$C583*3*2,_original_lifestyles!H583)</f>
        <v>163939.91836734689</v>
      </c>
      <c r="I583" s="6">
        <f>IF(_original_lifestyles!I583=0,_original_lifestyles!$C583/10,_original_lifestyles!I583)</f>
        <v>20492.489795918362</v>
      </c>
      <c r="J583" s="6">
        <f>IF(_original_lifestyles!J583=0,_original_lifestyles!$C583*1.2,_original_lifestyles!J583)</f>
        <v>245909.87755102033</v>
      </c>
      <c r="K583" s="6">
        <f>IF(_original_lifestyles!K583=0,_original_lifestyles!$C583,_original_lifestyles!K583)</f>
        <v>105839.2429679011</v>
      </c>
      <c r="L583" s="6">
        <f>IF(_original_lifestyles!L583=0,_original_lifestyles!$C583/3*2,_original_lifestyles!L583)</f>
        <v>454933.27346938773</v>
      </c>
      <c r="M583">
        <f>IF(_original_lifestyles!M583&lt;&gt;0,_original_lifestyles!M583,'_new names_lifestyles'!$C$2*INDEX('_hours per hh'!B$2:B$9,MATCH(_original_lifestyles!$B583,'_hours per hh'!$A$2:$A$9,1)))</f>
        <v>24530624791.208794</v>
      </c>
      <c r="N583">
        <f>IF(_original_lifestyles!N583&lt;&gt;0,_original_lifestyles!N583,'_new names_lifestyles'!$C$2*INDEX('_hours per hh'!C$2:C$9,MATCH(_original_lifestyles!$B583,'_hours per hh'!$A$2:$A$9,1)))</f>
        <v>1489967948.0816319</v>
      </c>
      <c r="O583">
        <f>IF(_original_lifestyles!O583&lt;&gt;0,_original_lifestyles!O583,'_new names_lifestyles'!$C$2*INDEX('_hours per hh'!D$2:D$9,MATCH(_original_lifestyles!$B583,'_hours per hh'!$A$2:$A$9,1)))</f>
        <v>398622652.85714293</v>
      </c>
      <c r="P583">
        <f>IF(_original_lifestyles!P583&lt;&gt;0,_original_lifestyles!P583,'_new names_lifestyles'!$C$2*INDEX('_hours per hh'!E$2:E$9,MATCH(_original_lifestyles!$B583,'_hours per hh'!$A$2:$A$9,1)))</f>
        <v>19500653.289795909</v>
      </c>
      <c r="Q583">
        <f>IF(_original_lifestyles!Q583&lt;&gt;0,_original_lifestyles!Q583,'_new names_lifestyles'!$C$2*INDEX('_hours per hh'!F$2:F$9,MATCH(_original_lifestyles!$B583,'_hours per hh'!$A$2:$A$9,1)))</f>
        <v>54751834.236734681</v>
      </c>
      <c r="R583">
        <f>IF(_original_lifestyles!R583&lt;&gt;0,_original_lifestyles!R583,'_new names_lifestyles'!$C$2*INDEX('_hours per hh'!G$2:G$9,MATCH(_original_lifestyles!$B583,'_hours per hh'!$A$2:$A$9,1)))</f>
        <v>101650122.84120461</v>
      </c>
      <c r="S583">
        <f>IF(_original_lifestyles!S583&lt;&gt;0,_original_lifestyles!S583,'_new names_lifestyles'!$C$2*INDEX('_hours per hh'!H$2:H$9,MATCH(_original_lifestyles!$B583,'_hours per hh'!$A$2:$A$9,1)))</f>
        <v>2861906225.6410255</v>
      </c>
      <c r="T583">
        <f>IF(_original_lifestyles!T583&lt;&gt;0,_original_lifestyles!T583,'_new names_lifestyles'!$C$2*INDEX('_hours per hh'!I$2:I$9,MATCH(_original_lifestyles!$B583,'_hours per hh'!$A$2:$A$9,1)))</f>
        <v>927151768.39881361</v>
      </c>
      <c r="U583">
        <f>IF(_original_lifestyles!U583&lt;&gt;0,_original_lifestyles!U583,'_new names_lifestyles'!$C$2*INDEX('_hours per hh'!J$2:J$9,MATCH(_original_lifestyles!$B583,'_hours per hh'!$A$2:$A$9,1)))</f>
        <v>200170640.32653061</v>
      </c>
      <c r="V583">
        <v>19</v>
      </c>
      <c r="W583">
        <v>11</v>
      </c>
      <c r="X583">
        <v>26516.588851462249</v>
      </c>
      <c r="Y583">
        <f t="shared" si="37"/>
        <v>15</v>
      </c>
      <c r="Z583">
        <f t="shared" si="37"/>
        <v>15</v>
      </c>
      <c r="AA583">
        <f t="shared" si="37"/>
        <v>15</v>
      </c>
      <c r="AB583">
        <f t="shared" si="37"/>
        <v>10</v>
      </c>
      <c r="AC583">
        <f t="shared" si="37"/>
        <v>10</v>
      </c>
      <c r="AD583">
        <f t="shared" si="37"/>
        <v>15</v>
      </c>
      <c r="AE583">
        <f t="shared" si="37"/>
        <v>5</v>
      </c>
      <c r="AF583">
        <f t="shared" si="37"/>
        <v>3</v>
      </c>
      <c r="AG583">
        <f t="shared" si="37"/>
        <v>3</v>
      </c>
    </row>
    <row r="584" spans="1:33" x14ac:dyDescent="0.25">
      <c r="A584" t="s">
        <v>53</v>
      </c>
      <c r="B584" t="s">
        <v>25</v>
      </c>
      <c r="C584">
        <v>209427.16857610471</v>
      </c>
      <c r="D584" s="6">
        <f>IF(_original_lifestyles!D584=0,_original_lifestyles!$C584,_original_lifestyles!D584)</f>
        <v>209427.16857610471</v>
      </c>
      <c r="E584" s="6">
        <f>IF(_original_lifestyles!E584=0,_original_lifestyles!$C584,_original_lifestyles!E584)</f>
        <v>173824.54991816689</v>
      </c>
      <c r="F584" s="6">
        <f>IF(_original_lifestyles!F584=0,_original_lifestyles!$C584,_original_lifestyles!F584)</f>
        <v>209427.16857610471</v>
      </c>
      <c r="G584" s="6">
        <f>IF(_original_lifestyles!G584=0,_original_lifestyles!$C584/3,_original_lifestyles!G584)</f>
        <v>127750.57283142389</v>
      </c>
      <c r="H584" s="6">
        <f>IF(_original_lifestyles!H584=0,_original_lifestyles!$C584*3*2,_original_lifestyles!H584)</f>
        <v>167541.73486088379</v>
      </c>
      <c r="I584" s="6">
        <f>IF(_original_lifestyles!I584=0,_original_lifestyles!$C584/10,_original_lifestyles!I584)</f>
        <v>20942.71685761047</v>
      </c>
      <c r="J584" s="6">
        <f>IF(_original_lifestyles!J584=0,_original_lifestyles!$C584*1.2,_original_lifestyles!J584)</f>
        <v>251312.60229132563</v>
      </c>
      <c r="K584" s="6">
        <f>IF(_original_lifestyles!K584=0,_original_lifestyles!$C584,_original_lifestyles!K584)</f>
        <v>134735.41538766661</v>
      </c>
      <c r="L584" s="6">
        <f>IF(_original_lifestyles!L584=0,_original_lifestyles!$C584/3*2,_original_lifestyles!L584)</f>
        <v>460739.77086743037</v>
      </c>
      <c r="M584">
        <f>IF(_original_lifestyles!M584&lt;&gt;0,_original_lifestyles!M584,'_new names_lifestyles'!$C$2*INDEX('_hours per hh'!B$2:B$9,MATCH(_original_lifestyles!$B584,'_hours per hh'!$A$2:$A$9,1)))</f>
        <v>24530624791.208794</v>
      </c>
      <c r="N584">
        <f>IF(_original_lifestyles!N584&lt;&gt;0,_original_lifestyles!N584,'_new names_lifestyles'!$C$2*INDEX('_hours per hh'!C$2:C$9,MATCH(_original_lifestyles!$B584,'_hours per hh'!$A$2:$A$9,1)))</f>
        <v>1522703057.2831421</v>
      </c>
      <c r="O584">
        <f>IF(_original_lifestyles!O584&lt;&gt;0,_original_lifestyles!O584,'_new names_lifestyles'!$C$2*INDEX('_hours per hh'!D$2:D$9,MATCH(_original_lifestyles!$B584,'_hours per hh'!$A$2:$A$9,1)))</f>
        <v>398622652.85714293</v>
      </c>
      <c r="P584">
        <f>IF(_original_lifestyles!P584&lt;&gt;0,_original_lifestyles!P584,'_new names_lifestyles'!$C$2*INDEX('_hours per hh'!E$2:E$9,MATCH(_original_lifestyles!$B584,'_hours per hh'!$A$2:$A$9,1)))</f>
        <v>19929089.361702122</v>
      </c>
      <c r="Q584">
        <f>IF(_original_lifestyles!Q584&lt;&gt;0,_original_lifestyles!Q584,'_new names_lifestyles'!$C$2*INDEX('_hours per hh'!F$2:F$9,MATCH(_original_lifestyles!$B584,'_hours per hh'!$A$2:$A$9,1)))</f>
        <v>55954750.900163673</v>
      </c>
      <c r="R584">
        <f>IF(_original_lifestyles!R584&lt;&gt;0,_original_lifestyles!R584,'_new names_lifestyles'!$C$2*INDEX('_hours per hh'!G$2:G$9,MATCH(_original_lifestyles!$B584,'_hours per hh'!$A$2:$A$9,1)))</f>
        <v>101650122.84120461</v>
      </c>
      <c r="S584">
        <f>IF(_original_lifestyles!S584&lt;&gt;0,_original_lifestyles!S584,'_new names_lifestyles'!$C$2*INDEX('_hours per hh'!H$2:H$9,MATCH(_original_lifestyles!$B584,'_hours per hh'!$A$2:$A$9,1)))</f>
        <v>2861906225.6410255</v>
      </c>
      <c r="T584">
        <f>IF(_original_lifestyles!T584&lt;&gt;0,_original_lifestyles!T584,'_new names_lifestyles'!$C$2*INDEX('_hours per hh'!I$2:I$9,MATCH(_original_lifestyles!$B584,'_hours per hh'!$A$2:$A$9,1)))</f>
        <v>1180282238.795959</v>
      </c>
      <c r="U584">
        <f>IF(_original_lifestyles!U584&lt;&gt;0,_original_lifestyles!U584,'_new names_lifestyles'!$C$2*INDEX('_hours per hh'!J$2:J$9,MATCH(_original_lifestyles!$B584,'_hours per hh'!$A$2:$A$9,1)))</f>
        <v>202725499.18166941</v>
      </c>
      <c r="V584">
        <v>19</v>
      </c>
      <c r="W584">
        <v>11</v>
      </c>
      <c r="X584">
        <v>27022.214280585638</v>
      </c>
      <c r="Y584">
        <f t="shared" si="37"/>
        <v>15</v>
      </c>
      <c r="Z584">
        <f t="shared" si="37"/>
        <v>15</v>
      </c>
      <c r="AA584">
        <f t="shared" si="37"/>
        <v>15</v>
      </c>
      <c r="AB584">
        <f t="shared" si="37"/>
        <v>10</v>
      </c>
      <c r="AC584">
        <f t="shared" si="37"/>
        <v>10</v>
      </c>
      <c r="AD584">
        <f t="shared" si="37"/>
        <v>15</v>
      </c>
      <c r="AE584">
        <f t="shared" si="37"/>
        <v>5</v>
      </c>
      <c r="AF584">
        <f t="shared" si="37"/>
        <v>3</v>
      </c>
      <c r="AG584">
        <f t="shared" si="37"/>
        <v>3</v>
      </c>
    </row>
    <row r="585" spans="1:33" x14ac:dyDescent="0.25">
      <c r="A585" t="s">
        <v>53</v>
      </c>
      <c r="B585" t="s">
        <v>26</v>
      </c>
      <c r="C585">
        <v>215280.14766201799</v>
      </c>
      <c r="D585" s="6">
        <f>IF(_original_lifestyles!D585=0,_original_lifestyles!$C585,_original_lifestyles!D585)</f>
        <v>215280.14766201799</v>
      </c>
      <c r="E585" s="6">
        <f>IF(_original_lifestyles!E585=0,_original_lifestyles!$C585,_original_lifestyles!E585)</f>
        <v>178682.52255947489</v>
      </c>
      <c r="F585" s="6">
        <f>IF(_original_lifestyles!F585=0,_original_lifestyles!$C585,_original_lifestyles!F585)</f>
        <v>215280.14766201799</v>
      </c>
      <c r="G585" s="6">
        <f>IF(_original_lifestyles!G585=0,_original_lifestyles!$C585/3,_original_lifestyles!G585)</f>
        <v>131320.89007383099</v>
      </c>
      <c r="H585" s="6">
        <f>IF(_original_lifestyles!H585=0,_original_lifestyles!$C585*3*2,_original_lifestyles!H585)</f>
        <v>172224.11812961439</v>
      </c>
      <c r="I585" s="6">
        <f>IF(_original_lifestyles!I585=0,_original_lifestyles!$C585/10,_original_lifestyles!I585)</f>
        <v>21528.014766201799</v>
      </c>
      <c r="J585" s="6">
        <f>IF(_original_lifestyles!J585=0,_original_lifestyles!$C585*1.2,_original_lifestyles!J585)</f>
        <v>258336.17719442159</v>
      </c>
      <c r="K585" s="6">
        <f>IF(_original_lifestyles!K585=0,_original_lifestyles!$C585,_original_lifestyles!K585)</f>
        <v>172522.94249964671</v>
      </c>
      <c r="L585" s="6">
        <f>IF(_original_lifestyles!L585=0,_original_lifestyles!$C585/3*2,_original_lifestyles!L585)</f>
        <v>471463.52337981941</v>
      </c>
      <c r="M585">
        <f>IF(_original_lifestyles!M585&lt;&gt;0,_original_lifestyles!M585,'_new names_lifestyles'!$C$2*INDEX('_hours per hh'!B$2:B$9,MATCH(_original_lifestyles!$B585,'_hours per hh'!$A$2:$A$9,1)))</f>
        <v>24530624791.208794</v>
      </c>
      <c r="N585">
        <f>IF(_original_lifestyles!N585&lt;&gt;0,_original_lifestyles!N585,'_new names_lifestyles'!$C$2*INDEX('_hours per hh'!C$2:C$9,MATCH(_original_lifestyles!$B585,'_hours per hh'!$A$2:$A$9,1)))</f>
        <v>1565258897.6210001</v>
      </c>
      <c r="O585">
        <f>IF(_original_lifestyles!O585&lt;&gt;0,_original_lifestyles!O585,'_new names_lifestyles'!$C$2*INDEX('_hours per hh'!D$2:D$9,MATCH(_original_lifestyles!$B585,'_hours per hh'!$A$2:$A$9,1)))</f>
        <v>398622652.85714293</v>
      </c>
      <c r="P585">
        <f>IF(_original_lifestyles!P585&lt;&gt;0,_original_lifestyles!P585,'_new names_lifestyles'!$C$2*INDEX('_hours per hh'!E$2:E$9,MATCH(_original_lifestyles!$B585,'_hours per hh'!$A$2:$A$9,1)))</f>
        <v>20486058.851517629</v>
      </c>
      <c r="Q585">
        <f>IF(_original_lifestyles!Q585&lt;&gt;0,_original_lifestyles!Q585,'_new names_lifestyles'!$C$2*INDEX('_hours per hh'!F$2:F$9,MATCH(_original_lifestyles!$B585,'_hours per hh'!$A$2:$A$9,1)))</f>
        <v>57518549.852337971</v>
      </c>
      <c r="R585">
        <f>IF(_original_lifestyles!R585&lt;&gt;0,_original_lifestyles!R585,'_new names_lifestyles'!$C$2*INDEX('_hours per hh'!G$2:G$9,MATCH(_original_lifestyles!$B585,'_hours per hh'!$A$2:$A$9,1)))</f>
        <v>101650122.84120461</v>
      </c>
      <c r="S585">
        <f>IF(_original_lifestyles!S585&lt;&gt;0,_original_lifestyles!S585,'_new names_lifestyles'!$C$2*INDEX('_hours per hh'!H$2:H$9,MATCH(_original_lifestyles!$B585,'_hours per hh'!$A$2:$A$9,1)))</f>
        <v>2861906225.6410255</v>
      </c>
      <c r="T585">
        <f>IF(_original_lifestyles!T585&lt;&gt;0,_original_lifestyles!T585,'_new names_lifestyles'!$C$2*INDEX('_hours per hh'!I$2:I$9,MATCH(_original_lifestyles!$B585,'_hours per hh'!$A$2:$A$9,1)))</f>
        <v>1511300976.296905</v>
      </c>
      <c r="U585">
        <f>IF(_original_lifestyles!U585&lt;&gt;0,_original_lifestyles!U585,'_new names_lifestyles'!$C$2*INDEX('_hours per hh'!J$2:J$9,MATCH(_original_lifestyles!$B585,'_hours per hh'!$A$2:$A$9,1)))</f>
        <v>207443950.28712061</v>
      </c>
      <c r="V585">
        <v>19</v>
      </c>
      <c r="W585">
        <v>11</v>
      </c>
      <c r="X585">
        <v>27698.36895042863</v>
      </c>
      <c r="Y585">
        <f t="shared" si="37"/>
        <v>15</v>
      </c>
      <c r="Z585">
        <f t="shared" si="37"/>
        <v>15</v>
      </c>
      <c r="AA585">
        <f t="shared" si="37"/>
        <v>15</v>
      </c>
      <c r="AB585">
        <f t="shared" si="37"/>
        <v>10</v>
      </c>
      <c r="AC585">
        <f t="shared" si="37"/>
        <v>10</v>
      </c>
      <c r="AD585">
        <f t="shared" si="37"/>
        <v>15</v>
      </c>
      <c r="AE585">
        <f t="shared" si="37"/>
        <v>5</v>
      </c>
      <c r="AF585">
        <f t="shared" si="37"/>
        <v>3</v>
      </c>
      <c r="AG585">
        <f t="shared" si="37"/>
        <v>3</v>
      </c>
    </row>
    <row r="586" spans="1:33" x14ac:dyDescent="0.25">
      <c r="A586" t="s">
        <v>53</v>
      </c>
      <c r="B586" t="s">
        <v>27</v>
      </c>
      <c r="C586">
        <v>220821.95723684211</v>
      </c>
      <c r="D586" s="6">
        <f>IF(_original_lifestyles!D586=0,_original_lifestyles!$C586,_original_lifestyles!D586)</f>
        <v>220821.95723684211</v>
      </c>
      <c r="E586" s="6">
        <f>IF(_original_lifestyles!E586=0,_original_lifestyles!$C586,_original_lifestyles!E586)</f>
        <v>183282.2245065789</v>
      </c>
      <c r="F586" s="6">
        <f>IF(_original_lifestyles!F586=0,_original_lifestyles!$C586,_original_lifestyles!F586)</f>
        <v>220821.95723684211</v>
      </c>
      <c r="G586" s="6">
        <f>IF(_original_lifestyles!G586=0,_original_lifestyles!$C586/3,_original_lifestyles!G586)</f>
        <v>134701.39391447371</v>
      </c>
      <c r="H586" s="6">
        <f>IF(_original_lifestyles!H586=0,_original_lifestyles!$C586*3*2,_original_lifestyles!H586)</f>
        <v>176657.56578947371</v>
      </c>
      <c r="I586" s="6">
        <f>IF(_original_lifestyles!I586=0,_original_lifestyles!$C586/10,_original_lifestyles!I586)</f>
        <v>22082.19572368421</v>
      </c>
      <c r="J586" s="6">
        <f>IF(_original_lifestyles!J586=0,_original_lifestyles!$C586*1.2,_original_lifestyles!J586)</f>
        <v>264986.3486842105</v>
      </c>
      <c r="K586" s="6">
        <f>IF(_original_lifestyles!K586=0,_original_lifestyles!$C586,_original_lifestyles!K586)</f>
        <v>220433.00861543801</v>
      </c>
      <c r="L586" s="6">
        <f>IF(_original_lifestyles!L586=0,_original_lifestyles!$C586/3*2,_original_lifestyles!L586)</f>
        <v>483600.08634868421</v>
      </c>
      <c r="M586">
        <f>IF(_original_lifestyles!M586&lt;&gt;0,_original_lifestyles!M586,'_new names_lifestyles'!$C$2*INDEX('_hours per hh'!B$2:B$9,MATCH(_original_lifestyles!$B586,'_hours per hh'!$A$2:$A$9,1)))</f>
        <v>24530624791.208794</v>
      </c>
      <c r="N586">
        <f>IF(_original_lifestyles!N586&lt;&gt;0,_original_lifestyles!N586,'_new names_lifestyles'!$C$2*INDEX('_hours per hh'!C$2:C$9,MATCH(_original_lifestyles!$B586,'_hours per hh'!$A$2:$A$9,1)))</f>
        <v>1605552286.6776309</v>
      </c>
      <c r="O586">
        <f>IF(_original_lifestyles!O586&lt;&gt;0,_original_lifestyles!O586,'_new names_lifestyles'!$C$2*INDEX('_hours per hh'!D$2:D$9,MATCH(_original_lifestyles!$B586,'_hours per hh'!$A$2:$A$9,1)))</f>
        <v>398622652.85714293</v>
      </c>
      <c r="P586">
        <f>IF(_original_lifestyles!P586&lt;&gt;0,_original_lifestyles!P586,'_new names_lifestyles'!$C$2*INDEX('_hours per hh'!E$2:E$9,MATCH(_original_lifestyles!$B586,'_hours per hh'!$A$2:$A$9,1)))</f>
        <v>21013417.450657889</v>
      </c>
      <c r="Q586">
        <f>IF(_original_lifestyles!Q586&lt;&gt;0,_original_lifestyles!Q586,'_new names_lifestyles'!$C$2*INDEX('_hours per hh'!F$2:F$9,MATCH(_original_lifestyles!$B586,'_hours per hh'!$A$2:$A$9,1)))</f>
        <v>58999210.534539483</v>
      </c>
      <c r="R586">
        <f>IF(_original_lifestyles!R586&lt;&gt;0,_original_lifestyles!R586,'_new names_lifestyles'!$C$2*INDEX('_hours per hh'!G$2:G$9,MATCH(_original_lifestyles!$B586,'_hours per hh'!$A$2:$A$9,1)))</f>
        <v>101650122.84120461</v>
      </c>
      <c r="S586">
        <f>IF(_original_lifestyles!S586&lt;&gt;0,_original_lifestyles!S586,'_new names_lifestyles'!$C$2*INDEX('_hours per hh'!H$2:H$9,MATCH(_original_lifestyles!$B586,'_hours per hh'!$A$2:$A$9,1)))</f>
        <v>2861906225.6410255</v>
      </c>
      <c r="T586">
        <f>IF(_original_lifestyles!T586&lt;&gt;0,_original_lifestyles!T586,'_new names_lifestyles'!$C$2*INDEX('_hours per hh'!I$2:I$9,MATCH(_original_lifestyles!$B586,'_hours per hh'!$A$2:$A$9,1)))</f>
        <v>1930993155.4712369</v>
      </c>
      <c r="U586">
        <f>IF(_original_lifestyles!U586&lt;&gt;0,_original_lifestyles!U586,'_new names_lifestyles'!$C$2*INDEX('_hours per hh'!J$2:J$9,MATCH(_original_lifestyles!$B586,'_hours per hh'!$A$2:$A$9,1)))</f>
        <v>212784037.99342099</v>
      </c>
      <c r="V586">
        <v>19</v>
      </c>
      <c r="W586">
        <v>11</v>
      </c>
      <c r="X586">
        <v>28330.358610801031</v>
      </c>
      <c r="Y586">
        <f t="shared" si="37"/>
        <v>15</v>
      </c>
      <c r="Z586">
        <f t="shared" si="37"/>
        <v>15</v>
      </c>
      <c r="AA586">
        <f t="shared" si="37"/>
        <v>15</v>
      </c>
      <c r="AB586">
        <f t="shared" si="37"/>
        <v>10</v>
      </c>
      <c r="AC586">
        <f t="shared" si="37"/>
        <v>10</v>
      </c>
      <c r="AD586">
        <f t="shared" si="37"/>
        <v>15</v>
      </c>
      <c r="AE586">
        <f t="shared" si="37"/>
        <v>5</v>
      </c>
      <c r="AF586">
        <f t="shared" si="37"/>
        <v>3</v>
      </c>
      <c r="AG586">
        <f t="shared" si="37"/>
        <v>3</v>
      </c>
    </row>
    <row r="587" spans="1:33" x14ac:dyDescent="0.25">
      <c r="A587" t="s">
        <v>53</v>
      </c>
      <c r="B587" t="s">
        <v>28</v>
      </c>
      <c r="C587">
        <v>226578.73042044521</v>
      </c>
      <c r="D587" s="6">
        <f>IF(_original_lifestyles!D587=0,_original_lifestyles!$C587,_original_lifestyles!D587)</f>
        <v>226578.73042044521</v>
      </c>
      <c r="E587" s="6">
        <f>IF(_original_lifestyles!E587=0,_original_lifestyles!$C587,_original_lifestyles!E587)</f>
        <v>188060.34624896949</v>
      </c>
      <c r="F587" s="6">
        <f>IF(_original_lifestyles!F587=0,_original_lifestyles!$C587,_original_lifestyles!F587)</f>
        <v>226578.73042044521</v>
      </c>
      <c r="G587" s="6">
        <f>IF(_original_lifestyles!G587=0,_original_lifestyles!$C587/3,_original_lifestyles!G587)</f>
        <v>138213.02555647149</v>
      </c>
      <c r="H587" s="6">
        <f>IF(_original_lifestyles!H587=0,_original_lifestyles!$C587*3*2,_original_lifestyles!H587)</f>
        <v>181262.98433635611</v>
      </c>
      <c r="I587" s="6">
        <f>IF(_original_lifestyles!I587=0,_original_lifestyles!$C587/10,_original_lifestyles!I587)</f>
        <v>22657.873042044521</v>
      </c>
      <c r="J587" s="6">
        <f>IF(_original_lifestyles!J587=0,_original_lifestyles!$C587*1.2,_original_lifestyles!J587)</f>
        <v>271894.47650453425</v>
      </c>
      <c r="K587" s="6">
        <f>IF(_original_lifestyles!K587=0,_original_lifestyles!$C587,_original_lifestyles!K587)</f>
        <v>281736.01547915599</v>
      </c>
      <c r="L587" s="6">
        <f>IF(_original_lifestyles!L587=0,_original_lifestyles!$C587/3*2,_original_lifestyles!L587)</f>
        <v>496207.41962077492</v>
      </c>
      <c r="M587">
        <f>IF(_original_lifestyles!M587&lt;&gt;0,_original_lifestyles!M587,'_new names_lifestyles'!$C$2*INDEX('_hours per hh'!B$2:B$9,MATCH(_original_lifestyles!$B587,'_hours per hh'!$A$2:$A$9,1)))</f>
        <v>24530624791.208794</v>
      </c>
      <c r="N587">
        <f>IF(_original_lifestyles!N587&lt;&gt;0,_original_lifestyles!N587,'_new names_lifestyles'!$C$2*INDEX('_hours per hh'!C$2:C$9,MATCH(_original_lifestyles!$B587,'_hours per hh'!$A$2:$A$9,1)))</f>
        <v>1647408633.1409731</v>
      </c>
      <c r="O587">
        <f>IF(_original_lifestyles!O587&lt;&gt;0,_original_lifestyles!O587,'_new names_lifestyles'!$C$2*INDEX('_hours per hh'!D$2:D$9,MATCH(_original_lifestyles!$B587,'_hours per hh'!$A$2:$A$9,1)))</f>
        <v>398622652.85714293</v>
      </c>
      <c r="P587">
        <f>IF(_original_lifestyles!P587&lt;&gt;0,_original_lifestyles!P587,'_new names_lifestyles'!$C$2*INDEX('_hours per hh'!E$2:E$9,MATCH(_original_lifestyles!$B587,'_hours per hh'!$A$2:$A$9,1)))</f>
        <v>21561231.986809559</v>
      </c>
      <c r="Q587">
        <f>IF(_original_lifestyles!Q587&lt;&gt;0,_original_lifestyles!Q587,'_new names_lifestyles'!$C$2*INDEX('_hours per hh'!F$2:F$9,MATCH(_original_lifestyles!$B587,'_hours per hh'!$A$2:$A$9,1)))</f>
        <v>60537305.193734542</v>
      </c>
      <c r="R587">
        <f>IF(_original_lifestyles!R587&lt;&gt;0,_original_lifestyles!R587,'_new names_lifestyles'!$C$2*INDEX('_hours per hh'!G$2:G$9,MATCH(_original_lifestyles!$B587,'_hours per hh'!$A$2:$A$9,1)))</f>
        <v>101650122.84120461</v>
      </c>
      <c r="S587">
        <f>IF(_original_lifestyles!S587&lt;&gt;0,_original_lifestyles!S587,'_new names_lifestyles'!$C$2*INDEX('_hours per hh'!H$2:H$9,MATCH(_original_lifestyles!$B587,'_hours per hh'!$A$2:$A$9,1)))</f>
        <v>2861906225.6410255</v>
      </c>
      <c r="T587">
        <f>IF(_original_lifestyles!T587&lt;&gt;0,_original_lifestyles!T587,'_new names_lifestyles'!$C$2*INDEX('_hours per hh'!I$2:I$9,MATCH(_original_lifestyles!$B587,'_hours per hh'!$A$2:$A$9,1)))</f>
        <v>2468007495.5974059</v>
      </c>
      <c r="U587">
        <f>IF(_original_lifestyles!U587&lt;&gt;0,_original_lifestyles!U587,'_new names_lifestyles'!$C$2*INDEX('_hours per hh'!J$2:J$9,MATCH(_original_lifestyles!$B587,'_hours per hh'!$A$2:$A$9,1)))</f>
        <v>218331264.63314101</v>
      </c>
      <c r="V587">
        <v>19</v>
      </c>
      <c r="W587">
        <v>11</v>
      </c>
      <c r="X587">
        <v>28985.837267414921</v>
      </c>
      <c r="Y587">
        <f t="shared" si="37"/>
        <v>15</v>
      </c>
      <c r="Z587">
        <f t="shared" si="37"/>
        <v>15</v>
      </c>
      <c r="AA587">
        <f t="shared" si="37"/>
        <v>15</v>
      </c>
      <c r="AB587">
        <f t="shared" si="37"/>
        <v>10</v>
      </c>
      <c r="AC587">
        <f t="shared" si="37"/>
        <v>10</v>
      </c>
      <c r="AD587">
        <f t="shared" si="37"/>
        <v>15</v>
      </c>
      <c r="AE587">
        <f t="shared" si="37"/>
        <v>5</v>
      </c>
      <c r="AF587">
        <f t="shared" si="37"/>
        <v>3</v>
      </c>
      <c r="AG587">
        <f t="shared" si="37"/>
        <v>3</v>
      </c>
    </row>
    <row r="588" spans="1:33" x14ac:dyDescent="0.25">
      <c r="A588" t="s">
        <v>53</v>
      </c>
      <c r="B588" t="s">
        <v>29</v>
      </c>
      <c r="C588">
        <v>232627.27272727271</v>
      </c>
      <c r="D588" s="6">
        <f>IF(_original_lifestyles!D588=0,_original_lifestyles!$C588,_original_lifestyles!D588)</f>
        <v>232627.27272727271</v>
      </c>
      <c r="E588" s="6">
        <f>IF(_original_lifestyles!E588=0,_original_lifestyles!$C588,_original_lifestyles!E588)</f>
        <v>193080.63636363641</v>
      </c>
      <c r="F588" s="6">
        <f>IF(_original_lifestyles!F588=0,_original_lifestyles!$C588,_original_lifestyles!F588)</f>
        <v>232627.27272727271</v>
      </c>
      <c r="G588" s="6">
        <f>IF(_original_lifestyles!G588=0,_original_lifestyles!$C588/3,_original_lifestyles!G588)</f>
        <v>141902.63636363641</v>
      </c>
      <c r="H588" s="6">
        <f>IF(_original_lifestyles!H588=0,_original_lifestyles!$C588*3*2,_original_lifestyles!H588)</f>
        <v>186101.81818181821</v>
      </c>
      <c r="I588" s="6">
        <f>IF(_original_lifestyles!I588=0,_original_lifestyles!$C588/10,_original_lifestyles!I588)</f>
        <v>23262.727272727272</v>
      </c>
      <c r="J588" s="6">
        <f>IF(_original_lifestyles!J588=0,_original_lifestyles!$C588*1.2,_original_lifestyles!J588)</f>
        <v>279152.72727272724</v>
      </c>
      <c r="K588" s="6">
        <f>IF(_original_lifestyles!K588=0,_original_lifestyles!$C588,_original_lifestyles!K588)</f>
        <v>360304.80817157013</v>
      </c>
      <c r="L588" s="6">
        <f>IF(_original_lifestyles!L588=0,_original_lifestyles!$C588/3*2,_original_lifestyles!L588)</f>
        <v>509453.72727272729</v>
      </c>
      <c r="M588">
        <f>IF(_original_lifestyles!M588&lt;&gt;0,_original_lifestyles!M588,'_new names_lifestyles'!$C$2*INDEX('_hours per hh'!B$2:B$9,MATCH(_original_lifestyles!$B588,'_hours per hh'!$A$2:$A$9,1)))</f>
        <v>24530624791.208794</v>
      </c>
      <c r="N588">
        <f>IF(_original_lifestyles!N588&lt;&gt;0,_original_lifestyles!N588,'_new names_lifestyles'!$C$2*INDEX('_hours per hh'!C$2:C$9,MATCH(_original_lifestyles!$B588,'_hours per hh'!$A$2:$A$9,1)))</f>
        <v>1691386374.545455</v>
      </c>
      <c r="O588">
        <f>IF(_original_lifestyles!O588&lt;&gt;0,_original_lifestyles!O588,'_new names_lifestyles'!$C$2*INDEX('_hours per hh'!D$2:D$9,MATCH(_original_lifestyles!$B588,'_hours per hh'!$A$2:$A$9,1)))</f>
        <v>398622652.85714293</v>
      </c>
      <c r="P588">
        <f>IF(_original_lifestyles!P588&lt;&gt;0,_original_lifestyles!P588,'_new names_lifestyles'!$C$2*INDEX('_hours per hh'!E$2:E$9,MATCH(_original_lifestyles!$B588,'_hours per hh'!$A$2:$A$9,1)))</f>
        <v>22136811.27272727</v>
      </c>
      <c r="Q588">
        <f>IF(_original_lifestyles!Q588&lt;&gt;0,_original_lifestyles!Q588,'_new names_lifestyles'!$C$2*INDEX('_hours per hh'!F$2:F$9,MATCH(_original_lifestyles!$B588,'_hours per hh'!$A$2:$A$9,1)))</f>
        <v>62153354.727272741</v>
      </c>
      <c r="R588">
        <f>IF(_original_lifestyles!R588&lt;&gt;0,_original_lifestyles!R588,'_new names_lifestyles'!$C$2*INDEX('_hours per hh'!G$2:G$9,MATCH(_original_lifestyles!$B588,'_hours per hh'!$A$2:$A$9,1)))</f>
        <v>101650122.84120461</v>
      </c>
      <c r="S588">
        <f>IF(_original_lifestyles!S588&lt;&gt;0,_original_lifestyles!S588,'_new names_lifestyles'!$C$2*INDEX('_hours per hh'!H$2:H$9,MATCH(_original_lifestyles!$B588,'_hours per hh'!$A$2:$A$9,1)))</f>
        <v>2861906225.6410255</v>
      </c>
      <c r="T588">
        <f>IF(_original_lifestyles!T588&lt;&gt;0,_original_lifestyles!T588,'_new names_lifestyles'!$C$2*INDEX('_hours per hh'!I$2:I$9,MATCH(_original_lifestyles!$B588,'_hours per hh'!$A$2:$A$9,1)))</f>
        <v>3156270119.5829539</v>
      </c>
      <c r="U588">
        <f>IF(_original_lifestyles!U588&lt;&gt;0,_original_lifestyles!U588,'_new names_lifestyles'!$C$2*INDEX('_hours per hh'!J$2:J$9,MATCH(_original_lifestyles!$B588,'_hours per hh'!$A$2:$A$9,1)))</f>
        <v>224159640</v>
      </c>
      <c r="V588">
        <v>19</v>
      </c>
      <c r="W588">
        <v>11</v>
      </c>
      <c r="X588">
        <v>29674.370180147431</v>
      </c>
      <c r="Y588">
        <f t="shared" si="37"/>
        <v>15</v>
      </c>
      <c r="Z588">
        <f t="shared" si="37"/>
        <v>15</v>
      </c>
      <c r="AA588">
        <f t="shared" si="37"/>
        <v>15</v>
      </c>
      <c r="AB588">
        <f t="shared" si="37"/>
        <v>10</v>
      </c>
      <c r="AC588">
        <f t="shared" si="37"/>
        <v>10</v>
      </c>
      <c r="AD588">
        <f t="shared" si="37"/>
        <v>15</v>
      </c>
      <c r="AE588">
        <f t="shared" si="37"/>
        <v>5</v>
      </c>
      <c r="AF588">
        <f t="shared" si="37"/>
        <v>3</v>
      </c>
      <c r="AG588">
        <f t="shared" si="37"/>
        <v>3</v>
      </c>
    </row>
    <row r="589" spans="1:33" x14ac:dyDescent="0.25">
      <c r="A589" t="s">
        <v>53</v>
      </c>
      <c r="B589" t="s">
        <v>30</v>
      </c>
      <c r="C589">
        <v>238879.33884297521</v>
      </c>
      <c r="D589" s="6">
        <f>IF(_original_lifestyles!D589=0,_original_lifestyles!$C589,_original_lifestyles!D589)</f>
        <v>238879.33884297521</v>
      </c>
      <c r="E589" s="6">
        <f>IF(_original_lifestyles!E589=0,_original_lifestyles!$C589,_original_lifestyles!E589)</f>
        <v>198269.8512396694</v>
      </c>
      <c r="F589" s="6">
        <f>IF(_original_lifestyles!F589=0,_original_lifestyles!$C589,_original_lifestyles!F589)</f>
        <v>238879.33884297521</v>
      </c>
      <c r="G589" s="6">
        <f>IF(_original_lifestyles!G589=0,_original_lifestyles!$C589/3,_original_lifestyles!G589)</f>
        <v>145716.39669421481</v>
      </c>
      <c r="H589" s="6">
        <f>IF(_original_lifestyles!H589=0,_original_lifestyles!$C589*3*2,_original_lifestyles!H589)</f>
        <v>191103.47107438021</v>
      </c>
      <c r="I589" s="6">
        <f>IF(_original_lifestyles!I589=0,_original_lifestyles!$C589/10,_original_lifestyles!I589)</f>
        <v>23887.933884297519</v>
      </c>
      <c r="J589" s="6">
        <f>IF(_original_lifestyles!J589=0,_original_lifestyles!$C589*1.2,_original_lifestyles!J589)</f>
        <v>286655.20661157026</v>
      </c>
      <c r="K589" s="6">
        <f>IF(_original_lifestyles!K589=0,_original_lifestyles!$C589,_original_lifestyles!K589)</f>
        <v>369988.32230163983</v>
      </c>
      <c r="L589" s="6">
        <f>IF(_original_lifestyles!L589=0,_original_lifestyles!$C589/3*2,_original_lifestyles!L589)</f>
        <v>523145.75206611562</v>
      </c>
      <c r="M589">
        <f>IF(_original_lifestyles!M589&lt;&gt;0,_original_lifestyles!M589,'_new names_lifestyles'!$C$2*INDEX('_hours per hh'!B$2:B$9,MATCH(_original_lifestyles!$B589,'_hours per hh'!$A$2:$A$9,1)))</f>
        <v>24530624791.208794</v>
      </c>
      <c r="N589">
        <f>IF(_original_lifestyles!N589&lt;&gt;0,_original_lifestyles!N589,'_new names_lifestyles'!$C$2*INDEX('_hours per hh'!C$2:C$9,MATCH(_original_lifestyles!$B589,'_hours per hh'!$A$2:$A$9,1)))</f>
        <v>1736843896.859504</v>
      </c>
      <c r="O589">
        <f>IF(_original_lifestyles!O589&lt;&gt;0,_original_lifestyles!O589,'_new names_lifestyles'!$C$2*INDEX('_hours per hh'!D$2:D$9,MATCH(_original_lifestyles!$B589,'_hours per hh'!$A$2:$A$9,1)))</f>
        <v>398622652.85714293</v>
      </c>
      <c r="P589">
        <f>IF(_original_lifestyles!P589&lt;&gt;0,_original_lifestyles!P589,'_new names_lifestyles'!$C$2*INDEX('_hours per hh'!E$2:E$9,MATCH(_original_lifestyles!$B589,'_hours per hh'!$A$2:$A$9,1)))</f>
        <v>22731757.884297509</v>
      </c>
      <c r="Q589">
        <f>IF(_original_lifestyles!Q589&lt;&gt;0,_original_lifestyles!Q589,'_new names_lifestyles'!$C$2*INDEX('_hours per hh'!F$2:F$9,MATCH(_original_lifestyles!$B589,'_hours per hh'!$A$2:$A$9,1)))</f>
        <v>63823781.75206615</v>
      </c>
      <c r="R589">
        <f>IF(_original_lifestyles!R589&lt;&gt;0,_original_lifestyles!R589,'_new names_lifestyles'!$C$2*INDEX('_hours per hh'!G$2:G$9,MATCH(_original_lifestyles!$B589,'_hours per hh'!$A$2:$A$9,1)))</f>
        <v>101650122.84120461</v>
      </c>
      <c r="S589">
        <f>IF(_original_lifestyles!S589&lt;&gt;0,_original_lifestyles!S589,'_new names_lifestyles'!$C$2*INDEX('_hours per hh'!H$2:H$9,MATCH(_original_lifestyles!$B589,'_hours per hh'!$A$2:$A$9,1)))</f>
        <v>2861906225.6410255</v>
      </c>
      <c r="T589">
        <f>IF(_original_lifestyles!T589&lt;&gt;0,_original_lifestyles!T589,'_new names_lifestyles'!$C$2*INDEX('_hours per hh'!I$2:I$9,MATCH(_original_lifestyles!$B589,'_hours per hh'!$A$2:$A$9,1)))</f>
        <v>3241097703.3623638</v>
      </c>
      <c r="U589">
        <f>IF(_original_lifestyles!U589&lt;&gt;0,_original_lifestyles!U589,'_new names_lifestyles'!$C$2*INDEX('_hours per hh'!J$2:J$9,MATCH(_original_lifestyles!$B589,'_hours per hh'!$A$2:$A$9,1)))</f>
        <v>230184130.90909079</v>
      </c>
      <c r="V589">
        <v>19</v>
      </c>
      <c r="W589">
        <v>11</v>
      </c>
      <c r="X589">
        <v>29546.70837396921</v>
      </c>
      <c r="Y589">
        <f t="shared" si="37"/>
        <v>15</v>
      </c>
      <c r="Z589">
        <f t="shared" si="37"/>
        <v>15</v>
      </c>
      <c r="AA589">
        <f t="shared" si="37"/>
        <v>15</v>
      </c>
      <c r="AB589">
        <f t="shared" si="37"/>
        <v>10</v>
      </c>
      <c r="AC589">
        <f t="shared" si="37"/>
        <v>10</v>
      </c>
      <c r="AD589">
        <f t="shared" si="37"/>
        <v>15</v>
      </c>
      <c r="AE589">
        <f t="shared" si="37"/>
        <v>5</v>
      </c>
      <c r="AF589">
        <f t="shared" si="37"/>
        <v>3</v>
      </c>
      <c r="AG589">
        <f t="shared" si="37"/>
        <v>3</v>
      </c>
    </row>
    <row r="590" spans="1:33" x14ac:dyDescent="0.25">
      <c r="A590" t="s">
        <v>53</v>
      </c>
      <c r="B590" t="s">
        <v>31</v>
      </c>
      <c r="C590">
        <v>250147.520661157</v>
      </c>
      <c r="D590" s="6">
        <f>IF(_original_lifestyles!D590=0,_original_lifestyles!$C590,_original_lifestyles!D590)</f>
        <v>250147.520661157</v>
      </c>
      <c r="E590" s="6">
        <f>IF(_original_lifestyles!E590=0,_original_lifestyles!$C590,_original_lifestyles!E590)</f>
        <v>200701.69407713489</v>
      </c>
      <c r="F590" s="6">
        <f>IF(_original_lifestyles!F590=0,_original_lifestyles!$C590,_original_lifestyles!F590)</f>
        <v>250147.520661157</v>
      </c>
      <c r="G590" s="6">
        <f>IF(_original_lifestyles!G590=0,_original_lifestyles!$C590/3,_original_lifestyles!G590)</f>
        <v>147503.65468319561</v>
      </c>
      <c r="H590" s="6">
        <f>IF(_original_lifestyles!H590=0,_original_lifestyles!$C590*3*2,_original_lifestyles!H590)</f>
        <v>193447.41597796141</v>
      </c>
      <c r="I590" s="6">
        <f>IF(_original_lifestyles!I590=0,_original_lifestyles!$C590/10,_original_lifestyles!I590)</f>
        <v>25014.7520661157</v>
      </c>
      <c r="J590" s="6">
        <f>IF(_original_lifestyles!J590=0,_original_lifestyles!$C590*1.2,_original_lifestyles!J590)</f>
        <v>300177.02479338838</v>
      </c>
      <c r="K590" s="6">
        <f>IF(_original_lifestyles!K590=0,_original_lifestyles!$C590,_original_lifestyles!K590)</f>
        <v>374526.34684702329</v>
      </c>
      <c r="L590" s="6">
        <f>IF(_original_lifestyles!L590=0,_original_lifestyles!$C590/3*2,_original_lifestyles!L590)</f>
        <v>529562.30123966932</v>
      </c>
      <c r="M590">
        <f>IF(_original_lifestyles!M590&lt;&gt;0,_original_lifestyles!M590,'_new names_lifestyles'!$C$2*INDEX('_hours per hh'!B$2:B$9,MATCH(_original_lifestyles!$B590,'_hours per hh'!$A$2:$A$9,1)))</f>
        <v>24530624791.208794</v>
      </c>
      <c r="N590">
        <f>IF(_original_lifestyles!N590&lt;&gt;0,_original_lifestyles!N590,'_new names_lifestyles'!$C$2*INDEX('_hours per hh'!C$2:C$9,MATCH(_original_lifestyles!$B590,'_hours per hh'!$A$2:$A$9,1)))</f>
        <v>1758146840.1157019</v>
      </c>
      <c r="O590">
        <f>IF(_original_lifestyles!O590&lt;&gt;0,_original_lifestyles!O590,'_new names_lifestyles'!$C$2*INDEX('_hours per hh'!D$2:D$9,MATCH(_original_lifestyles!$B590,'_hours per hh'!$A$2:$A$9,1)))</f>
        <v>411910074.6190477</v>
      </c>
      <c r="P590">
        <f>IF(_original_lifestyles!P590&lt;&gt;0,_original_lifestyles!P590,'_new names_lifestyles'!$C$2*INDEX('_hours per hh'!E$2:E$9,MATCH(_original_lifestyles!$B590,'_hours per hh'!$A$2:$A$9,1)))</f>
        <v>22243551.1262259</v>
      </c>
      <c r="Q590">
        <f>IF(_original_lifestyles!Q590&lt;&gt;0,_original_lifestyles!Q590,'_new names_lifestyles'!$C$2*INDEX('_hours per hh'!F$2:F$9,MATCH(_original_lifestyles!$B590,'_hours per hh'!$A$2:$A$9,1)))</f>
        <v>62453047.39286501</v>
      </c>
      <c r="R590">
        <f>IF(_original_lifestyles!R590&lt;&gt;0,_original_lifestyles!R590,'_new names_lifestyles'!$C$2*INDEX('_hours per hh'!G$2:G$9,MATCH(_original_lifestyles!$B590,'_hours per hh'!$A$2:$A$9,1)))</f>
        <v>105038460.26924476</v>
      </c>
      <c r="S590">
        <f>IF(_original_lifestyles!S590&lt;&gt;0,_original_lifestyles!S590,'_new names_lifestyles'!$C$2*INDEX('_hours per hh'!H$2:H$9,MATCH(_original_lifestyles!$B590,'_hours per hh'!$A$2:$A$9,1)))</f>
        <v>2957303099.8290601</v>
      </c>
      <c r="T590">
        <f>IF(_original_lifestyles!T590&lt;&gt;0,_original_lifestyles!T590,'_new names_lifestyles'!$C$2*INDEX('_hours per hh'!I$2:I$9,MATCH(_original_lifestyles!$B590,'_hours per hh'!$A$2:$A$9,1)))</f>
        <v>3116808258.460928</v>
      </c>
      <c r="U590">
        <f>IF(_original_lifestyles!U590&lt;&gt;0,_original_lifestyles!U590,'_new names_lifestyles'!$C$2*INDEX('_hours per hh'!J$2:J$9,MATCH(_original_lifestyles!$B590,'_hours per hh'!$A$2:$A$9,1)))</f>
        <v>225240498.79393941</v>
      </c>
      <c r="V590">
        <v>18.524999999999999</v>
      </c>
      <c r="W590">
        <v>10.63333333333334</v>
      </c>
      <c r="X590">
        <v>30855.713960640711</v>
      </c>
      <c r="Y590">
        <f t="shared" si="37"/>
        <v>15</v>
      </c>
      <c r="Z590">
        <f t="shared" si="37"/>
        <v>15</v>
      </c>
      <c r="AA590">
        <f t="shared" si="37"/>
        <v>15</v>
      </c>
      <c r="AB590">
        <f t="shared" si="37"/>
        <v>10</v>
      </c>
      <c r="AC590">
        <f t="shared" si="37"/>
        <v>10</v>
      </c>
      <c r="AD590">
        <f t="shared" si="37"/>
        <v>15</v>
      </c>
      <c r="AE590">
        <f t="shared" si="37"/>
        <v>5</v>
      </c>
      <c r="AF590">
        <f t="shared" si="37"/>
        <v>3</v>
      </c>
      <c r="AG590">
        <f t="shared" si="37"/>
        <v>3</v>
      </c>
    </row>
    <row r="591" spans="1:33" x14ac:dyDescent="0.25">
      <c r="A591" t="s">
        <v>53</v>
      </c>
      <c r="B591" t="s">
        <v>32</v>
      </c>
      <c r="C591">
        <v>260577.27272727271</v>
      </c>
      <c r="D591" s="6">
        <f>IF(_original_lifestyles!D591=0,_original_lifestyles!$C591,_original_lifestyles!D591)</f>
        <v>260577.27272727271</v>
      </c>
      <c r="E591" s="6">
        <f>IF(_original_lifestyles!E591=0,_original_lifestyles!$C591,_original_lifestyles!E591)</f>
        <v>201860.52727272731</v>
      </c>
      <c r="F591" s="6">
        <f>IF(_original_lifestyles!F591=0,_original_lifestyles!$C591,_original_lifestyles!F591)</f>
        <v>260577.27272727271</v>
      </c>
      <c r="G591" s="6">
        <f>IF(_original_lifestyles!G591=0,_original_lifestyles!$C591/3,_original_lifestyles!G591)</f>
        <v>148355.32727272721</v>
      </c>
      <c r="H591" s="6">
        <f>IF(_original_lifestyles!H591=0,_original_lifestyles!$C591*3*2,_original_lifestyles!H591)</f>
        <v>194564.36363636359</v>
      </c>
      <c r="I591" s="6">
        <f>IF(_original_lifestyles!I591=0,_original_lifestyles!$C591/10,_original_lifestyles!I591)</f>
        <v>26057.727272727272</v>
      </c>
      <c r="J591" s="6">
        <f>IF(_original_lifestyles!J591=0,_original_lifestyles!$C591*1.2,_original_lifestyles!J591)</f>
        <v>312692.72727272724</v>
      </c>
      <c r="K591" s="6">
        <f>IF(_original_lifestyles!K591=0,_original_lifestyles!$C591,_original_lifestyles!K591)</f>
        <v>376688.82766386907</v>
      </c>
      <c r="L591" s="6">
        <f>IF(_original_lifestyles!L591=0,_original_lifestyles!$C591/3*2,_original_lifestyles!L591)</f>
        <v>532619.94545454544</v>
      </c>
      <c r="M591">
        <f>IF(_original_lifestyles!M591&lt;&gt;0,_original_lifestyles!M591,'_new names_lifestyles'!$C$2*INDEX('_hours per hh'!B$2:B$9,MATCH(_original_lifestyles!$B591,'_hours per hh'!$A$2:$A$9,1)))</f>
        <v>24530624791.208794</v>
      </c>
      <c r="N591">
        <f>IF(_original_lifestyles!N591&lt;&gt;0,_original_lifestyles!N591,'_new names_lifestyles'!$C$2*INDEX('_hours per hh'!C$2:C$9,MATCH(_original_lifestyles!$B591,'_hours per hh'!$A$2:$A$9,1)))</f>
        <v>1768298218.909091</v>
      </c>
      <c r="O591">
        <f>IF(_original_lifestyles!O591&lt;&gt;0,_original_lifestyles!O591,'_new names_lifestyles'!$C$2*INDEX('_hours per hh'!D$2:D$9,MATCH(_original_lifestyles!$B591,'_hours per hh'!$A$2:$A$9,1)))</f>
        <v>425197496.38095236</v>
      </c>
      <c r="P591">
        <f>IF(_original_lifestyles!P591&lt;&gt;0,_original_lifestyles!P591,'_new names_lifestyles'!$C$2*INDEX('_hours per hh'!E$2:E$9,MATCH(_original_lifestyles!$B591,'_hours per hh'!$A$2:$A$9,1)))</f>
        <v>21600535.650909081</v>
      </c>
      <c r="Q591">
        <f>IF(_original_lifestyles!Q591&lt;&gt;0,_original_lifestyles!Q591,'_new names_lifestyles'!$C$2*INDEX('_hours per hh'!F$2:F$9,MATCH(_original_lifestyles!$B591,'_hours per hh'!$A$2:$A$9,1)))</f>
        <v>60647657.789090887</v>
      </c>
      <c r="R591">
        <f>IF(_original_lifestyles!R591&lt;&gt;0,_original_lifestyles!R591,'_new names_lifestyles'!$C$2*INDEX('_hours per hh'!G$2:G$9,MATCH(_original_lifestyles!$B591,'_hours per hh'!$A$2:$A$9,1)))</f>
        <v>108426797.69728494</v>
      </c>
      <c r="S591">
        <f>IF(_original_lifestyles!S591&lt;&gt;0,_original_lifestyles!S591,'_new names_lifestyles'!$C$2*INDEX('_hours per hh'!H$2:H$9,MATCH(_original_lifestyles!$B591,'_hours per hh'!$A$2:$A$9,1)))</f>
        <v>3052699974.0170941</v>
      </c>
      <c r="T591">
        <f>IF(_original_lifestyles!T591&lt;&gt;0,_original_lifestyles!T591,'_new names_lifestyles'!$C$2*INDEX('_hours per hh'!I$2:I$9,MATCH(_original_lifestyles!$B591,'_hours per hh'!$A$2:$A$9,1)))</f>
        <v>2969814717.3019438</v>
      </c>
      <c r="U591">
        <f>IF(_original_lifestyles!U591&lt;&gt;0,_original_lifestyles!U591,'_new names_lifestyles'!$C$2*INDEX('_hours per hh'!J$2:J$9,MATCH(_original_lifestyles!$B591,'_hours per hh'!$A$2:$A$9,1)))</f>
        <v>218729257.59999999</v>
      </c>
      <c r="V591">
        <v>18.05</v>
      </c>
      <c r="W591">
        <v>10.266666666666669</v>
      </c>
      <c r="X591">
        <v>32064.074795633791</v>
      </c>
      <c r="Y591">
        <f t="shared" si="37"/>
        <v>15</v>
      </c>
      <c r="Z591">
        <f t="shared" si="37"/>
        <v>15</v>
      </c>
      <c r="AA591">
        <f t="shared" si="37"/>
        <v>15</v>
      </c>
      <c r="AB591">
        <f t="shared" si="37"/>
        <v>10</v>
      </c>
      <c r="AC591">
        <f t="shared" si="37"/>
        <v>10</v>
      </c>
      <c r="AD591">
        <f t="shared" si="37"/>
        <v>15</v>
      </c>
      <c r="AE591">
        <f t="shared" si="37"/>
        <v>5</v>
      </c>
      <c r="AF591">
        <f t="shared" si="37"/>
        <v>3</v>
      </c>
      <c r="AG591">
        <f t="shared" si="37"/>
        <v>3</v>
      </c>
    </row>
    <row r="592" spans="1:33" x14ac:dyDescent="0.25">
      <c r="A592" t="s">
        <v>53</v>
      </c>
      <c r="B592" t="s">
        <v>33</v>
      </c>
      <c r="C592">
        <v>270292.14876033057</v>
      </c>
      <c r="D592" s="6">
        <f>IF(_original_lifestyles!D592=0,_original_lifestyles!$C592,_original_lifestyles!D592)</f>
        <v>270292.14876033057</v>
      </c>
      <c r="E592" s="6">
        <f>IF(_original_lifestyles!E592=0,_original_lifestyles!$C592,_original_lifestyles!E592)</f>
        <v>201908.23512396691</v>
      </c>
      <c r="F592" s="6">
        <f>IF(_original_lifestyles!F592=0,_original_lifestyles!$C592,_original_lifestyles!F592)</f>
        <v>270292.14876033057</v>
      </c>
      <c r="G592" s="6">
        <f>IF(_original_lifestyles!G592=0,_original_lifestyles!$C592/3,_original_lifestyles!G592)</f>
        <v>148390.38966942151</v>
      </c>
      <c r="H592" s="6">
        <f>IF(_original_lifestyles!H592=0,_original_lifestyles!$C592*3*2,_original_lifestyles!H592)</f>
        <v>194610.34710743799</v>
      </c>
      <c r="I592" s="6">
        <f>IF(_original_lifestyles!I592=0,_original_lifestyles!$C592/10,_original_lifestyles!I592)</f>
        <v>27029.214876033056</v>
      </c>
      <c r="J592" s="6">
        <f>IF(_original_lifestyles!J592=0,_original_lifestyles!$C592*1.2,_original_lifestyles!J592)</f>
        <v>324350.57851239666</v>
      </c>
      <c r="K592" s="6">
        <f>IF(_original_lifestyles!K592=0,_original_lifestyles!$C592,_original_lifestyles!K592)</f>
        <v>376777.85455187259</v>
      </c>
      <c r="L592" s="6">
        <f>IF(_original_lifestyles!L592=0,_original_lifestyles!$C592/3*2,_original_lifestyles!L592)</f>
        <v>532745.82520661154</v>
      </c>
      <c r="M592">
        <f>IF(_original_lifestyles!M592&lt;&gt;0,_original_lifestyles!M592,'_new names_lifestyles'!$C$2*INDEX('_hours per hh'!B$2:B$9,MATCH(_original_lifestyles!$B592,'_hours per hh'!$A$2:$A$9,1)))</f>
        <v>24530624791.208794</v>
      </c>
      <c r="N592">
        <f>IF(_original_lifestyles!N592&lt;&gt;0,_original_lifestyles!N592,'_new names_lifestyles'!$C$2*INDEX('_hours per hh'!C$2:C$9,MATCH(_original_lifestyles!$B592,'_hours per hh'!$A$2:$A$9,1)))</f>
        <v>1768716139.68595</v>
      </c>
      <c r="O592">
        <f>IF(_original_lifestyles!O592&lt;&gt;0,_original_lifestyles!O592,'_new names_lifestyles'!$C$2*INDEX('_hours per hh'!D$2:D$9,MATCH(_original_lifestyles!$B592,'_hours per hh'!$A$2:$A$9,1)))</f>
        <v>438484918.14285713</v>
      </c>
      <c r="P592">
        <f>IF(_original_lifestyles!P592&lt;&gt;0,_original_lifestyles!P592,'_new names_lifestyles'!$C$2*INDEX('_hours per hh'!E$2:E$9,MATCH(_original_lifestyles!$B592,'_hours per hh'!$A$2:$A$9,1)))</f>
        <v>20834010.709586781</v>
      </c>
      <c r="Q592">
        <f>IF(_original_lifestyles!Q592&lt;&gt;0,_original_lifestyles!Q592,'_new names_lifestyles'!$C$2*INDEX('_hours per hh'!F$2:F$9,MATCH(_original_lifestyles!$B592,'_hours per hh'!$A$2:$A$9,1)))</f>
        <v>58495491.607685931</v>
      </c>
      <c r="R592">
        <f>IF(_original_lifestyles!R592&lt;&gt;0,_original_lifestyles!R592,'_new names_lifestyles'!$C$2*INDEX('_hours per hh'!G$2:G$9,MATCH(_original_lifestyles!$B592,'_hours per hh'!$A$2:$A$9,1)))</f>
        <v>111815135.12532508</v>
      </c>
      <c r="S592">
        <f>IF(_original_lifestyles!S592&lt;&gt;0,_original_lifestyles!S592,'_new names_lifestyles'!$C$2*INDEX('_hours per hh'!H$2:H$9,MATCH(_original_lifestyles!$B592,'_hours per hh'!$A$2:$A$9,1)))</f>
        <v>3148096848.2051282</v>
      </c>
      <c r="T592">
        <f>IF(_original_lifestyles!T592&lt;&gt;0,_original_lifestyles!T592,'_new names_lifestyles'!$C$2*INDEX('_hours per hh'!I$2:I$9,MATCH(_original_lifestyles!$B592,'_hours per hh'!$A$2:$A$9,1)))</f>
        <v>2805487904.9932432</v>
      </c>
      <c r="U592">
        <f>IF(_original_lifestyles!U592&lt;&gt;0,_original_lifestyles!U592,'_new names_lifestyles'!$C$2*INDEX('_hours per hh'!J$2:J$9,MATCH(_original_lifestyles!$B592,'_hours per hh'!$A$2:$A$9,1)))</f>
        <v>210967346.78181821</v>
      </c>
      <c r="V592">
        <v>17.574999999999999</v>
      </c>
      <c r="W592">
        <v>9.9</v>
      </c>
      <c r="X592">
        <v>33233.285041485877</v>
      </c>
      <c r="Y592">
        <f t="shared" si="37"/>
        <v>15</v>
      </c>
      <c r="Z592">
        <f t="shared" si="37"/>
        <v>15</v>
      </c>
      <c r="AA592">
        <f t="shared" si="37"/>
        <v>15</v>
      </c>
      <c r="AB592">
        <f t="shared" si="37"/>
        <v>10</v>
      </c>
      <c r="AC592">
        <f t="shared" si="37"/>
        <v>10</v>
      </c>
      <c r="AD592">
        <f t="shared" si="37"/>
        <v>15</v>
      </c>
      <c r="AE592">
        <f t="shared" si="37"/>
        <v>5</v>
      </c>
      <c r="AF592">
        <f t="shared" si="37"/>
        <v>3</v>
      </c>
      <c r="AG592">
        <f t="shared" si="37"/>
        <v>3</v>
      </c>
    </row>
    <row r="593" spans="1:33" x14ac:dyDescent="0.25">
      <c r="A593" t="s">
        <v>53</v>
      </c>
      <c r="B593" t="s">
        <v>34</v>
      </c>
      <c r="C593">
        <v>278878.51239669422</v>
      </c>
      <c r="D593" s="6">
        <f>IF(_original_lifestyles!D593=0,_original_lifestyles!$C593,_original_lifestyles!D593)</f>
        <v>278878.51239669422</v>
      </c>
      <c r="E593" s="6">
        <f>IF(_original_lifestyles!E593=0,_original_lifestyles!$C593,_original_lifestyles!E593)</f>
        <v>200606.60991735541</v>
      </c>
      <c r="F593" s="6">
        <f>IF(_original_lifestyles!F593=0,_original_lifestyles!$C593,_original_lifestyles!F593)</f>
        <v>278878.51239669422</v>
      </c>
      <c r="G593" s="6">
        <f>IF(_original_lifestyles!G593=0,_original_lifestyles!$C593/3,_original_lifestyles!G593)</f>
        <v>147433.77355371899</v>
      </c>
      <c r="H593" s="6">
        <f>IF(_original_lifestyles!H593=0,_original_lifestyles!$C593*3*2,_original_lifestyles!H593)</f>
        <v>193355.7685950413</v>
      </c>
      <c r="I593" s="6">
        <f>IF(_original_lifestyles!I593=0,_original_lifestyles!$C593/10,_original_lifestyles!I593)</f>
        <v>27887.85123966942</v>
      </c>
      <c r="J593" s="6">
        <f>IF(_original_lifestyles!J593=0,_original_lifestyles!$C593*1.2,_original_lifestyles!J593)</f>
        <v>334654.21487603307</v>
      </c>
      <c r="K593" s="6">
        <f>IF(_original_lifestyles!K593=0,_original_lifestyles!$C593,_original_lifestyles!K593)</f>
        <v>374348.911757753</v>
      </c>
      <c r="L593" s="6">
        <f>IF(_original_lifestyles!L593=0,_original_lifestyles!$C593/3*2,_original_lifestyles!L593)</f>
        <v>529311.41652892565</v>
      </c>
      <c r="M593">
        <f>IF(_original_lifestyles!M593&lt;&gt;0,_original_lifestyles!M593,'_new names_lifestyles'!$C$2*INDEX('_hours per hh'!B$2:B$9,MATCH(_original_lifestyles!$B593,'_hours per hh'!$A$2:$A$9,1)))</f>
        <v>24530624791.208794</v>
      </c>
      <c r="N593">
        <f>IF(_original_lifestyles!N593&lt;&gt;0,_original_lifestyles!N593,'_new names_lifestyles'!$C$2*INDEX('_hours per hh'!C$2:C$9,MATCH(_original_lifestyles!$B593,'_hours per hh'!$A$2:$A$9,1)))</f>
        <v>1757313902.8760331</v>
      </c>
      <c r="O593">
        <f>IF(_original_lifestyles!O593&lt;&gt;0,_original_lifestyles!O593,'_new names_lifestyles'!$C$2*INDEX('_hours per hh'!D$2:D$9,MATCH(_original_lifestyles!$B593,'_hours per hh'!$A$2:$A$9,1)))</f>
        <v>451772339.90476191</v>
      </c>
      <c r="P593">
        <f>IF(_original_lifestyles!P593&lt;&gt;0,_original_lifestyles!P593,'_new names_lifestyles'!$C$2*INDEX('_hours per hh'!E$2:E$9,MATCH(_original_lifestyles!$B593,'_hours per hh'!$A$2:$A$9,1)))</f>
        <v>19933046.184462801</v>
      </c>
      <c r="Q593">
        <f>IF(_original_lifestyles!Q593&lt;&gt;0,_original_lifestyles!Q593,'_new names_lifestyles'!$C$2*INDEX('_hours per hh'!F$2:F$9,MATCH(_original_lifestyles!$B593,'_hours per hh'!$A$2:$A$9,1)))</f>
        <v>55965860.440991722</v>
      </c>
      <c r="R593">
        <f>IF(_original_lifestyles!R593&lt;&gt;0,_original_lifestyles!R593,'_new names_lifestyles'!$C$2*INDEX('_hours per hh'!G$2:G$9,MATCH(_original_lifestyles!$B593,'_hours per hh'!$A$2:$A$9,1)))</f>
        <v>115203472.55336523</v>
      </c>
      <c r="S593">
        <f>IF(_original_lifestyles!S593&lt;&gt;0,_original_lifestyles!S593,'_new names_lifestyles'!$C$2*INDEX('_hours per hh'!H$2:H$9,MATCH(_original_lifestyles!$B593,'_hours per hh'!$A$2:$A$9,1)))</f>
        <v>3243493722.3931623</v>
      </c>
      <c r="T593">
        <f>IF(_original_lifestyles!T593&lt;&gt;0,_original_lifestyles!T593,'_new names_lifestyles'!$C$2*INDEX('_hours per hh'!I$2:I$9,MATCH(_original_lifestyles!$B593,'_hours per hh'!$A$2:$A$9,1)))</f>
        <v>2623437173.5983329</v>
      </c>
      <c r="U593">
        <f>IF(_original_lifestyles!U593&lt;&gt;0,_original_lifestyles!U593,'_new names_lifestyles'!$C$2*INDEX('_hours per hh'!J$2:J$9,MATCH(_original_lifestyles!$B593,'_hours per hh'!$A$2:$A$9,1)))</f>
        <v>201844086.83636361</v>
      </c>
      <c r="V593">
        <v>17.100000000000001</v>
      </c>
      <c r="W593">
        <v>9.5333333333333314</v>
      </c>
      <c r="X593">
        <v>34269.946437927189</v>
      </c>
      <c r="Y593">
        <f t="shared" si="37"/>
        <v>15</v>
      </c>
      <c r="Z593">
        <f t="shared" si="37"/>
        <v>15</v>
      </c>
      <c r="AA593">
        <f t="shared" si="37"/>
        <v>15</v>
      </c>
      <c r="AB593">
        <f t="shared" si="37"/>
        <v>10</v>
      </c>
      <c r="AC593">
        <f t="shared" si="37"/>
        <v>10</v>
      </c>
      <c r="AD593">
        <f t="shared" si="37"/>
        <v>15</v>
      </c>
      <c r="AE593">
        <f t="shared" si="37"/>
        <v>5</v>
      </c>
      <c r="AF593">
        <f t="shared" si="37"/>
        <v>3</v>
      </c>
      <c r="AG593">
        <f t="shared" si="37"/>
        <v>3</v>
      </c>
    </row>
    <row r="594" spans="1:33" x14ac:dyDescent="0.25">
      <c r="A594" t="s">
        <v>53</v>
      </c>
      <c r="B594" t="s">
        <v>35</v>
      </c>
      <c r="C594">
        <v>286110.3305785124</v>
      </c>
      <c r="D594" s="6">
        <f>IF(_original_lifestyles!D594=0,_original_lifestyles!$C594,_original_lifestyles!D594)</f>
        <v>286110.3305785124</v>
      </c>
      <c r="E594" s="6">
        <f>IF(_original_lifestyles!E594=0,_original_lifestyles!$C594,_original_lifestyles!E594)</f>
        <v>197892.97865013781</v>
      </c>
      <c r="F594" s="6">
        <f>IF(_original_lifestyles!F594=0,_original_lifestyles!$C594,_original_lifestyles!F594)</f>
        <v>286110.3305785124</v>
      </c>
      <c r="G594" s="6">
        <f>IF(_original_lifestyles!G594=0,_original_lifestyles!$C594/3,_original_lifestyles!G594)</f>
        <v>145439.41804407709</v>
      </c>
      <c r="H594" s="6">
        <f>IF(_original_lifestyles!H594=0,_original_lifestyles!$C594*3*2,_original_lifestyles!H594)</f>
        <v>190740.22038567491</v>
      </c>
      <c r="I594" s="6">
        <f>IF(_original_lifestyles!I594=0,_original_lifestyles!$C594/10,_original_lifestyles!I594)</f>
        <v>28611.03305785124</v>
      </c>
      <c r="J594" s="6">
        <f>IF(_original_lifestyles!J594=0,_original_lifestyles!$C594*1.2,_original_lifestyles!J594)</f>
        <v>343332.39669421484</v>
      </c>
      <c r="K594" s="6">
        <f>IF(_original_lifestyles!K594=0,_original_lifestyles!$C594,_original_lifestyles!K594)</f>
        <v>369285.04615425551</v>
      </c>
      <c r="L594" s="6">
        <f>IF(_original_lifestyles!L594=0,_original_lifestyles!$C594/3*2,_original_lifestyles!L594)</f>
        <v>522151.35330578499</v>
      </c>
      <c r="M594">
        <f>IF(_original_lifestyles!M594&lt;&gt;0,_original_lifestyles!M594,'_new names_lifestyles'!$C$2*INDEX('_hours per hh'!B$2:B$9,MATCH(_original_lifestyles!$B594,'_hours per hh'!$A$2:$A$9,1)))</f>
        <v>24530624791.208794</v>
      </c>
      <c r="N594">
        <f>IF(_original_lifestyles!N594&lt;&gt;0,_original_lifestyles!N594,'_new names_lifestyles'!$C$2*INDEX('_hours per hh'!C$2:C$9,MATCH(_original_lifestyles!$B594,'_hours per hh'!$A$2:$A$9,1)))</f>
        <v>1733542492.9752071</v>
      </c>
      <c r="O594">
        <f>IF(_original_lifestyles!O594&lt;&gt;0,_original_lifestyles!O594,'_new names_lifestyles'!$C$2*INDEX('_hours per hh'!D$2:D$9,MATCH(_original_lifestyles!$B594,'_hours per hh'!$A$2:$A$9,1)))</f>
        <v>465059761.66666669</v>
      </c>
      <c r="P594">
        <f>IF(_original_lifestyles!P594&lt;&gt;0,_original_lifestyles!P594,'_new names_lifestyles'!$C$2*INDEX('_hours per hh'!E$2:E$9,MATCH(_original_lifestyles!$B594,'_hours per hh'!$A$2:$A$9,1)))</f>
        <v>18907124.345730029</v>
      </c>
      <c r="Q594">
        <f>IF(_original_lifestyles!Q594&lt;&gt;0,_original_lifestyles!Q594,'_new names_lifestyles'!$C$2*INDEX('_hours per hh'!F$2:F$9,MATCH(_original_lifestyles!$B594,'_hours per hh'!$A$2:$A$9,1)))</f>
        <v>53085387.586088158</v>
      </c>
      <c r="R594">
        <f>IF(_original_lifestyles!R594&lt;&gt;0,_original_lifestyles!R594,'_new names_lifestyles'!$C$2*INDEX('_hours per hh'!G$2:G$9,MATCH(_original_lifestyles!$B594,'_hours per hh'!$A$2:$A$9,1)))</f>
        <v>118591809.98140538</v>
      </c>
      <c r="S594">
        <f>IF(_original_lifestyles!S594&lt;&gt;0,_original_lifestyles!S594,'_new names_lifestyles'!$C$2*INDEX('_hours per hh'!H$2:H$9,MATCH(_original_lifestyles!$B594,'_hours per hh'!$A$2:$A$9,1)))</f>
        <v>3338890596.5811968</v>
      </c>
      <c r="T594">
        <f>IF(_original_lifestyles!T594&lt;&gt;0,_original_lifestyles!T594,'_new names_lifestyles'!$C$2*INDEX('_hours per hh'!I$2:I$9,MATCH(_original_lifestyles!$B594,'_hours per hh'!$A$2:$A$9,1)))</f>
        <v>2426202753.233459</v>
      </c>
      <c r="U594">
        <f>IF(_original_lifestyles!U594&lt;&gt;0,_original_lifestyles!U594,'_new names_lifestyles'!$C$2*INDEX('_hours per hh'!J$2:J$9,MATCH(_original_lifestyles!$B594,'_hours per hh'!$A$2:$A$9,1)))</f>
        <v>191455496.2121211</v>
      </c>
      <c r="V594">
        <v>16.625</v>
      </c>
      <c r="W594">
        <v>9.1666666666666679</v>
      </c>
      <c r="X594">
        <v>35129.325623210752</v>
      </c>
      <c r="Y594">
        <f t="shared" si="37"/>
        <v>15</v>
      </c>
      <c r="Z594">
        <f t="shared" si="37"/>
        <v>15</v>
      </c>
      <c r="AA594">
        <f t="shared" si="37"/>
        <v>15</v>
      </c>
      <c r="AB594">
        <f t="shared" si="37"/>
        <v>10</v>
      </c>
      <c r="AC594">
        <f t="shared" si="37"/>
        <v>10</v>
      </c>
      <c r="AD594">
        <f t="shared" si="37"/>
        <v>15</v>
      </c>
      <c r="AE594">
        <f t="shared" si="37"/>
        <v>5</v>
      </c>
      <c r="AF594">
        <f t="shared" si="37"/>
        <v>3</v>
      </c>
      <c r="AG594">
        <f t="shared" si="37"/>
        <v>3</v>
      </c>
    </row>
    <row r="595" spans="1:33" x14ac:dyDescent="0.25">
      <c r="A595" t="s">
        <v>53</v>
      </c>
      <c r="B595" t="s">
        <v>36</v>
      </c>
      <c r="C595">
        <v>291614.46280991728</v>
      </c>
      <c r="D595" s="6">
        <f>IF(_original_lifestyles!D595=0,_original_lifestyles!$C595,_original_lifestyles!D595)</f>
        <v>291614.46280991728</v>
      </c>
      <c r="E595" s="6">
        <f>IF(_original_lifestyles!E595=0,_original_lifestyles!$C595,_original_lifestyles!E595)</f>
        <v>193632.0033057851</v>
      </c>
      <c r="F595" s="6">
        <f>IF(_original_lifestyles!F595=0,_original_lifestyles!$C595,_original_lifestyles!F595)</f>
        <v>291614.46280991728</v>
      </c>
      <c r="G595" s="6">
        <f>IF(_original_lifestyles!G595=0,_original_lifestyles!$C595/3,_original_lifestyles!G595)</f>
        <v>142307.85785123971</v>
      </c>
      <c r="H595" s="6">
        <f>IF(_original_lifestyles!H595=0,_original_lifestyles!$C595*3*2,_original_lifestyles!H595)</f>
        <v>186633.2561983472</v>
      </c>
      <c r="I595" s="6">
        <f>IF(_original_lifestyles!I595=0,_original_lifestyles!$C595/10,_original_lifestyles!I595)</f>
        <v>29161.446280991728</v>
      </c>
      <c r="J595" s="6">
        <f>IF(_original_lifestyles!J595=0,_original_lifestyles!$C595*1.2,_original_lifestyles!J595)</f>
        <v>349937.35537190072</v>
      </c>
      <c r="K595" s="6">
        <f>IF(_original_lifestyles!K595=0,_original_lifestyles!$C595,_original_lifestyles!K595)</f>
        <v>361333.70554866857</v>
      </c>
      <c r="L595" s="6">
        <f>IF(_original_lifestyles!L595=0,_original_lifestyles!$C595/3*2,_original_lifestyles!L595)</f>
        <v>510908.53884297499</v>
      </c>
      <c r="M595">
        <f>IF(_original_lifestyles!M595&lt;&gt;0,_original_lifestyles!M595,'_new names_lifestyles'!$C$2*INDEX('_hours per hh'!B$2:B$9,MATCH(_original_lifestyles!$B595,'_hours per hh'!$A$2:$A$9,1)))</f>
        <v>24530624791.208794</v>
      </c>
      <c r="N595">
        <f>IF(_original_lifestyles!N595&lt;&gt;0,_original_lifestyles!N595,'_new names_lifestyles'!$C$2*INDEX('_hours per hh'!C$2:C$9,MATCH(_original_lifestyles!$B595,'_hours per hh'!$A$2:$A$9,1)))</f>
        <v>1696216348.958678</v>
      </c>
      <c r="O595">
        <f>IF(_original_lifestyles!O595&lt;&gt;0,_original_lifestyles!O595,'_new names_lifestyles'!$C$2*INDEX('_hours per hh'!D$2:D$9,MATCH(_original_lifestyles!$B595,'_hours per hh'!$A$2:$A$9,1)))</f>
        <v>478347183.42857146</v>
      </c>
      <c r="P595">
        <f>IF(_original_lifestyles!P595&lt;&gt;0,_original_lifestyles!P595,'_new names_lifestyles'!$C$2*INDEX('_hours per hh'!E$2:E$9,MATCH(_original_lifestyles!$B595,'_hours per hh'!$A$2:$A$9,1)))</f>
        <v>17760020.659834709</v>
      </c>
      <c r="Q595">
        <f>IF(_original_lifestyles!Q595&lt;&gt;0,_original_lifestyles!Q595,'_new names_lifestyles'!$C$2*INDEX('_hours per hh'!F$2:F$9,MATCH(_original_lifestyles!$B595,'_hours per hh'!$A$2:$A$9,1)))</f>
        <v>49864673.391074389</v>
      </c>
      <c r="R595">
        <f>IF(_original_lifestyles!R595&lt;&gt;0,_original_lifestyles!R595,'_new names_lifestyles'!$C$2*INDEX('_hours per hh'!G$2:G$9,MATCH(_original_lifestyles!$B595,'_hours per hh'!$A$2:$A$9,1)))</f>
        <v>121980147.40944552</v>
      </c>
      <c r="S595">
        <f>IF(_original_lifestyles!S595&lt;&gt;0,_original_lifestyles!S595,'_new names_lifestyles'!$C$2*INDEX('_hours per hh'!H$2:H$9,MATCH(_original_lifestyles!$B595,'_hours per hh'!$A$2:$A$9,1)))</f>
        <v>3434287470.7692308</v>
      </c>
      <c r="T595">
        <f>IF(_original_lifestyles!T595&lt;&gt;0,_original_lifestyles!T595,'_new names_lifestyles'!$C$2*INDEX('_hours per hh'!I$2:I$9,MATCH(_original_lifestyles!$B595,'_hours per hh'!$A$2:$A$9,1)))</f>
        <v>2215698282.4244351</v>
      </c>
      <c r="U595">
        <f>IF(_original_lifestyles!U595&lt;&gt;0,_original_lifestyles!U595,'_new names_lifestyles'!$C$2*INDEX('_hours per hh'!J$2:J$9,MATCH(_original_lifestyles!$B595,'_hours per hh'!$A$2:$A$9,1)))</f>
        <v>179839805.6727272</v>
      </c>
      <c r="V595">
        <v>16.149999999999999</v>
      </c>
      <c r="W595">
        <v>8.8000000000000007</v>
      </c>
      <c r="X595">
        <v>35762.533150928502</v>
      </c>
      <c r="Y595">
        <f t="shared" si="37"/>
        <v>15</v>
      </c>
      <c r="Z595">
        <f t="shared" si="37"/>
        <v>15</v>
      </c>
      <c r="AA595">
        <f t="shared" si="37"/>
        <v>15</v>
      </c>
      <c r="AB595">
        <f t="shared" si="37"/>
        <v>10</v>
      </c>
      <c r="AC595">
        <f t="shared" si="37"/>
        <v>10</v>
      </c>
      <c r="AD595">
        <f t="shared" si="37"/>
        <v>15</v>
      </c>
      <c r="AE595">
        <f t="shared" si="37"/>
        <v>5</v>
      </c>
      <c r="AF595">
        <f t="shared" si="37"/>
        <v>3</v>
      </c>
      <c r="AG595">
        <f t="shared" si="37"/>
        <v>3</v>
      </c>
    </row>
    <row r="596" spans="1:33" x14ac:dyDescent="0.25">
      <c r="A596" t="s">
        <v>54</v>
      </c>
      <c r="B596" t="s">
        <v>4</v>
      </c>
      <c r="C596">
        <v>117086.3787375415</v>
      </c>
      <c r="D596" s="6">
        <f>IF(_original_lifestyles!D596=0,_original_lifestyles!$C596,_original_lifestyles!D596)</f>
        <v>117086.3787375415</v>
      </c>
      <c r="E596" s="6">
        <f>IF(_original_lifestyles!E596=0,_original_lifestyles!$C596,_original_lifestyles!E596)</f>
        <v>45214.895617940208</v>
      </c>
      <c r="F596" s="6">
        <f>IF(_original_lifestyles!F596=0,_original_lifestyles!$C596,_original_lifestyles!F596)</f>
        <v>110079.3444019934</v>
      </c>
      <c r="G596" s="6">
        <f>IF(_original_lifestyles!G596=0,_original_lifestyles!$C596/3,_original_lifestyles!G596)</f>
        <v>23358.732558139531</v>
      </c>
      <c r="H596" s="6">
        <f>IF(_original_lifestyles!H596=0,_original_lifestyles!$C596*3*2,_original_lifestyles!H596)</f>
        <v>15124.281714285709</v>
      </c>
      <c r="I596" s="6">
        <f>IF(_original_lifestyles!I596=0,_original_lifestyles!$C596/10,_original_lifestyles!I596)</f>
        <v>59694.733903654487</v>
      </c>
      <c r="J596" s="6">
        <f>IF(_original_lifestyles!J596=0,_original_lifestyles!$C596*1.2,_original_lifestyles!J596)</f>
        <v>113443.7044086379</v>
      </c>
      <c r="K596" s="6">
        <f>IF(_original_lifestyles!K596=0,_original_lifestyles!$C596,_original_lifestyles!K596)</f>
        <v>117086.3787375415</v>
      </c>
      <c r="L596" s="6">
        <f>IF(_original_lifestyles!L596=0,_original_lifestyles!$C596/3*2,_original_lifestyles!L596)</f>
        <v>37376.330349270676</v>
      </c>
      <c r="M596">
        <f>IF(_original_lifestyles!M596&lt;&gt;0,_original_lifestyles!M596,'_new names_lifestyles'!$C$2*INDEX('_hours per hh'!B$2:B$9,MATCH(_original_lifestyles!$B596,'_hours per hh'!$A$2:$A$9,1)))</f>
        <v>24530624791.208794</v>
      </c>
      <c r="N596">
        <f>IF(_original_lifestyles!N596&lt;&gt;0,_original_lifestyles!N596,'_new names_lifestyles'!$C$2*INDEX('_hours per hh'!C$2:C$9,MATCH(_original_lifestyles!$B596,'_hours per hh'!$A$2:$A$9,1)))</f>
        <v>396082485.6131562</v>
      </c>
      <c r="O596">
        <f>IF(_original_lifestyles!O596&lt;&gt;0,_original_lifestyles!O596,'_new names_lifestyles'!$C$2*INDEX('_hours per hh'!D$2:D$9,MATCH(_original_lifestyles!$B596,'_hours per hh'!$A$2:$A$9,1)))</f>
        <v>15669794.67562376</v>
      </c>
      <c r="P596">
        <f>IF(_original_lifestyles!P596&lt;&gt;0,_original_lifestyles!P596,'_new names_lifestyles'!$C$2*INDEX('_hours per hh'!E$2:E$9,MATCH(_original_lifestyles!$B596,'_hours per hh'!$A$2:$A$9,1)))</f>
        <v>3643962.2790697669</v>
      </c>
      <c r="Q596">
        <f>IF(_original_lifestyles!Q596&lt;&gt;0,_original_lifestyles!Q596,'_new names_lifestyles'!$C$2*INDEX('_hours per hh'!F$2:F$9,MATCH(_original_lifestyles!$B596,'_hours per hh'!$A$2:$A$9,1)))</f>
        <v>4802715.6583714271</v>
      </c>
      <c r="R596">
        <f>IF(_original_lifestyles!R596&lt;&gt;0,_original_lifestyles!R596,'_new names_lifestyles'!$C$2*INDEX('_hours per hh'!G$2:G$9,MATCH(_original_lifestyles!$B596,'_hours per hh'!$A$2:$A$9,1)))</f>
        <v>16408389.14064963</v>
      </c>
      <c r="S596">
        <f>IF(_original_lifestyles!S596&lt;&gt;0,_original_lifestyles!S596,'_new names_lifestyles'!$C$2*INDEX('_hours per hh'!H$2:H$9,MATCH(_original_lifestyles!$B596,'_hours per hh'!$A$2:$A$9,1)))</f>
        <v>175289430.59541371</v>
      </c>
      <c r="T596">
        <f>IF(_original_lifestyles!T596&lt;&gt;0,_original_lifestyles!T596,'_new names_lifestyles'!$C$2*INDEX('_hours per hh'!I$2:I$9,MATCH(_original_lifestyles!$B596,'_hours per hh'!$A$2:$A$9,1)))</f>
        <v>24530624791.208794</v>
      </c>
      <c r="U596">
        <f>IF(_original_lifestyles!U596&lt;&gt;0,_original_lifestyles!U596,'_new names_lifestyles'!$C$2*INDEX('_hours per hh'!J$2:J$9,MATCH(_original_lifestyles!$B596,'_hours per hh'!$A$2:$A$9,1)))</f>
        <v>16445585.3536791</v>
      </c>
      <c r="V596">
        <v>19</v>
      </c>
      <c r="W596">
        <v>11</v>
      </c>
      <c r="X596">
        <v>14436.36625242925</v>
      </c>
      <c r="Y596">
        <f t="shared" ref="Y596:AG611" si="38">Y595</f>
        <v>15</v>
      </c>
      <c r="Z596">
        <f t="shared" si="38"/>
        <v>15</v>
      </c>
      <c r="AA596">
        <f t="shared" si="38"/>
        <v>15</v>
      </c>
      <c r="AB596">
        <f t="shared" si="38"/>
        <v>10</v>
      </c>
      <c r="AC596">
        <f t="shared" si="38"/>
        <v>10</v>
      </c>
      <c r="AD596">
        <f t="shared" si="38"/>
        <v>15</v>
      </c>
      <c r="AE596">
        <f t="shared" si="38"/>
        <v>5</v>
      </c>
      <c r="AF596">
        <f t="shared" si="38"/>
        <v>3</v>
      </c>
      <c r="AG596">
        <f t="shared" si="38"/>
        <v>3</v>
      </c>
    </row>
    <row r="597" spans="1:33" x14ac:dyDescent="0.25">
      <c r="A597" t="s">
        <v>54</v>
      </c>
      <c r="B597" t="s">
        <v>5</v>
      </c>
      <c r="C597">
        <v>120235.21594684391</v>
      </c>
      <c r="D597" s="6">
        <f>IF(_original_lifestyles!D597=0,_original_lifestyles!$C597,_original_lifestyles!D597)</f>
        <v>120235.21594684391</v>
      </c>
      <c r="E597" s="6">
        <f>IF(_original_lifestyles!E597=0,_original_lifestyles!$C597,_original_lifestyles!E597)</f>
        <v>46430.87263654486</v>
      </c>
      <c r="F597" s="6">
        <f>IF(_original_lifestyles!F597=0,_original_lifestyles!$C597,_original_lifestyles!F597)</f>
        <v>113039.739448505</v>
      </c>
      <c r="G597" s="6">
        <f>IF(_original_lifestyles!G597=0,_original_lifestyles!$C597/3,_original_lifestyles!G597)</f>
        <v>23986.92558139535</v>
      </c>
      <c r="H597" s="6">
        <f>IF(_original_lifestyles!H597=0,_original_lifestyles!$C597*3*2,_original_lifestyles!H597)</f>
        <v>15531.023314285711</v>
      </c>
      <c r="I597" s="6">
        <f>IF(_original_lifestyles!I597=0,_original_lifestyles!$C597/10,_original_lifestyles!I597)</f>
        <v>61300.121322259147</v>
      </c>
      <c r="J597" s="6">
        <f>IF(_original_lifestyles!J597=0,_original_lifestyles!$C597*1.2,_original_lifestyles!J597)</f>
        <v>116494.5781435216</v>
      </c>
      <c r="K597" s="6">
        <f>IF(_original_lifestyles!K597=0,_original_lifestyles!$C597,_original_lifestyles!K597)</f>
        <v>120235.21594684391</v>
      </c>
      <c r="L597" s="6">
        <f>IF(_original_lifestyles!L597=0,_original_lifestyles!$C597/3*2,_original_lifestyles!L597)</f>
        <v>41045.345532814077</v>
      </c>
      <c r="M597">
        <f>IF(_original_lifestyles!M597&lt;&gt;0,_original_lifestyles!M597,'_new names_lifestyles'!$C$2*INDEX('_hours per hh'!B$2:B$9,MATCH(_original_lifestyles!$B597,'_hours per hh'!$A$2:$A$9,1)))</f>
        <v>24530624791.208794</v>
      </c>
      <c r="N597">
        <f>IF(_original_lifestyles!N597&lt;&gt;0,_original_lifestyles!N597,'_new names_lifestyles'!$C$2*INDEX('_hours per hh'!C$2:C$9,MATCH(_original_lifestyles!$B597,'_hours per hh'!$A$2:$A$9,1)))</f>
        <v>406734444.29613298</v>
      </c>
      <c r="O597">
        <f>IF(_original_lifestyles!O597&lt;&gt;0,_original_lifestyles!O597,'_new names_lifestyles'!$C$2*INDEX('_hours per hh'!D$2:D$9,MATCH(_original_lifestyles!$B597,'_hours per hh'!$A$2:$A$9,1)))</f>
        <v>16091206.910494691</v>
      </c>
      <c r="P597">
        <f>IF(_original_lifestyles!P597&lt;&gt;0,_original_lifestyles!P597,'_new names_lifestyles'!$C$2*INDEX('_hours per hh'!E$2:E$9,MATCH(_original_lifestyles!$B597,'_hours per hh'!$A$2:$A$9,1)))</f>
        <v>3741960.3906976739</v>
      </c>
      <c r="Q597">
        <f>IF(_original_lifestyles!Q597&lt;&gt;0,_original_lifestyles!Q597,'_new names_lifestyles'!$C$2*INDEX('_hours per hh'!F$2:F$9,MATCH(_original_lifestyles!$B597,'_hours per hh'!$A$2:$A$9,1)))</f>
        <v>4931876.4534514276</v>
      </c>
      <c r="R597">
        <f>IF(_original_lifestyles!R597&lt;&gt;0,_original_lifestyles!R597,'_new names_lifestyles'!$C$2*INDEX('_hours per hh'!G$2:G$9,MATCH(_original_lifestyles!$B597,'_hours per hh'!$A$2:$A$9,1)))</f>
        <v>10768525.47387323</v>
      </c>
      <c r="S597">
        <f>IF(_original_lifestyles!S597&lt;&gt;0,_original_lifestyles!S597,'_new names_lifestyles'!$C$2*INDEX('_hours per hh'!H$2:H$9,MATCH(_original_lifestyles!$B597,'_hours per hh'!$A$2:$A$9,1)))</f>
        <v>180003538.9947648</v>
      </c>
      <c r="T597">
        <f>IF(_original_lifestyles!T597&lt;&gt;0,_original_lifestyles!T597,'_new names_lifestyles'!$C$2*INDEX('_hours per hh'!I$2:I$9,MATCH(_original_lifestyles!$B597,'_hours per hh'!$A$2:$A$9,1)))</f>
        <v>24530624791.208794</v>
      </c>
      <c r="U597">
        <f>IF(_original_lifestyles!U597&lt;&gt;0,_original_lifestyles!U597,'_new names_lifestyles'!$C$2*INDEX('_hours per hh'!J$2:J$9,MATCH(_original_lifestyles!$B597,'_hours per hh'!$A$2:$A$9,1)))</f>
        <v>18059952.034438189</v>
      </c>
      <c r="V597">
        <v>19</v>
      </c>
      <c r="W597">
        <v>11</v>
      </c>
      <c r="X597">
        <v>14882.98681160725</v>
      </c>
      <c r="Y597">
        <f t="shared" si="38"/>
        <v>15</v>
      </c>
      <c r="Z597">
        <f t="shared" si="38"/>
        <v>15</v>
      </c>
      <c r="AA597">
        <f t="shared" si="38"/>
        <v>15</v>
      </c>
      <c r="AB597">
        <f t="shared" si="38"/>
        <v>10</v>
      </c>
      <c r="AC597">
        <f t="shared" si="38"/>
        <v>10</v>
      </c>
      <c r="AD597">
        <f t="shared" si="38"/>
        <v>15</v>
      </c>
      <c r="AE597">
        <f t="shared" si="38"/>
        <v>5</v>
      </c>
      <c r="AF597">
        <f t="shared" si="38"/>
        <v>3</v>
      </c>
      <c r="AG597">
        <f t="shared" si="38"/>
        <v>3</v>
      </c>
    </row>
    <row r="598" spans="1:33" x14ac:dyDescent="0.25">
      <c r="A598" t="s">
        <v>54</v>
      </c>
      <c r="B598" t="s">
        <v>6</v>
      </c>
      <c r="C598">
        <v>121521.92691029899</v>
      </c>
      <c r="D598" s="6">
        <f>IF(_original_lifestyles!D598=0,_original_lifestyles!$C598,_original_lifestyles!D598)</f>
        <v>121521.92691029899</v>
      </c>
      <c r="E598" s="6">
        <f>IF(_original_lifestyles!E598=0,_original_lifestyles!$C598,_original_lifestyles!E598)</f>
        <v>46927.757949169441</v>
      </c>
      <c r="F598" s="6">
        <f>IF(_original_lifestyles!F598=0,_original_lifestyles!$C598,_original_lifestyles!F598)</f>
        <v>114249.44719435219</v>
      </c>
      <c r="G598" s="6">
        <f>IF(_original_lifestyles!G598=0,_original_lifestyles!$C598/3,_original_lifestyles!G598)</f>
        <v>24243.62441860465</v>
      </c>
      <c r="H598" s="6">
        <f>IF(_original_lifestyles!H598=0,_original_lifestyles!$C598*3*2,_original_lifestyles!H598)</f>
        <v>15697.230342857139</v>
      </c>
      <c r="I598" s="6">
        <f>IF(_original_lifestyles!I598=0,_original_lifestyles!$C598/10,_original_lifestyles!I598)</f>
        <v>61956.131606312301</v>
      </c>
      <c r="J598" s="6">
        <f>IF(_original_lifestyles!J598=0,_original_lifestyles!$C598*1.2,_original_lifestyles!J598)</f>
        <v>117741.25824219271</v>
      </c>
      <c r="K598" s="6">
        <f>IF(_original_lifestyles!K598=0,_original_lifestyles!$C598,_original_lifestyles!K598)</f>
        <v>121521.92691029899</v>
      </c>
      <c r="L598" s="6">
        <f>IF(_original_lifestyles!L598=0,_original_lifestyles!$C598/3*2,_original_lifestyles!L598)</f>
        <v>44058.02632676014</v>
      </c>
      <c r="M598">
        <f>IF(_original_lifestyles!M598&lt;&gt;0,_original_lifestyles!M598,'_new names_lifestyles'!$C$2*INDEX('_hours per hh'!B$2:B$9,MATCH(_original_lifestyles!$B598,'_hours per hh'!$A$2:$A$9,1)))</f>
        <v>24530624791.208794</v>
      </c>
      <c r="N598">
        <f>IF(_original_lifestyles!N598&lt;&gt;0,_original_lifestyles!N598,'_new names_lifestyles'!$C$2*INDEX('_hours per hh'!C$2:C$9,MATCH(_original_lifestyles!$B598,'_hours per hh'!$A$2:$A$9,1)))</f>
        <v>411087159.63472432</v>
      </c>
      <c r="O598">
        <f>IF(_original_lifestyles!O598&lt;&gt;0,_original_lifestyles!O598,'_new names_lifestyles'!$C$2*INDEX('_hours per hh'!D$2:D$9,MATCH(_original_lifestyles!$B598,'_hours per hh'!$A$2:$A$9,1)))</f>
        <v>16263408.80811603</v>
      </c>
      <c r="P598">
        <f>IF(_original_lifestyles!P598&lt;&gt;0,_original_lifestyles!P598,'_new names_lifestyles'!$C$2*INDEX('_hours per hh'!E$2:E$9,MATCH(_original_lifestyles!$B598,'_hours per hh'!$A$2:$A$9,1)))</f>
        <v>3782005.409302325</v>
      </c>
      <c r="Q598">
        <f>IF(_original_lifestyles!Q598&lt;&gt;0,_original_lifestyles!Q598,'_new names_lifestyles'!$C$2*INDEX('_hours per hh'!F$2:F$9,MATCH(_original_lifestyles!$B598,'_hours per hh'!$A$2:$A$9,1)))</f>
        <v>4984655.4953742847</v>
      </c>
      <c r="R598">
        <f>IF(_original_lifestyles!R598&lt;&gt;0,_original_lifestyles!R598,'_new names_lifestyles'!$C$2*INDEX('_hours per hh'!G$2:G$9,MATCH(_original_lifestyles!$B598,'_hours per hh'!$A$2:$A$9,1)))</f>
        <v>9176056.6094911285</v>
      </c>
      <c r="S598">
        <f>IF(_original_lifestyles!S598&lt;&gt;0,_original_lifestyles!S598,'_new names_lifestyles'!$C$2*INDEX('_hours per hh'!H$2:H$9,MATCH(_original_lifestyles!$B598,'_hours per hh'!$A$2:$A$9,1)))</f>
        <v>181929867.52722809</v>
      </c>
      <c r="T598">
        <f>IF(_original_lifestyles!T598&lt;&gt;0,_original_lifestyles!T598,'_new names_lifestyles'!$C$2*INDEX('_hours per hh'!I$2:I$9,MATCH(_original_lifestyles!$B598,'_hours per hh'!$A$2:$A$9,1)))</f>
        <v>24530624791.208794</v>
      </c>
      <c r="U598">
        <f>IF(_original_lifestyles!U598&lt;&gt;0,_original_lifestyles!U598,'_new names_lifestyles'!$C$2*INDEX('_hours per hh'!J$2:J$9,MATCH(_original_lifestyles!$B598,'_hours per hh'!$A$2:$A$9,1)))</f>
        <v>19385531.583774459</v>
      </c>
      <c r="V598">
        <v>19</v>
      </c>
      <c r="W598">
        <v>11</v>
      </c>
      <c r="X598">
        <v>15101.262820476049</v>
      </c>
      <c r="Y598">
        <f t="shared" si="38"/>
        <v>15</v>
      </c>
      <c r="Z598">
        <f t="shared" si="38"/>
        <v>15</v>
      </c>
      <c r="AA598">
        <f t="shared" si="38"/>
        <v>15</v>
      </c>
      <c r="AB598">
        <f t="shared" si="38"/>
        <v>10</v>
      </c>
      <c r="AC598">
        <f t="shared" si="38"/>
        <v>10</v>
      </c>
      <c r="AD598">
        <f t="shared" si="38"/>
        <v>15</v>
      </c>
      <c r="AE598">
        <f t="shared" si="38"/>
        <v>5</v>
      </c>
      <c r="AF598">
        <f t="shared" si="38"/>
        <v>3</v>
      </c>
      <c r="AG598">
        <f t="shared" si="38"/>
        <v>3</v>
      </c>
    </row>
    <row r="599" spans="1:33" x14ac:dyDescent="0.25">
      <c r="A599" t="s">
        <v>54</v>
      </c>
      <c r="B599" t="s">
        <v>7</v>
      </c>
      <c r="C599">
        <v>122742.5249169435</v>
      </c>
      <c r="D599" s="6">
        <f>IF(_original_lifestyles!D599=0,_original_lifestyles!$C599,_original_lifestyles!D599)</f>
        <v>122742.5249169435</v>
      </c>
      <c r="E599" s="6">
        <f>IF(_original_lifestyles!E599=0,_original_lifestyles!$C599,_original_lifestyles!E599)</f>
        <v>47399.112619601343</v>
      </c>
      <c r="F599" s="6">
        <f>IF(_original_lifestyles!F599=0,_original_lifestyles!$C599,_original_lifestyles!F599)</f>
        <v>115396.998513289</v>
      </c>
      <c r="G599" s="6">
        <f>IF(_original_lifestyles!G599=0,_original_lifestyles!$C599/3,_original_lifestyles!G599)</f>
        <v>24487.133720930229</v>
      </c>
      <c r="H599" s="6">
        <f>IF(_original_lifestyles!H599=0,_original_lifestyles!$C599*3*2,_original_lifestyles!H599)</f>
        <v>15854.89742857143</v>
      </c>
      <c r="I599" s="6">
        <f>IF(_original_lifestyles!I599=0,_original_lifestyles!$C599/10,_original_lifestyles!I599)</f>
        <v>62578.435191029908</v>
      </c>
      <c r="J599" s="6">
        <f>IF(_original_lifestyles!J599=0,_original_lifestyles!$C599*1.2,_original_lifestyles!J599)</f>
        <v>118923.88222425251</v>
      </c>
      <c r="K599" s="6">
        <f>IF(_original_lifestyles!K599=0,_original_lifestyles!$C599,_original_lifestyles!K599)</f>
        <v>122742.5249169435</v>
      </c>
      <c r="L599" s="6">
        <f>IF(_original_lifestyles!L599=0,_original_lifestyles!$C599/3*2,_original_lifestyles!L599)</f>
        <v>46937.55449167281</v>
      </c>
      <c r="M599">
        <f>IF(_original_lifestyles!M599&lt;&gt;0,_original_lifestyles!M599,'_new names_lifestyles'!$C$2*INDEX('_hours per hh'!B$2:B$9,MATCH(_original_lifestyles!$B599,'_hours per hh'!$A$2:$A$9,1)))</f>
        <v>24530624791.208794</v>
      </c>
      <c r="N599">
        <f>IF(_original_lifestyles!N599&lt;&gt;0,_original_lifestyles!N599,'_new names_lifestyles'!$C$2*INDEX('_hours per hh'!C$2:C$9,MATCH(_original_lifestyles!$B599,'_hours per hh'!$A$2:$A$9,1)))</f>
        <v>415216226.54770768</v>
      </c>
      <c r="O599">
        <f>IF(_original_lifestyles!O599&lt;&gt;0,_original_lifestyles!O599,'_new names_lifestyles'!$C$2*INDEX('_hours per hh'!D$2:D$9,MATCH(_original_lifestyles!$B599,'_hours per hh'!$A$2:$A$9,1)))</f>
        <v>16426762.738366701</v>
      </c>
      <c r="P599">
        <f>IF(_original_lifestyles!P599&lt;&gt;0,_original_lifestyles!P599,'_new names_lifestyles'!$C$2*INDEX('_hours per hh'!E$2:E$9,MATCH(_original_lifestyles!$B599,'_hours per hh'!$A$2:$A$9,1)))</f>
        <v>3819992.8604651159</v>
      </c>
      <c r="Q599">
        <f>IF(_original_lifestyles!Q599&lt;&gt;0,_original_lifestyles!Q599,'_new names_lifestyles'!$C$2*INDEX('_hours per hh'!F$2:F$9,MATCH(_original_lifestyles!$B599,'_hours per hh'!$A$2:$A$9,1)))</f>
        <v>5034722.6784428554</v>
      </c>
      <c r="R599">
        <f>IF(_original_lifestyles!R599&lt;&gt;0,_original_lifestyles!R599,'_new names_lifestyles'!$C$2*INDEX('_hours per hh'!G$2:G$9,MATCH(_original_lifestyles!$B599,'_hours per hh'!$A$2:$A$9,1)))</f>
        <v>19498265.688630719</v>
      </c>
      <c r="S599">
        <f>IF(_original_lifestyles!S599&lt;&gt;0,_original_lifestyles!S599,'_new names_lifestyles'!$C$2*INDEX('_hours per hh'!H$2:H$9,MATCH(_original_lifestyles!$B599,'_hours per hh'!$A$2:$A$9,1)))</f>
        <v>183757218.6835075</v>
      </c>
      <c r="T599">
        <f>IF(_original_lifestyles!T599&lt;&gt;0,_original_lifestyles!T599,'_new names_lifestyles'!$C$2*INDEX('_hours per hh'!I$2:I$9,MATCH(_original_lifestyles!$B599,'_hours per hh'!$A$2:$A$9,1)))</f>
        <v>24530624791.208794</v>
      </c>
      <c r="U599">
        <f>IF(_original_lifestyles!U599&lt;&gt;0,_original_lifestyles!U599,'_new names_lifestyles'!$C$2*INDEX('_hours per hh'!J$2:J$9,MATCH(_original_lifestyles!$B599,'_hours per hh'!$A$2:$A$9,1)))</f>
        <v>20652523.97633604</v>
      </c>
      <c r="V599">
        <v>19</v>
      </c>
      <c r="W599">
        <v>11</v>
      </c>
      <c r="X599">
        <v>15312.540521661709</v>
      </c>
      <c r="Y599">
        <f t="shared" si="38"/>
        <v>15</v>
      </c>
      <c r="Z599">
        <f t="shared" si="38"/>
        <v>15</v>
      </c>
      <c r="AA599">
        <f t="shared" si="38"/>
        <v>15</v>
      </c>
      <c r="AB599">
        <f t="shared" si="38"/>
        <v>10</v>
      </c>
      <c r="AC599">
        <f t="shared" si="38"/>
        <v>10</v>
      </c>
      <c r="AD599">
        <f t="shared" si="38"/>
        <v>15</v>
      </c>
      <c r="AE599">
        <f t="shared" si="38"/>
        <v>5</v>
      </c>
      <c r="AF599">
        <f t="shared" si="38"/>
        <v>3</v>
      </c>
      <c r="AG599">
        <f t="shared" si="38"/>
        <v>3</v>
      </c>
    </row>
    <row r="600" spans="1:33" x14ac:dyDescent="0.25">
      <c r="A600" t="s">
        <v>54</v>
      </c>
      <c r="B600" t="s">
        <v>8</v>
      </c>
      <c r="C600">
        <v>123973.75415282389</v>
      </c>
      <c r="D600" s="6">
        <f>IF(_original_lifestyles!D600=0,_original_lifestyles!$C600,_original_lifestyles!D600)</f>
        <v>123973.75415282389</v>
      </c>
      <c r="E600" s="6">
        <f>IF(_original_lifestyles!E600=0,_original_lifestyles!$C600,_original_lifestyles!E600)</f>
        <v>47874.57271993356</v>
      </c>
      <c r="F600" s="6">
        <f>IF(_original_lifestyles!F600=0,_original_lifestyles!$C600,_original_lifestyles!F600)</f>
        <v>116554.54483554819</v>
      </c>
      <c r="G600" s="6">
        <f>IF(_original_lifestyles!G600=0,_original_lifestyles!$C600/3,_original_lifestyles!G600)</f>
        <v>24732.763953488371</v>
      </c>
      <c r="H600" s="6">
        <f>IF(_original_lifestyles!H600=0,_original_lifestyles!$C600*3*2,_original_lifestyles!H600)</f>
        <v>16013.937771428569</v>
      </c>
      <c r="I600" s="6">
        <f>IF(_original_lifestyles!I600=0,_original_lifestyles!$C600/10,_original_lifestyles!I600)</f>
        <v>63206.158948504992</v>
      </c>
      <c r="J600" s="6">
        <f>IF(_original_lifestyles!J600=0,_original_lifestyles!$C600*1.2,_original_lifestyles!J600)</f>
        <v>120116.8066873754</v>
      </c>
      <c r="K600" s="6">
        <f>IF(_original_lifestyles!K600=0,_original_lifestyles!$C600,_original_lifestyles!K600)</f>
        <v>123973.75415282389</v>
      </c>
      <c r="L600" s="6">
        <f>IF(_original_lifestyles!L600=0,_original_lifestyles!$C600/3*2,_original_lifestyles!L600)</f>
        <v>49664.649744180977</v>
      </c>
      <c r="M600">
        <f>IF(_original_lifestyles!M600&lt;&gt;0,_original_lifestyles!M600,'_new names_lifestyles'!$C$2*INDEX('_hours per hh'!B$2:B$9,MATCH(_original_lifestyles!$B600,'_hours per hh'!$A$2:$A$9,1)))</f>
        <v>24530624791.208794</v>
      </c>
      <c r="N600">
        <f>IF(_original_lifestyles!N600&lt;&gt;0,_original_lifestyles!N600,'_new names_lifestyles'!$C$2*INDEX('_hours per hh'!C$2:C$9,MATCH(_original_lifestyles!$B600,'_hours per hh'!$A$2:$A$9,1)))</f>
        <v>419381257.026618</v>
      </c>
      <c r="O600">
        <f>IF(_original_lifestyles!O600&lt;&gt;0,_original_lifestyles!O600,'_new names_lifestyles'!$C$2*INDEX('_hours per hh'!D$2:D$9,MATCH(_original_lifestyles!$B600,'_hours per hh'!$A$2:$A$9,1)))</f>
        <v>16591539.45734028</v>
      </c>
      <c r="P600">
        <f>IF(_original_lifestyles!P600&lt;&gt;0,_original_lifestyles!P600,'_new names_lifestyles'!$C$2*INDEX('_hours per hh'!E$2:E$9,MATCH(_original_lifestyles!$B600,'_hours per hh'!$A$2:$A$9,1)))</f>
        <v>3858311.1767441859</v>
      </c>
      <c r="Q600">
        <f>IF(_original_lifestyles!Q600&lt;&gt;0,_original_lifestyles!Q600,'_new names_lifestyles'!$C$2*INDEX('_hours per hh'!F$2:F$9,MATCH(_original_lifestyles!$B600,'_hours per hh'!$A$2:$A$9,1)))</f>
        <v>5085225.9393171417</v>
      </c>
      <c r="R600">
        <f>IF(_original_lifestyles!R600&lt;&gt;0,_original_lifestyles!R600,'_new names_lifestyles'!$C$2*INDEX('_hours per hh'!G$2:G$9,MATCH(_original_lifestyles!$B600,'_hours per hh'!$A$2:$A$9,1)))</f>
        <v>17238256.630735651</v>
      </c>
      <c r="S600">
        <f>IF(_original_lifestyles!S600&lt;&gt;0,_original_lifestyles!S600,'_new names_lifestyles'!$C$2*INDEX('_hours per hh'!H$2:H$9,MATCH(_original_lifestyles!$B600,'_hours per hh'!$A$2:$A$9,1)))</f>
        <v>185600485.79977629</v>
      </c>
      <c r="T600">
        <f>IF(_original_lifestyles!T600&lt;&gt;0,_original_lifestyles!T600,'_new names_lifestyles'!$C$2*INDEX('_hours per hh'!I$2:I$9,MATCH(_original_lifestyles!$B600,'_hours per hh'!$A$2:$A$9,1)))</f>
        <v>24530624791.208794</v>
      </c>
      <c r="U600">
        <f>IF(_original_lifestyles!U600&lt;&gt;0,_original_lifestyles!U600,'_new names_lifestyles'!$C$2*INDEX('_hours per hh'!J$2:J$9,MATCH(_original_lifestyles!$B600,'_hours per hh'!$A$2:$A$9,1)))</f>
        <v>21852445.887439631</v>
      </c>
      <c r="V600">
        <v>19</v>
      </c>
      <c r="W600">
        <v>11</v>
      </c>
      <c r="X600">
        <v>15526.334969716539</v>
      </c>
      <c r="Y600">
        <f t="shared" si="38"/>
        <v>15</v>
      </c>
      <c r="Z600">
        <f t="shared" si="38"/>
        <v>15</v>
      </c>
      <c r="AA600">
        <f t="shared" si="38"/>
        <v>15</v>
      </c>
      <c r="AB600">
        <f t="shared" si="38"/>
        <v>10</v>
      </c>
      <c r="AC600">
        <f t="shared" si="38"/>
        <v>10</v>
      </c>
      <c r="AD600">
        <f t="shared" si="38"/>
        <v>15</v>
      </c>
      <c r="AE600">
        <f t="shared" si="38"/>
        <v>5</v>
      </c>
      <c r="AF600">
        <f t="shared" si="38"/>
        <v>3</v>
      </c>
      <c r="AG600">
        <f t="shared" si="38"/>
        <v>3</v>
      </c>
    </row>
    <row r="601" spans="1:33" x14ac:dyDescent="0.25">
      <c r="A601" t="s">
        <v>54</v>
      </c>
      <c r="B601" t="s">
        <v>9</v>
      </c>
      <c r="C601">
        <v>125060.7973421927</v>
      </c>
      <c r="D601" s="6">
        <f>IF(_original_lifestyles!D601=0,_original_lifestyles!$C601,_original_lifestyles!D601)</f>
        <v>125060.7973421927</v>
      </c>
      <c r="E601" s="6">
        <f>IF(_original_lifestyles!E601=0,_original_lifestyles!$C601,_original_lifestyles!E601)</f>
        <v>48294.352927242537</v>
      </c>
      <c r="F601" s="6">
        <f>IF(_original_lifestyles!F601=0,_original_lifestyles!$C601,_original_lifestyles!F601)</f>
        <v>117576.5339252492</v>
      </c>
      <c r="G601" s="6">
        <f>IF(_original_lifestyles!G601=0,_original_lifestyles!$C601/3,_original_lifestyles!G601)</f>
        <v>24949.629069767441</v>
      </c>
      <c r="H601" s="6">
        <f>IF(_original_lifestyles!H601=0,_original_lifestyles!$C601*3*2,_original_lifestyles!H601)</f>
        <v>16154.35331428571</v>
      </c>
      <c r="I601" s="6">
        <f>IF(_original_lifestyles!I601=0,_original_lifestyles!$C601/10,_original_lifestyles!I601)</f>
        <v>63760.37161295682</v>
      </c>
      <c r="J601" s="6">
        <f>IF(_original_lifestyles!J601=0,_original_lifestyles!$C601*1.2,_original_lifestyles!J601)</f>
        <v>121170.03087607981</v>
      </c>
      <c r="K601" s="6">
        <f>IF(_original_lifestyles!K601=0,_original_lifestyles!$C601,_original_lifestyles!K601)</f>
        <v>125060.7973421927</v>
      </c>
      <c r="L601" s="6">
        <f>IF(_original_lifestyles!L601=0,_original_lifestyles!$C601/3*2,_original_lifestyles!L601)</f>
        <v>52130.070904379543</v>
      </c>
      <c r="M601">
        <f>IF(_original_lifestyles!M601&lt;&gt;0,_original_lifestyles!M601,'_new names_lifestyles'!$C$2*INDEX('_hours per hh'!B$2:B$9,MATCH(_original_lifestyles!$B601,'_hours per hh'!$A$2:$A$9,1)))</f>
        <v>24530624791.208794</v>
      </c>
      <c r="N601">
        <f>IF(_original_lifestyles!N601&lt;&gt;0,_original_lifestyles!N601,'_new names_lifestyles'!$C$2*INDEX('_hours per hh'!C$2:C$9,MATCH(_original_lifestyles!$B601,'_hours per hh'!$A$2:$A$9,1)))</f>
        <v>423058531.64264458</v>
      </c>
      <c r="O601">
        <f>IF(_original_lifestyles!O601&lt;&gt;0,_original_lifestyles!O601,'_new names_lifestyles'!$C$2*INDEX('_hours per hh'!D$2:D$9,MATCH(_original_lifestyles!$B601,'_hours per hh'!$A$2:$A$9,1)))</f>
        <v>16737019.604259221</v>
      </c>
      <c r="P601">
        <f>IF(_original_lifestyles!P601&lt;&gt;0,_original_lifestyles!P601,'_new names_lifestyles'!$C$2*INDEX('_hours per hh'!E$2:E$9,MATCH(_original_lifestyles!$B601,'_hours per hh'!$A$2:$A$9,1)))</f>
        <v>3892142.1348837209</v>
      </c>
      <c r="Q601">
        <f>IF(_original_lifestyles!Q601&lt;&gt;0,_original_lifestyles!Q601,'_new names_lifestyles'!$C$2*INDEX('_hours per hh'!F$2:F$9,MATCH(_original_lifestyles!$B601,'_hours per hh'!$A$2:$A$9,1)))</f>
        <v>5129814.8949514274</v>
      </c>
      <c r="R601">
        <f>IF(_original_lifestyles!R601&lt;&gt;0,_original_lifestyles!R601,'_new names_lifestyles'!$C$2*INDEX('_hours per hh'!G$2:G$9,MATCH(_original_lifestyles!$B601,'_hours per hh'!$A$2:$A$9,1)))</f>
        <v>20589316.95121054</v>
      </c>
      <c r="S601">
        <f>IF(_original_lifestyles!S601&lt;&gt;0,_original_lifestyles!S601,'_new names_lifestyles'!$C$2*INDEX('_hours per hh'!H$2:H$9,MATCH(_original_lifestyles!$B601,'_hours per hh'!$A$2:$A$9,1)))</f>
        <v>187227892.70868921</v>
      </c>
      <c r="T601">
        <f>IF(_original_lifestyles!T601&lt;&gt;0,_original_lifestyles!T601,'_new names_lifestyles'!$C$2*INDEX('_hours per hh'!I$2:I$9,MATCH(_original_lifestyles!$B601,'_hours per hh'!$A$2:$A$9,1)))</f>
        <v>24530624791.208794</v>
      </c>
      <c r="U601">
        <f>IF(_original_lifestyles!U601&lt;&gt;0,_original_lifestyles!U601,'_new names_lifestyles'!$C$2*INDEX('_hours per hh'!J$2:J$9,MATCH(_original_lifestyles!$B601,'_hours per hh'!$A$2:$A$9,1)))</f>
        <v>22937231.197926991</v>
      </c>
      <c r="V601">
        <v>19</v>
      </c>
      <c r="W601">
        <v>11</v>
      </c>
      <c r="X601">
        <v>15723.19733677666</v>
      </c>
      <c r="Y601">
        <f t="shared" si="38"/>
        <v>15</v>
      </c>
      <c r="Z601">
        <f t="shared" si="38"/>
        <v>15</v>
      </c>
      <c r="AA601">
        <f t="shared" si="38"/>
        <v>15</v>
      </c>
      <c r="AB601">
        <f t="shared" si="38"/>
        <v>10</v>
      </c>
      <c r="AC601">
        <f t="shared" si="38"/>
        <v>10</v>
      </c>
      <c r="AD601">
        <f t="shared" si="38"/>
        <v>15</v>
      </c>
      <c r="AE601">
        <f t="shared" si="38"/>
        <v>5</v>
      </c>
      <c r="AF601">
        <f t="shared" si="38"/>
        <v>3</v>
      </c>
      <c r="AG601">
        <f t="shared" si="38"/>
        <v>3</v>
      </c>
    </row>
    <row r="602" spans="1:33" x14ac:dyDescent="0.25">
      <c r="A602" t="s">
        <v>54</v>
      </c>
      <c r="B602" t="s">
        <v>10</v>
      </c>
      <c r="C602">
        <v>125715.6146179402</v>
      </c>
      <c r="D602" s="6">
        <f>IF(_original_lifestyles!D602=0,_original_lifestyles!$C602,_original_lifestyles!D602)</f>
        <v>125715.6146179402</v>
      </c>
      <c r="E602" s="6">
        <f>IF(_original_lifestyles!E602=0,_original_lifestyles!$C602,_original_lifestyles!E602)</f>
        <v>48547.221750166122</v>
      </c>
      <c r="F602" s="6">
        <f>IF(_original_lifestyles!F602=0,_original_lifestyles!$C602,_original_lifestyles!F602)</f>
        <v>118192.1636611296</v>
      </c>
      <c r="G602" s="6">
        <f>IF(_original_lifestyles!G602=0,_original_lifestyles!$C602/3,_original_lifestyles!G602)</f>
        <v>25080.265116279072</v>
      </c>
      <c r="H602" s="6">
        <f>IF(_original_lifestyles!H602=0,_original_lifestyles!$C602*3*2,_original_lifestyles!H602)</f>
        <v>16238.93737142857</v>
      </c>
      <c r="I602" s="6">
        <f>IF(_original_lifestyles!I602=0,_original_lifestyles!$C602/10,_original_lifestyles!I602)</f>
        <v>64094.220378737547</v>
      </c>
      <c r="J602" s="6">
        <f>IF(_original_lifestyles!J602=0,_original_lifestyles!$C602*1.2,_original_lifestyles!J602)</f>
        <v>121804.4761315615</v>
      </c>
      <c r="K602" s="6">
        <f>IF(_original_lifestyles!K602=0,_original_lifestyles!$C602,_original_lifestyles!K602)</f>
        <v>125715.6146179402</v>
      </c>
      <c r="L602" s="6">
        <f>IF(_original_lifestyles!L602=0,_original_lifestyles!$C602/3*2,_original_lifestyles!L602)</f>
        <v>54160.532803624446</v>
      </c>
      <c r="M602">
        <f>IF(_original_lifestyles!M602&lt;&gt;0,_original_lifestyles!M602,'_new names_lifestyles'!$C$2*INDEX('_hours per hh'!B$2:B$9,MATCH(_original_lifestyles!$B602,'_hours per hh'!$A$2:$A$9,1)))</f>
        <v>24530624791.208794</v>
      </c>
      <c r="N602">
        <f>IF(_original_lifestyles!N602&lt;&gt;0,_original_lifestyles!N602,'_new names_lifestyles'!$C$2*INDEX('_hours per hh'!C$2:C$9,MATCH(_original_lifestyles!$B602,'_hours per hh'!$A$2:$A$9,1)))</f>
        <v>425273662.53145522</v>
      </c>
      <c r="O602">
        <f>IF(_original_lifestyles!O602&lt;&gt;0,_original_lifestyles!O602,'_new names_lifestyles'!$C$2*INDEX('_hours per hh'!D$2:D$9,MATCH(_original_lifestyles!$B602,'_hours per hh'!$A$2:$A$9,1)))</f>
        <v>16824654.497161791</v>
      </c>
      <c r="P602">
        <f>IF(_original_lifestyles!P602&lt;&gt;0,_original_lifestyles!P602,'_new names_lifestyles'!$C$2*INDEX('_hours per hh'!E$2:E$9,MATCH(_original_lifestyles!$B602,'_hours per hh'!$A$2:$A$9,1)))</f>
        <v>3912521.3581395349</v>
      </c>
      <c r="Q602">
        <f>IF(_original_lifestyles!Q602&lt;&gt;0,_original_lifestyles!Q602,'_new names_lifestyles'!$C$2*INDEX('_hours per hh'!F$2:F$9,MATCH(_original_lifestyles!$B602,'_hours per hh'!$A$2:$A$9,1)))</f>
        <v>5156674.5622971421</v>
      </c>
      <c r="R602">
        <f>IF(_original_lifestyles!R602&lt;&gt;0,_original_lifestyles!R602,'_new names_lifestyles'!$C$2*INDEX('_hours per hh'!G$2:G$9,MATCH(_original_lifestyles!$B602,'_hours per hh'!$A$2:$A$9,1)))</f>
        <v>17090905.1582454</v>
      </c>
      <c r="S602">
        <f>IF(_original_lifestyles!S602&lt;&gt;0,_original_lifestyles!S602,'_new names_lifestyles'!$C$2*INDEX('_hours per hh'!H$2:H$9,MATCH(_original_lifestyles!$B602,'_hours per hh'!$A$2:$A$9,1)))</f>
        <v>188208216.36928451</v>
      </c>
      <c r="T602">
        <f>IF(_original_lifestyles!T602&lt;&gt;0,_original_lifestyles!T602,'_new names_lifestyles'!$C$2*INDEX('_hours per hh'!I$2:I$9,MATCH(_original_lifestyles!$B602,'_hours per hh'!$A$2:$A$9,1)))</f>
        <v>24530624791.208794</v>
      </c>
      <c r="U602">
        <f>IF(_original_lifestyles!U602&lt;&gt;0,_original_lifestyles!U602,'_new names_lifestyles'!$C$2*INDEX('_hours per hh'!J$2:J$9,MATCH(_original_lifestyles!$B602,'_hours per hh'!$A$2:$A$9,1)))</f>
        <v>23830634.43359476</v>
      </c>
      <c r="V602">
        <v>19</v>
      </c>
      <c r="W602">
        <v>11</v>
      </c>
      <c r="X602">
        <v>15866.56409431566</v>
      </c>
      <c r="Y602">
        <f t="shared" si="38"/>
        <v>15</v>
      </c>
      <c r="Z602">
        <f t="shared" si="38"/>
        <v>15</v>
      </c>
      <c r="AA602">
        <f t="shared" si="38"/>
        <v>15</v>
      </c>
      <c r="AB602">
        <f t="shared" si="38"/>
        <v>10</v>
      </c>
      <c r="AC602">
        <f t="shared" si="38"/>
        <v>10</v>
      </c>
      <c r="AD602">
        <f t="shared" si="38"/>
        <v>15</v>
      </c>
      <c r="AE602">
        <f t="shared" si="38"/>
        <v>5</v>
      </c>
      <c r="AF602">
        <f t="shared" si="38"/>
        <v>3</v>
      </c>
      <c r="AG602">
        <f t="shared" si="38"/>
        <v>3</v>
      </c>
    </row>
    <row r="603" spans="1:33" x14ac:dyDescent="0.25">
      <c r="A603" t="s">
        <v>54</v>
      </c>
      <c r="B603" t="s">
        <v>11</v>
      </c>
      <c r="C603">
        <v>126712.6245847176</v>
      </c>
      <c r="D603" s="6">
        <f>IF(_original_lifestyles!D603=0,_original_lifestyles!$C603,_original_lifestyles!D603)</f>
        <v>126712.6245847176</v>
      </c>
      <c r="E603" s="6">
        <f>IF(_original_lifestyles!E603=0,_original_lifestyles!$C603,_original_lifestyles!E603)</f>
        <v>48932.234098006651</v>
      </c>
      <c r="F603" s="6">
        <f>IF(_original_lifestyles!F603=0,_original_lifestyles!$C603,_original_lifestyles!F603)</f>
        <v>119129.5075664452</v>
      </c>
      <c r="G603" s="6">
        <f>IF(_original_lifestyles!G603=0,_original_lifestyles!$C603/3,_original_lifestyles!G603)</f>
        <v>25279.16860465116</v>
      </c>
      <c r="H603" s="6">
        <f>IF(_original_lifestyles!H603=0,_original_lifestyles!$C603*3*2,_original_lifestyles!H603)</f>
        <v>16367.723142857139</v>
      </c>
      <c r="I603" s="6">
        <f>IF(_original_lifestyles!I603=0,_original_lifestyles!$C603/10,_original_lifestyles!I603)</f>
        <v>64602.530955149508</v>
      </c>
      <c r="J603" s="6">
        <f>IF(_original_lifestyles!J603=0,_original_lifestyles!$C603*1.2,_original_lifestyles!J603)</f>
        <v>122770.4681212625</v>
      </c>
      <c r="K603" s="6">
        <f>IF(_original_lifestyles!K603=0,_original_lifestyles!$C603,_original_lifestyles!K603)</f>
        <v>126712.6245847176</v>
      </c>
      <c r="L603" s="6">
        <f>IF(_original_lifestyles!L603=0,_original_lifestyles!$C603/3*2,_original_lifestyles!L603)</f>
        <v>56044.990462220449</v>
      </c>
      <c r="M603">
        <f>IF(_original_lifestyles!M603&lt;&gt;0,_original_lifestyles!M603,'_new names_lifestyles'!$C$2*INDEX('_hours per hh'!B$2:B$9,MATCH(_original_lifestyles!$B603,'_hours per hh'!$A$2:$A$9,1)))</f>
        <v>24530624791.208794</v>
      </c>
      <c r="N603">
        <f>IF(_original_lifestyles!N603&lt;&gt;0,_original_lifestyles!N603,'_new names_lifestyles'!$C$2*INDEX('_hours per hh'!C$2:C$9,MATCH(_original_lifestyles!$B603,'_hours per hh'!$A$2:$A$9,1)))</f>
        <v>428646370.69853818</v>
      </c>
      <c r="O603">
        <f>IF(_original_lifestyles!O603&lt;&gt;0,_original_lifestyles!O603,'_new names_lifestyles'!$C$2*INDEX('_hours per hh'!D$2:D$9,MATCH(_original_lifestyles!$B603,'_hours per hh'!$A$2:$A$9,1)))</f>
        <v>16958085.402083479</v>
      </c>
      <c r="P603">
        <f>IF(_original_lifestyles!P603&lt;&gt;0,_original_lifestyles!P603,'_new names_lifestyles'!$C$2*INDEX('_hours per hh'!E$2:E$9,MATCH(_original_lifestyles!$B603,'_hours per hh'!$A$2:$A$9,1)))</f>
        <v>3943550.3023255821</v>
      </c>
      <c r="Q603">
        <f>IF(_original_lifestyles!Q603&lt;&gt;0,_original_lifestyles!Q603,'_new names_lifestyles'!$C$2*INDEX('_hours per hh'!F$2:F$9,MATCH(_original_lifestyles!$B603,'_hours per hh'!$A$2:$A$9,1)))</f>
        <v>5197570.4840142848</v>
      </c>
      <c r="R603">
        <f>IF(_original_lifestyles!R603&lt;&gt;0,_original_lifestyles!R603,'_new names_lifestyles'!$C$2*INDEX('_hours per hh'!G$2:G$9,MATCH(_original_lifestyles!$B603,'_hours per hh'!$A$2:$A$9,1)))</f>
        <v>20233803.17357697</v>
      </c>
      <c r="S603">
        <f>IF(_original_lifestyles!S603&lt;&gt;0,_original_lifestyles!S603,'_new names_lifestyles'!$C$2*INDEX('_hours per hh'!H$2:H$9,MATCH(_original_lifestyles!$B603,'_hours per hh'!$A$2:$A$9,1)))</f>
        <v>189700834.99203739</v>
      </c>
      <c r="T603">
        <f>IF(_original_lifestyles!T603&lt;&gt;0,_original_lifestyles!T603,'_new names_lifestyles'!$C$2*INDEX('_hours per hh'!I$2:I$9,MATCH(_original_lifestyles!$B603,'_hours per hh'!$A$2:$A$9,1)))</f>
        <v>24530624791.208794</v>
      </c>
      <c r="U603">
        <f>IF(_original_lifestyles!U603&lt;&gt;0,_original_lifestyles!U603,'_new names_lifestyles'!$C$2*INDEX('_hours per hh'!J$2:J$9,MATCH(_original_lifestyles!$B603,'_hours per hh'!$A$2:$A$9,1)))</f>
        <v>24659795.803376999</v>
      </c>
      <c r="V603">
        <v>19</v>
      </c>
      <c r="W603">
        <v>11</v>
      </c>
      <c r="X603">
        <v>16053.92101326398</v>
      </c>
      <c r="Y603">
        <f t="shared" si="38"/>
        <v>15</v>
      </c>
      <c r="Z603">
        <f t="shared" si="38"/>
        <v>15</v>
      </c>
      <c r="AA603">
        <f t="shared" si="38"/>
        <v>15</v>
      </c>
      <c r="AB603">
        <f t="shared" si="38"/>
        <v>10</v>
      </c>
      <c r="AC603">
        <f t="shared" si="38"/>
        <v>10</v>
      </c>
      <c r="AD603">
        <f t="shared" si="38"/>
        <v>15</v>
      </c>
      <c r="AE603">
        <f t="shared" si="38"/>
        <v>5</v>
      </c>
      <c r="AF603">
        <f t="shared" si="38"/>
        <v>3</v>
      </c>
      <c r="AG603">
        <f t="shared" si="38"/>
        <v>3</v>
      </c>
    </row>
    <row r="604" spans="1:33" x14ac:dyDescent="0.25">
      <c r="A604" t="s">
        <v>54</v>
      </c>
      <c r="B604" t="s">
        <v>12</v>
      </c>
      <c r="C604">
        <v>127633.22259136209</v>
      </c>
      <c r="D604" s="6">
        <f>IF(_original_lifestyles!D604=0,_original_lifestyles!$C604,_original_lifestyles!D604)</f>
        <v>127633.22259136209</v>
      </c>
      <c r="E604" s="6">
        <f>IF(_original_lifestyles!E604=0,_original_lifestyles!$C604,_original_lifestyles!E604)</f>
        <v>49287.738668438549</v>
      </c>
      <c r="F604" s="6">
        <f>IF(_original_lifestyles!F604=0,_original_lifestyles!$C604,_original_lifestyles!F604)</f>
        <v>119995.0123853821</v>
      </c>
      <c r="G604" s="6">
        <f>IF(_original_lifestyles!G604=0,_original_lifestyles!$C604/3,_original_lifestyles!G604)</f>
        <v>25462.827906976741</v>
      </c>
      <c r="H604" s="6">
        <f>IF(_original_lifestyles!H604=0,_original_lifestyles!$C604*3*2,_original_lifestyles!H604)</f>
        <v>16486.638628571429</v>
      </c>
      <c r="I604" s="6">
        <f>IF(_original_lifestyles!I604=0,_original_lifestyles!$C604/10,_original_lifestyles!I604)</f>
        <v>65071.884039867116</v>
      </c>
      <c r="J604" s="6">
        <f>IF(_original_lifestyles!J604=0,_original_lifestyles!$C604*1.2,_original_lifestyles!J604)</f>
        <v>123662.4254033223</v>
      </c>
      <c r="K604" s="6">
        <f>IF(_original_lifestyles!K604=0,_original_lifestyles!$C604,_original_lifestyles!K604)</f>
        <v>127633.22259136209</v>
      </c>
      <c r="L604" s="6">
        <f>IF(_original_lifestyles!L604=0,_original_lifestyles!$C604/3*2,_original_lifestyles!L604)</f>
        <v>57573.119574024779</v>
      </c>
      <c r="M604">
        <f>IF(_original_lifestyles!M604&lt;&gt;0,_original_lifestyles!M604,'_new names_lifestyles'!$C$2*INDEX('_hours per hh'!B$2:B$9,MATCH(_original_lifestyles!$B604,'_hours per hh'!$A$2:$A$9,1)))</f>
        <v>24530624791.208794</v>
      </c>
      <c r="N604">
        <f>IF(_original_lifestyles!N604&lt;&gt;0,_original_lifestyles!N604,'_new names_lifestyles'!$C$2*INDEX('_hours per hh'!C$2:C$9,MATCH(_original_lifestyles!$B604,'_hours per hh'!$A$2:$A$9,1)))</f>
        <v>431760590.73552167</v>
      </c>
      <c r="O604">
        <f>IF(_original_lifestyles!O604&lt;&gt;0,_original_lifestyles!O604,'_new names_lifestyles'!$C$2*INDEX('_hours per hh'!D$2:D$9,MATCH(_original_lifestyles!$B604,'_hours per hh'!$A$2:$A$9,1)))</f>
        <v>17081290.013059139</v>
      </c>
      <c r="P604">
        <f>IF(_original_lifestyles!P604&lt;&gt;0,_original_lifestyles!P604,'_new names_lifestyles'!$C$2*INDEX('_hours per hh'!E$2:E$9,MATCH(_original_lifestyles!$B604,'_hours per hh'!$A$2:$A$9,1)))</f>
        <v>3972201.153488372</v>
      </c>
      <c r="Q604">
        <f>IF(_original_lifestyles!Q604&lt;&gt;0,_original_lifestyles!Q604,'_new names_lifestyles'!$C$2*INDEX('_hours per hh'!F$2:F$9,MATCH(_original_lifestyles!$B604,'_hours per hh'!$A$2:$A$9,1)))</f>
        <v>5235332.0965028564</v>
      </c>
      <c r="R604">
        <f>IF(_original_lifestyles!R604&lt;&gt;0,_original_lifestyles!R604,'_new names_lifestyles'!$C$2*INDEX('_hours per hh'!G$2:G$9,MATCH(_original_lifestyles!$B604,'_hours per hh'!$A$2:$A$9,1)))</f>
        <v>23201209.638711449</v>
      </c>
      <c r="S604">
        <f>IF(_original_lifestyles!S604&lt;&gt;0,_original_lifestyles!S604,'_new names_lifestyles'!$C$2*INDEX('_hours per hh'!H$2:H$9,MATCH(_original_lifestyles!$B604,'_hours per hh'!$A$2:$A$9,1)))</f>
        <v>191079057.65236679</v>
      </c>
      <c r="T604">
        <f>IF(_original_lifestyles!T604&lt;&gt;0,_original_lifestyles!T604,'_new names_lifestyles'!$C$2*INDEX('_hours per hh'!I$2:I$9,MATCH(_original_lifestyles!$B604,'_hours per hh'!$A$2:$A$9,1)))</f>
        <v>24530624791.208794</v>
      </c>
      <c r="U604">
        <f>IF(_original_lifestyles!U604&lt;&gt;0,_original_lifestyles!U604,'_new names_lifestyles'!$C$2*INDEX('_hours per hh'!J$2:J$9,MATCH(_original_lifestyles!$B604,'_hours per hh'!$A$2:$A$9,1)))</f>
        <v>25332172.6125709</v>
      </c>
      <c r="V604">
        <v>19</v>
      </c>
      <c r="W604">
        <v>11</v>
      </c>
      <c r="X604">
        <v>16232.52795919374</v>
      </c>
      <c r="Y604">
        <f t="shared" si="38"/>
        <v>15</v>
      </c>
      <c r="Z604">
        <f t="shared" si="38"/>
        <v>15</v>
      </c>
      <c r="AA604">
        <f t="shared" si="38"/>
        <v>15</v>
      </c>
      <c r="AB604">
        <f t="shared" si="38"/>
        <v>10</v>
      </c>
      <c r="AC604">
        <f t="shared" si="38"/>
        <v>10</v>
      </c>
      <c r="AD604">
        <f t="shared" si="38"/>
        <v>15</v>
      </c>
      <c r="AE604">
        <f t="shared" si="38"/>
        <v>5</v>
      </c>
      <c r="AF604">
        <f t="shared" si="38"/>
        <v>3</v>
      </c>
      <c r="AG604">
        <f t="shared" si="38"/>
        <v>3</v>
      </c>
    </row>
    <row r="605" spans="1:33" x14ac:dyDescent="0.25">
      <c r="A605" t="s">
        <v>54</v>
      </c>
      <c r="B605" t="s">
        <v>13</v>
      </c>
      <c r="C605">
        <v>128371.096345515</v>
      </c>
      <c r="D605" s="6">
        <f>IF(_original_lifestyles!D605=0,_original_lifestyles!$C605,_original_lifestyles!D605)</f>
        <v>128371.096345515</v>
      </c>
      <c r="E605" s="6">
        <f>IF(_original_lifestyles!E605=0,_original_lifestyles!$C605,_original_lifestyles!E605)</f>
        <v>49572.681162458481</v>
      </c>
      <c r="F605" s="6">
        <f>IF(_original_lifestyles!F605=0,_original_lifestyles!$C605,_original_lifestyles!F605)</f>
        <v>120688.7280847176</v>
      </c>
      <c r="G605" s="6">
        <f>IF(_original_lifestyles!G605=0,_original_lifestyles!$C605/3,_original_lifestyles!G605)</f>
        <v>25610.033720930231</v>
      </c>
      <c r="H605" s="6">
        <f>IF(_original_lifestyles!H605=0,_original_lifestyles!$C605*3*2,_original_lifestyles!H605)</f>
        <v>16581.95125714286</v>
      </c>
      <c r="I605" s="6">
        <f>IF(_original_lifestyles!I605=0,_original_lifestyles!$C605/10,_original_lifestyles!I605)</f>
        <v>65448.077905315622</v>
      </c>
      <c r="J605" s="6">
        <f>IF(_original_lifestyles!J605=0,_original_lifestyles!$C605*1.2,_original_lifestyles!J605)</f>
        <v>124377.34316710971</v>
      </c>
      <c r="K605" s="6">
        <f>IF(_original_lifestyles!K605=0,_original_lifestyles!$C605,_original_lifestyles!K605)</f>
        <v>128371.096345515</v>
      </c>
      <c r="L605" s="6">
        <f>IF(_original_lifestyles!L605=0,_original_lifestyles!$C605/3*2,_original_lifestyles!L605)</f>
        <v>58667.465247906977</v>
      </c>
      <c r="M605">
        <f>IF(_original_lifestyles!M605&lt;&gt;0,_original_lifestyles!M605,'_new names_lifestyles'!$C$2*INDEX('_hours per hh'!B$2:B$9,MATCH(_original_lifestyles!$B605,'_hours per hh'!$A$2:$A$9,1)))</f>
        <v>24530624791.208794</v>
      </c>
      <c r="N605">
        <f>IF(_original_lifestyles!N605&lt;&gt;0,_original_lifestyles!N605,'_new names_lifestyles'!$C$2*INDEX('_hours per hh'!C$2:C$9,MATCH(_original_lifestyles!$B605,'_hours per hh'!$A$2:$A$9,1)))</f>
        <v>434256686.9831363</v>
      </c>
      <c r="O605">
        <f>IF(_original_lifestyles!O605&lt;&gt;0,_original_lifestyles!O605,'_new names_lifestyles'!$C$2*INDEX('_hours per hh'!D$2:D$9,MATCH(_original_lifestyles!$B605,'_hours per hh'!$A$2:$A$9,1)))</f>
        <v>17180040.442859549</v>
      </c>
      <c r="P605">
        <f>IF(_original_lifestyles!P605&lt;&gt;0,_original_lifestyles!P605,'_new names_lifestyles'!$C$2*INDEX('_hours per hh'!E$2:E$9,MATCH(_original_lifestyles!$B605,'_hours per hh'!$A$2:$A$9,1)))</f>
        <v>3995165.2604651172</v>
      </c>
      <c r="Q605">
        <f>IF(_original_lifestyles!Q605&lt;&gt;0,_original_lifestyles!Q605,'_new names_lifestyles'!$C$2*INDEX('_hours per hh'!F$2:F$9,MATCH(_original_lifestyles!$B605,'_hours per hh'!$A$2:$A$9,1)))</f>
        <v>5265598.6217057137</v>
      </c>
      <c r="R605">
        <f>IF(_original_lifestyles!R605&lt;&gt;0,_original_lifestyles!R605,'_new names_lifestyles'!$C$2*INDEX('_hours per hh'!G$2:G$9,MATCH(_original_lifestyles!$B605,'_hours per hh'!$A$2:$A$9,1)))</f>
        <v>26277229.792080332</v>
      </c>
      <c r="S605">
        <f>IF(_original_lifestyles!S605&lt;&gt;0,_original_lifestyles!S605,'_new names_lifestyles'!$C$2*INDEX('_hours per hh'!H$2:H$9,MATCH(_original_lifestyles!$B605,'_hours per hh'!$A$2:$A$9,1)))</f>
        <v>192183724.750379</v>
      </c>
      <c r="T605">
        <f>IF(_original_lifestyles!T605&lt;&gt;0,_original_lifestyles!T605,'_new names_lifestyles'!$C$2*INDEX('_hours per hh'!I$2:I$9,MATCH(_original_lifestyles!$B605,'_hours per hh'!$A$2:$A$9,1)))</f>
        <v>24530624791.208794</v>
      </c>
      <c r="U605">
        <f>IF(_original_lifestyles!U605&lt;&gt;0,_original_lifestyles!U605,'_new names_lifestyles'!$C$2*INDEX('_hours per hh'!J$2:J$9,MATCH(_original_lifestyles!$B605,'_hours per hh'!$A$2:$A$9,1)))</f>
        <v>25813684.709079068</v>
      </c>
      <c r="V605">
        <v>19</v>
      </c>
      <c r="W605">
        <v>11</v>
      </c>
      <c r="X605">
        <v>16388.70109977555</v>
      </c>
      <c r="Y605">
        <f t="shared" si="38"/>
        <v>15</v>
      </c>
      <c r="Z605">
        <f t="shared" si="38"/>
        <v>15</v>
      </c>
      <c r="AA605">
        <f t="shared" si="38"/>
        <v>15</v>
      </c>
      <c r="AB605">
        <f t="shared" si="38"/>
        <v>10</v>
      </c>
      <c r="AC605">
        <f t="shared" si="38"/>
        <v>10</v>
      </c>
      <c r="AD605">
        <f t="shared" si="38"/>
        <v>15</v>
      </c>
      <c r="AE605">
        <f t="shared" si="38"/>
        <v>5</v>
      </c>
      <c r="AF605">
        <f t="shared" si="38"/>
        <v>3</v>
      </c>
      <c r="AG605">
        <f t="shared" si="38"/>
        <v>3</v>
      </c>
    </row>
    <row r="606" spans="1:33" x14ac:dyDescent="0.25">
      <c r="A606" t="s">
        <v>54</v>
      </c>
      <c r="B606" t="s">
        <v>14</v>
      </c>
      <c r="C606">
        <v>127461.9672131148</v>
      </c>
      <c r="D606" s="6">
        <f>IF(_original_lifestyles!D606=0,_original_lifestyles!$C606,_original_lifestyles!D606)</f>
        <v>127461.9672131148</v>
      </c>
      <c r="E606" s="6">
        <f>IF(_original_lifestyles!E606=0,_original_lifestyles!$C606,_original_lifestyles!E606)</f>
        <v>49221.605492786897</v>
      </c>
      <c r="F606" s="6">
        <f>IF(_original_lifestyles!F606=0,_original_lifestyles!$C606,_original_lifestyles!F606)</f>
        <v>119834.0057852459</v>
      </c>
      <c r="G606" s="6">
        <f>IF(_original_lifestyles!G606=0,_original_lifestyles!$C606/3,_original_lifestyles!G606)</f>
        <v>25428.662459016399</v>
      </c>
      <c r="H606" s="6">
        <f>IF(_original_lifestyles!H606=0,_original_lifestyles!$C606*3*2,_original_lifestyles!H606)</f>
        <v>16464.517228852459</v>
      </c>
      <c r="I606" s="6">
        <f>IF(_original_lifestyles!I606=0,_original_lifestyles!$C606/10,_original_lifestyles!I606)</f>
        <v>64984.572054098368</v>
      </c>
      <c r="J606" s="6">
        <f>IF(_original_lifestyles!J606=0,_original_lifestyles!$C606*1.2,_original_lifestyles!J606)</f>
        <v>123496.4979511476</v>
      </c>
      <c r="K606" s="6">
        <f>IF(_original_lifestyles!K606=0,_original_lifestyles!$C606,_original_lifestyles!K606)</f>
        <v>127461.9672131148</v>
      </c>
      <c r="L606" s="6">
        <f>IF(_original_lifestyles!L606=0,_original_lifestyles!$C606/3*2,_original_lifestyles!L606)</f>
        <v>58632.504918032799</v>
      </c>
      <c r="M606">
        <f>IF(_original_lifestyles!M606&lt;&gt;0,_original_lifestyles!M606,'_new names_lifestyles'!$C$2*INDEX('_hours per hh'!B$2:B$9,MATCH(_original_lifestyles!$B606,'_hours per hh'!$A$2:$A$9,1)))</f>
        <v>24530624791.208794</v>
      </c>
      <c r="N606">
        <f>IF(_original_lifestyles!N606&lt;&gt;0,_original_lifestyles!N606,'_new names_lifestyles'!$C$2*INDEX('_hours per hh'!C$2:C$9,MATCH(_original_lifestyles!$B606,'_hours per hh'!$A$2:$A$9,1)))</f>
        <v>431181264.11681318</v>
      </c>
      <c r="O606">
        <f>IF(_original_lifestyles!O606&lt;&gt;0,_original_lifestyles!O606,'_new names_lifestyles'!$C$2*INDEX('_hours per hh'!D$2:D$9,MATCH(_original_lifestyles!$B606,'_hours per hh'!$A$2:$A$9,1)))</f>
        <v>17058370.72352976</v>
      </c>
      <c r="P606">
        <f>IF(_original_lifestyles!P606&lt;&gt;0,_original_lifestyles!P606,'_new names_lifestyles'!$C$2*INDEX('_hours per hh'!E$2:E$9,MATCH(_original_lifestyles!$B606,'_hours per hh'!$A$2:$A$9,1)))</f>
        <v>3966871.3436065582</v>
      </c>
      <c r="Q606">
        <f>IF(_original_lifestyles!Q606&lt;&gt;0,_original_lifestyles!Q606,'_new names_lifestyles'!$C$2*INDEX('_hours per hh'!F$2:F$9,MATCH(_original_lifestyles!$B606,'_hours per hh'!$A$2:$A$9,1)))</f>
        <v>5228307.446022098</v>
      </c>
      <c r="R606">
        <f>IF(_original_lifestyles!R606&lt;&gt;0,_original_lifestyles!R606,'_new names_lifestyles'!$C$2*INDEX('_hours per hh'!G$2:G$9,MATCH(_original_lifestyles!$B606,'_hours per hh'!$A$2:$A$9,1)))</f>
        <v>21343499.679426368</v>
      </c>
      <c r="S606">
        <f>IF(_original_lifestyles!S606&lt;&gt;0,_original_lifestyles!S606,'_new names_lifestyles'!$C$2*INDEX('_hours per hh'!H$2:H$9,MATCH(_original_lifestyles!$B606,'_hours per hh'!$A$2:$A$9,1)))</f>
        <v>190822672.08418149</v>
      </c>
      <c r="T606">
        <f>IF(_original_lifestyles!T606&lt;&gt;0,_original_lifestyles!T606,'_new names_lifestyles'!$C$2*INDEX('_hours per hh'!I$2:I$9,MATCH(_original_lifestyles!$B606,'_hours per hh'!$A$2:$A$9,1)))</f>
        <v>24530624791.208794</v>
      </c>
      <c r="U606">
        <f>IF(_original_lifestyles!U606&lt;&gt;0,_original_lifestyles!U606,'_new names_lifestyles'!$C$2*INDEX('_hours per hh'!J$2:J$9,MATCH(_original_lifestyles!$B606,'_hours per hh'!$A$2:$A$9,1)))</f>
        <v>25798302.163934428</v>
      </c>
      <c r="V606">
        <v>19</v>
      </c>
      <c r="W606">
        <v>11</v>
      </c>
      <c r="X606">
        <v>16551.5939180719</v>
      </c>
      <c r="Y606">
        <f t="shared" si="38"/>
        <v>15</v>
      </c>
      <c r="Z606">
        <f t="shared" si="38"/>
        <v>15</v>
      </c>
      <c r="AA606">
        <f t="shared" si="38"/>
        <v>15</v>
      </c>
      <c r="AB606">
        <f t="shared" si="38"/>
        <v>10</v>
      </c>
      <c r="AC606">
        <f t="shared" si="38"/>
        <v>10</v>
      </c>
      <c r="AD606">
        <f t="shared" si="38"/>
        <v>15</v>
      </c>
      <c r="AE606">
        <f t="shared" si="38"/>
        <v>5</v>
      </c>
      <c r="AF606">
        <f t="shared" si="38"/>
        <v>3</v>
      </c>
      <c r="AG606">
        <f t="shared" si="38"/>
        <v>3</v>
      </c>
    </row>
    <row r="607" spans="1:33" x14ac:dyDescent="0.25">
      <c r="A607" t="s">
        <v>54</v>
      </c>
      <c r="B607" t="s">
        <v>15</v>
      </c>
      <c r="C607">
        <v>126671.52103559869</v>
      </c>
      <c r="D607" s="6">
        <f>IF(_original_lifestyles!D607=0,_original_lifestyles!$C607,_original_lifestyles!D607)</f>
        <v>126671.52103559869</v>
      </c>
      <c r="E607" s="6">
        <f>IF(_original_lifestyles!E607=0,_original_lifestyles!$C607,_original_lifestyles!E607)</f>
        <v>48916.36126375405</v>
      </c>
      <c r="F607" s="6">
        <f>IF(_original_lifestyles!F607=0,_original_lifestyles!$C607,_original_lifestyles!F607)</f>
        <v>119090.8638592233</v>
      </c>
      <c r="G607" s="6">
        <f>IF(_original_lifestyles!G607=0,_original_lifestyles!$C607/3,_original_lifestyles!G607)</f>
        <v>25270.968446601939</v>
      </c>
      <c r="H607" s="6">
        <f>IF(_original_lifestyles!H607=0,_original_lifestyles!$C607*3*2,_original_lifestyles!H607)</f>
        <v>16362.41371521035</v>
      </c>
      <c r="I607" s="6">
        <f>IF(_original_lifestyles!I607=0,_original_lifestyles!$C607/10,_original_lifestyles!I607)</f>
        <v>64581.574927184469</v>
      </c>
      <c r="J607" s="6">
        <f>IF(_original_lifestyles!J607=0,_original_lifestyles!$C607*1.2,_original_lifestyles!J607)</f>
        <v>122730.6433446602</v>
      </c>
      <c r="K607" s="6">
        <f>IF(_original_lifestyles!K607=0,_original_lifestyles!$C607,_original_lifestyles!K607)</f>
        <v>126671.52103559869</v>
      </c>
      <c r="L607" s="6">
        <f>IF(_original_lifestyles!L607=0,_original_lifestyles!$C607/3*2,_original_lifestyles!L607)</f>
        <v>63335.760517799346</v>
      </c>
      <c r="M607">
        <f>IF(_original_lifestyles!M607&lt;&gt;0,_original_lifestyles!M607,'_new names_lifestyles'!$C$2*INDEX('_hours per hh'!B$2:B$9,MATCH(_original_lifestyles!$B607,'_hours per hh'!$A$2:$A$9,1)))</f>
        <v>24530624791.208794</v>
      </c>
      <c r="N607">
        <f>IF(_original_lifestyles!N607&lt;&gt;0,_original_lifestyles!N607,'_new names_lifestyles'!$C$2*INDEX('_hours per hh'!C$2:C$9,MATCH(_original_lifestyles!$B607,'_hours per hh'!$A$2:$A$9,1)))</f>
        <v>428507324.6704855</v>
      </c>
      <c r="O607">
        <f>IF(_original_lifestyles!O607&lt;&gt;0,_original_lifestyles!O607,'_new names_lifestyles'!$C$2*INDEX('_hours per hh'!D$2:D$9,MATCH(_original_lifestyles!$B607,'_hours per hh'!$A$2:$A$9,1)))</f>
        <v>16952584.470360439</v>
      </c>
      <c r="P607">
        <f>IF(_original_lifestyles!P607&lt;&gt;0,_original_lifestyles!P607,'_new names_lifestyles'!$C$2*INDEX('_hours per hh'!E$2:E$9,MATCH(_original_lifestyles!$B607,'_hours per hh'!$A$2:$A$9,1)))</f>
        <v>3942271.0776699032</v>
      </c>
      <c r="Q607">
        <f>IF(_original_lifestyles!Q607&lt;&gt;0,_original_lifestyles!Q607,'_new names_lifestyles'!$C$2*INDEX('_hours per hh'!F$2:F$9,MATCH(_original_lifestyles!$B607,'_hours per hh'!$A$2:$A$9,1)))</f>
        <v>5195884.4752650484</v>
      </c>
      <c r="R607">
        <f>IF(_original_lifestyles!R607&lt;&gt;0,_original_lifestyles!R607,'_new names_lifestyles'!$C$2*INDEX('_hours per hh'!G$2:G$9,MATCH(_original_lifestyles!$B607,'_hours per hh'!$A$2:$A$9,1)))</f>
        <v>22963351.96265671</v>
      </c>
      <c r="S607">
        <f>IF(_original_lifestyles!S607&lt;&gt;0,_original_lifestyles!S607,'_new names_lifestyles'!$C$2*INDEX('_hours per hh'!H$2:H$9,MATCH(_original_lifestyles!$B607,'_hours per hh'!$A$2:$A$9,1)))</f>
        <v>189639299.0747242</v>
      </c>
      <c r="T607">
        <f>IF(_original_lifestyles!T607&lt;&gt;0,_original_lifestyles!T607,'_new names_lifestyles'!$C$2*INDEX('_hours per hh'!I$2:I$9,MATCH(_original_lifestyles!$B607,'_hours per hh'!$A$2:$A$9,1)))</f>
        <v>24530624791.208794</v>
      </c>
      <c r="U607">
        <f>IF(_original_lifestyles!U607&lt;&gt;0,_original_lifestyles!U607,'_new names_lifestyles'!$C$2*INDEX('_hours per hh'!J$2:J$9,MATCH(_original_lifestyles!$B607,'_hours per hh'!$A$2:$A$9,1)))</f>
        <v>27867734.62783172</v>
      </c>
      <c r="V607">
        <v>19</v>
      </c>
      <c r="W607">
        <v>11</v>
      </c>
      <c r="X607">
        <v>16727.813374101719</v>
      </c>
      <c r="Y607">
        <f t="shared" si="38"/>
        <v>15</v>
      </c>
      <c r="Z607">
        <f t="shared" si="38"/>
        <v>15</v>
      </c>
      <c r="AA607">
        <f t="shared" si="38"/>
        <v>15</v>
      </c>
      <c r="AB607">
        <f t="shared" si="38"/>
        <v>10</v>
      </c>
      <c r="AC607">
        <f t="shared" si="38"/>
        <v>10</v>
      </c>
      <c r="AD607">
        <f t="shared" si="38"/>
        <v>15</v>
      </c>
      <c r="AE607">
        <f t="shared" si="38"/>
        <v>5</v>
      </c>
      <c r="AF607">
        <f t="shared" si="38"/>
        <v>3</v>
      </c>
      <c r="AG607">
        <f t="shared" si="38"/>
        <v>3</v>
      </c>
    </row>
    <row r="608" spans="1:33" x14ac:dyDescent="0.25">
      <c r="A608" t="s">
        <v>54</v>
      </c>
      <c r="B608" t="s">
        <v>16</v>
      </c>
      <c r="C608">
        <v>126083.3865814696</v>
      </c>
      <c r="D608" s="6">
        <f>IF(_original_lifestyles!D608=0,_original_lifestyles!$C608,_original_lifestyles!D608)</f>
        <v>126083.3865814696</v>
      </c>
      <c r="E608" s="6">
        <f>IF(_original_lifestyles!E608=0,_original_lifestyles!$C608,_original_lifestyles!E608)</f>
        <v>48689.243146006404</v>
      </c>
      <c r="F608" s="6">
        <f>IF(_original_lifestyles!F608=0,_original_lifestyles!$C608,_original_lifestyles!F608)</f>
        <v>118537.92631150159</v>
      </c>
      <c r="G608" s="6">
        <f>IF(_original_lifestyles!G608=0,_original_lifestyles!$C608/3,_original_lifestyles!G608)</f>
        <v>25153.635623003189</v>
      </c>
      <c r="H608" s="6">
        <f>IF(_original_lifestyles!H608=0,_original_lifestyles!$C608*3*2,_original_lifestyles!H608)</f>
        <v>16286.443211501601</v>
      </c>
      <c r="I608" s="6">
        <f>IF(_original_lifestyles!I608=0,_original_lifestyles!$C608/10,_original_lifestyles!I608)</f>
        <v>64281.723397763577</v>
      </c>
      <c r="J608" s="6">
        <f>IF(_original_lifestyles!J608=0,_original_lifestyles!$C608*1.2,_original_lifestyles!J608)</f>
        <v>122160.80634153359</v>
      </c>
      <c r="K608" s="6">
        <f>IF(_original_lifestyles!K608=0,_original_lifestyles!$C608,_original_lifestyles!K608)</f>
        <v>126083.3865814696</v>
      </c>
      <c r="L608" s="6">
        <f>IF(_original_lifestyles!L608=0,_original_lifestyles!$C608/3*2,_original_lifestyles!L608)</f>
        <v>71867.530351437686</v>
      </c>
      <c r="M608">
        <f>IF(_original_lifestyles!M608&lt;&gt;0,_original_lifestyles!M608,'_new names_lifestyles'!$C$2*INDEX('_hours per hh'!B$2:B$9,MATCH(_original_lifestyles!$B608,'_hours per hh'!$A$2:$A$9,1)))</f>
        <v>24530624791.208794</v>
      </c>
      <c r="N608">
        <f>IF(_original_lifestyles!N608&lt;&gt;0,_original_lifestyles!N608,'_new names_lifestyles'!$C$2*INDEX('_hours per hh'!C$2:C$9,MATCH(_original_lifestyles!$B608,'_hours per hh'!$A$2:$A$9,1)))</f>
        <v>426517769.95901603</v>
      </c>
      <c r="O608">
        <f>IF(_original_lifestyles!O608&lt;&gt;0,_original_lifestyles!O608,'_new names_lifestyles'!$C$2*INDEX('_hours per hh'!D$2:D$9,MATCH(_original_lifestyles!$B608,'_hours per hh'!$A$2:$A$9,1)))</f>
        <v>16873873.81044225</v>
      </c>
      <c r="P608">
        <f>IF(_original_lifestyles!P608&lt;&gt;0,_original_lifestyles!P608,'_new names_lifestyles'!$C$2*INDEX('_hours per hh'!E$2:E$9,MATCH(_original_lifestyles!$B608,'_hours per hh'!$A$2:$A$9,1)))</f>
        <v>3923967.1571884979</v>
      </c>
      <c r="Q608">
        <f>IF(_original_lifestyles!Q608&lt;&gt;0,_original_lifestyles!Q608,'_new names_lifestyles'!$C$2*INDEX('_hours per hh'!F$2:F$9,MATCH(_original_lifestyles!$B608,'_hours per hh'!$A$2:$A$9,1)))</f>
        <v>5171760.0418123296</v>
      </c>
      <c r="R608">
        <f>IF(_original_lifestyles!R608&lt;&gt;0,_original_lifestyles!R608,'_new names_lifestyles'!$C$2*INDEX('_hours per hh'!G$2:G$9,MATCH(_original_lifestyles!$B608,'_hours per hh'!$A$2:$A$9,1)))</f>
        <v>19502392.5737512</v>
      </c>
      <c r="S608">
        <f>IF(_original_lifestyles!S608&lt;&gt;0,_original_lifestyles!S608,'_new names_lifestyles'!$C$2*INDEX('_hours per hh'!H$2:H$9,MATCH(_original_lifestyles!$B608,'_hours per hh'!$A$2:$A$9,1)))</f>
        <v>188758805.93205959</v>
      </c>
      <c r="T608">
        <f>IF(_original_lifestyles!T608&lt;&gt;0,_original_lifestyles!T608,'_new names_lifestyles'!$C$2*INDEX('_hours per hh'!I$2:I$9,MATCH(_original_lifestyles!$B608,'_hours per hh'!$A$2:$A$9,1)))</f>
        <v>24530624791.208794</v>
      </c>
      <c r="U608">
        <f>IF(_original_lifestyles!U608&lt;&gt;0,_original_lifestyles!U608,'_new names_lifestyles'!$C$2*INDEX('_hours per hh'!J$2:J$9,MATCH(_original_lifestyles!$B608,'_hours per hh'!$A$2:$A$9,1)))</f>
        <v>31621713.354632579</v>
      </c>
      <c r="V608">
        <v>19</v>
      </c>
      <c r="W608">
        <v>11</v>
      </c>
      <c r="X608">
        <v>16929.341613382388</v>
      </c>
      <c r="Y608">
        <f t="shared" si="38"/>
        <v>15</v>
      </c>
      <c r="Z608">
        <f t="shared" si="38"/>
        <v>15</v>
      </c>
      <c r="AA608">
        <f t="shared" si="38"/>
        <v>15</v>
      </c>
      <c r="AB608">
        <f t="shared" si="38"/>
        <v>10</v>
      </c>
      <c r="AC608">
        <f t="shared" si="38"/>
        <v>10</v>
      </c>
      <c r="AD608">
        <f t="shared" si="38"/>
        <v>15</v>
      </c>
      <c r="AE608">
        <f t="shared" si="38"/>
        <v>5</v>
      </c>
      <c r="AF608">
        <f t="shared" si="38"/>
        <v>3</v>
      </c>
      <c r="AG608">
        <f t="shared" si="38"/>
        <v>3</v>
      </c>
    </row>
    <row r="609" spans="1:33" x14ac:dyDescent="0.25">
      <c r="A609" t="s">
        <v>54</v>
      </c>
      <c r="B609" t="s">
        <v>17</v>
      </c>
      <c r="C609">
        <v>125329.96845425871</v>
      </c>
      <c r="D609" s="6">
        <f>IF(_original_lifestyles!D609=0,_original_lifestyles!$C609,_original_lifestyles!D609)</f>
        <v>125329.96845425871</v>
      </c>
      <c r="E609" s="6">
        <f>IF(_original_lifestyles!E609=0,_original_lifestyles!$C609,_original_lifestyles!E609)</f>
        <v>48398.297928075714</v>
      </c>
      <c r="F609" s="6">
        <f>IF(_original_lifestyles!F609=0,_original_lifestyles!$C609,_original_lifestyles!F609)</f>
        <v>117829.5964921136</v>
      </c>
      <c r="G609" s="6">
        <f>IF(_original_lifestyles!G609=0,_original_lifestyles!$C609/3,_original_lifestyles!G609)</f>
        <v>25003.328706624601</v>
      </c>
      <c r="H609" s="6">
        <f>IF(_original_lifestyles!H609=0,_original_lifestyles!$C609*3*2,_original_lifestyles!H609)</f>
        <v>16189.122685173499</v>
      </c>
      <c r="I609" s="6">
        <f>IF(_original_lifestyles!I609=0,_original_lifestyles!$C609/10,_original_lifestyles!I609)</f>
        <v>63897.604466876983</v>
      </c>
      <c r="J609" s="6">
        <f>IF(_original_lifestyles!J609=0,_original_lifestyles!$C609*1.2,_original_lifestyles!J609)</f>
        <v>121430.8278056782</v>
      </c>
      <c r="K609" s="6">
        <f>IF(_original_lifestyles!K609=0,_original_lifestyles!$C609,_original_lifestyles!K609)</f>
        <v>125329.96845425871</v>
      </c>
      <c r="L609" s="6">
        <f>IF(_original_lifestyles!L609=0,_original_lifestyles!$C609/3*2,_original_lifestyles!L609)</f>
        <v>83971.078864353316</v>
      </c>
      <c r="M609">
        <f>IF(_original_lifestyles!M609&lt;&gt;0,_original_lifestyles!M609,'_new names_lifestyles'!$C$2*INDEX('_hours per hh'!B$2:B$9,MATCH(_original_lifestyles!$B609,'_hours per hh'!$A$2:$A$9,1)))</f>
        <v>24530624791.208794</v>
      </c>
      <c r="N609">
        <f>IF(_original_lifestyles!N609&lt;&gt;0,_original_lifestyles!N609,'_new names_lifestyles'!$C$2*INDEX('_hours per hh'!C$2:C$9,MATCH(_original_lifestyles!$B609,'_hours per hh'!$A$2:$A$9,1)))</f>
        <v>423969089.84994328</v>
      </c>
      <c r="O609">
        <f>IF(_original_lifestyles!O609&lt;&gt;0,_original_lifestyles!O609,'_new names_lifestyles'!$C$2*INDEX('_hours per hh'!D$2:D$9,MATCH(_original_lifestyles!$B609,'_hours per hh'!$A$2:$A$9,1)))</f>
        <v>16773043.06065237</v>
      </c>
      <c r="P609">
        <f>IF(_original_lifestyles!P609&lt;&gt;0,_original_lifestyles!P609,'_new names_lifestyles'!$C$2*INDEX('_hours per hh'!E$2:E$9,MATCH(_original_lifestyles!$B609,'_hours per hh'!$A$2:$A$9,1)))</f>
        <v>3900519.2782334378</v>
      </c>
      <c r="Q609">
        <f>IF(_original_lifestyles!Q609&lt;&gt;0,_original_lifestyles!Q609,'_new names_lifestyles'!$C$2*INDEX('_hours per hh'!F$2:F$9,MATCH(_original_lifestyles!$B609,'_hours per hh'!$A$2:$A$9,1)))</f>
        <v>5140855.9086768441</v>
      </c>
      <c r="R609">
        <f>IF(_original_lifestyles!R609&lt;&gt;0,_original_lifestyles!R609,'_new names_lifestyles'!$C$2*INDEX('_hours per hh'!G$2:G$9,MATCH(_original_lifestyles!$B609,'_hours per hh'!$A$2:$A$9,1)))</f>
        <v>25606130.986508641</v>
      </c>
      <c r="S609">
        <f>IF(_original_lifestyles!S609&lt;&gt;0,_original_lifestyles!S609,'_new names_lifestyles'!$C$2*INDEX('_hours per hh'!H$2:H$9,MATCH(_original_lifestyles!$B609,'_hours per hh'!$A$2:$A$9,1)))</f>
        <v>187630867.43107381</v>
      </c>
      <c r="T609">
        <f>IF(_original_lifestyles!T609&lt;&gt;0,_original_lifestyles!T609,'_new names_lifestyles'!$C$2*INDEX('_hours per hh'!I$2:I$9,MATCH(_original_lifestyles!$B609,'_hours per hh'!$A$2:$A$9,1)))</f>
        <v>24530624791.208794</v>
      </c>
      <c r="U609">
        <f>IF(_original_lifestyles!U609&lt;&gt;0,_original_lifestyles!U609,'_new names_lifestyles'!$C$2*INDEX('_hours per hh'!J$2:J$9,MATCH(_original_lifestyles!$B609,'_hours per hh'!$A$2:$A$9,1)))</f>
        <v>36947274.700315461</v>
      </c>
      <c r="V609">
        <v>19</v>
      </c>
      <c r="W609">
        <v>11</v>
      </c>
      <c r="X609">
        <v>17107.323710617598</v>
      </c>
      <c r="Y609">
        <f t="shared" si="38"/>
        <v>15</v>
      </c>
      <c r="Z609">
        <f t="shared" si="38"/>
        <v>15</v>
      </c>
      <c r="AA609">
        <f t="shared" si="38"/>
        <v>15</v>
      </c>
      <c r="AB609">
        <f t="shared" si="38"/>
        <v>10</v>
      </c>
      <c r="AC609">
        <f t="shared" si="38"/>
        <v>10</v>
      </c>
      <c r="AD609">
        <f t="shared" si="38"/>
        <v>15</v>
      </c>
      <c r="AE609">
        <f t="shared" si="38"/>
        <v>5</v>
      </c>
      <c r="AF609">
        <f t="shared" si="38"/>
        <v>3</v>
      </c>
      <c r="AG609">
        <f t="shared" si="38"/>
        <v>3</v>
      </c>
    </row>
    <row r="610" spans="1:33" x14ac:dyDescent="0.25">
      <c r="A610" t="s">
        <v>54</v>
      </c>
      <c r="B610" t="s">
        <v>18</v>
      </c>
      <c r="C610">
        <v>124569.15887850471</v>
      </c>
      <c r="D610" s="6">
        <f>IF(_original_lifestyles!D610=0,_original_lifestyles!$C610,_original_lifestyles!D610)</f>
        <v>124569.15887850471</v>
      </c>
      <c r="E610" s="6">
        <f>IF(_original_lifestyles!E610=0,_original_lifestyles!$C610,_original_lifestyles!E610)</f>
        <v>48104.498376635522</v>
      </c>
      <c r="F610" s="6">
        <f>IF(_original_lifestyles!F610=0,_original_lifestyles!$C610,_original_lifestyles!F610)</f>
        <v>117114.3175654206</v>
      </c>
      <c r="G610" s="6">
        <f>IF(_original_lifestyles!G610=0,_original_lifestyles!$C610/3,_original_lifestyles!G610)</f>
        <v>24851.547196261679</v>
      </c>
      <c r="H610" s="6">
        <f>IF(_original_lifestyles!H610=0,_original_lifestyles!$C610*3*2,_original_lifestyles!H610)</f>
        <v>16090.8473906542</v>
      </c>
      <c r="I610" s="6">
        <f>IF(_original_lifestyles!I610=0,_original_lifestyles!$C610/10,_original_lifestyles!I610)</f>
        <v>63509.717116822438</v>
      </c>
      <c r="J610" s="6">
        <f>IF(_original_lifestyles!J610=0,_original_lifestyles!$C610*1.2,_original_lifestyles!J610)</f>
        <v>120693.6877766355</v>
      </c>
      <c r="K610" s="6">
        <f>IF(_original_lifestyles!K610=0,_original_lifestyles!$C610,_original_lifestyles!K610)</f>
        <v>124569.15887850471</v>
      </c>
      <c r="L610" s="6">
        <f>IF(_original_lifestyles!L610=0,_original_lifestyles!$C610/3*2,_original_lifestyles!L610)</f>
        <v>95918.252336448597</v>
      </c>
      <c r="M610">
        <f>IF(_original_lifestyles!M610&lt;&gt;0,_original_lifestyles!M610,'_new names_lifestyles'!$C$2*INDEX('_hours per hh'!B$2:B$9,MATCH(_original_lifestyles!$B610,'_hours per hh'!$A$2:$A$9,1)))</f>
        <v>24530624791.208794</v>
      </c>
      <c r="N610">
        <f>IF(_original_lifestyles!N610&lt;&gt;0,_original_lifestyles!N610,'_new names_lifestyles'!$C$2*INDEX('_hours per hh'!C$2:C$9,MATCH(_original_lifestyles!$B610,'_hours per hh'!$A$2:$A$9,1)))</f>
        <v>421395405.77932721</v>
      </c>
      <c r="O610">
        <f>IF(_original_lifestyles!O610&lt;&gt;0,_original_lifestyles!O610,'_new names_lifestyles'!$C$2*INDEX('_hours per hh'!D$2:D$9,MATCH(_original_lifestyles!$B610,'_hours per hh'!$A$2:$A$9,1)))</f>
        <v>16671223.10543762</v>
      </c>
      <c r="P610">
        <f>IF(_original_lifestyles!P610&lt;&gt;0,_original_lifestyles!P610,'_new names_lifestyles'!$C$2*INDEX('_hours per hh'!E$2:E$9,MATCH(_original_lifestyles!$B610,'_hours per hh'!$A$2:$A$9,1)))</f>
        <v>3876841.3626168221</v>
      </c>
      <c r="Q610">
        <f>IF(_original_lifestyles!Q610&lt;&gt;0,_original_lifestyles!Q610,'_new names_lifestyles'!$C$2*INDEX('_hours per hh'!F$2:F$9,MATCH(_original_lifestyles!$B610,'_hours per hh'!$A$2:$A$9,1)))</f>
        <v>5109648.5889022416</v>
      </c>
      <c r="R610">
        <f>IF(_original_lifestyles!R610&lt;&gt;0,_original_lifestyles!R610,'_new names_lifestyles'!$C$2*INDEX('_hours per hh'!G$2:G$9,MATCH(_original_lifestyles!$B610,'_hours per hh'!$A$2:$A$9,1)))</f>
        <v>16333268.47660685</v>
      </c>
      <c r="S610">
        <f>IF(_original_lifestyles!S610&lt;&gt;0,_original_lifestyles!S610,'_new names_lifestyles'!$C$2*INDEX('_hours per hh'!H$2:H$9,MATCH(_original_lifestyles!$B610,'_hours per hh'!$A$2:$A$9,1)))</f>
        <v>186491863.22953129</v>
      </c>
      <c r="T610">
        <f>IF(_original_lifestyles!T610&lt;&gt;0,_original_lifestyles!T610,'_new names_lifestyles'!$C$2*INDEX('_hours per hh'!I$2:I$9,MATCH(_original_lifestyles!$B610,'_hours per hh'!$A$2:$A$9,1)))</f>
        <v>24530624791.208794</v>
      </c>
      <c r="U610">
        <f>IF(_original_lifestyles!U610&lt;&gt;0,_original_lifestyles!U610,'_new names_lifestyles'!$C$2*INDEX('_hours per hh'!J$2:J$9,MATCH(_original_lifestyles!$B610,'_hours per hh'!$A$2:$A$9,1)))</f>
        <v>42204031.028037377</v>
      </c>
      <c r="V610">
        <v>19</v>
      </c>
      <c r="W610">
        <v>11</v>
      </c>
      <c r="X610">
        <v>17282.53182343466</v>
      </c>
      <c r="Y610">
        <f t="shared" si="38"/>
        <v>15</v>
      </c>
      <c r="Z610">
        <f t="shared" si="38"/>
        <v>15</v>
      </c>
      <c r="AA610">
        <f t="shared" si="38"/>
        <v>15</v>
      </c>
      <c r="AB610">
        <f t="shared" si="38"/>
        <v>10</v>
      </c>
      <c r="AC610">
        <f t="shared" si="38"/>
        <v>10</v>
      </c>
      <c r="AD610">
        <f t="shared" si="38"/>
        <v>15</v>
      </c>
      <c r="AE610">
        <f t="shared" si="38"/>
        <v>5</v>
      </c>
      <c r="AF610">
        <f t="shared" si="38"/>
        <v>3</v>
      </c>
      <c r="AG610">
        <f t="shared" si="38"/>
        <v>3</v>
      </c>
    </row>
    <row r="611" spans="1:33" x14ac:dyDescent="0.25">
      <c r="A611" t="s">
        <v>54</v>
      </c>
      <c r="B611" t="s">
        <v>19</v>
      </c>
      <c r="C611">
        <v>123897.8461538462</v>
      </c>
      <c r="D611" s="6">
        <f>IF(_original_lifestyles!D611=0,_original_lifestyles!$C611,_original_lifestyles!D611)</f>
        <v>123897.8461538462</v>
      </c>
      <c r="E611" s="6">
        <f>IF(_original_lifestyles!E611=0,_original_lifestyles!$C611,_original_lifestyles!E611)</f>
        <v>47845.259555692319</v>
      </c>
      <c r="F611" s="6">
        <f>IF(_original_lifestyles!F611=0,_original_lifestyles!$C611,_original_lifestyles!F611)</f>
        <v>116483.1795507693</v>
      </c>
      <c r="G611" s="6">
        <f>IF(_original_lifestyles!G611=0,_original_lifestyles!$C611/3,_original_lifestyles!G611)</f>
        <v>24717.620307692308</v>
      </c>
      <c r="H611" s="6">
        <f>IF(_original_lifestyles!H611=0,_original_lifestyles!$C611*3*2,_original_lifestyles!H611)</f>
        <v>16004.132583384609</v>
      </c>
      <c r="I611" s="6">
        <f>IF(_original_lifestyles!I611=0,_original_lifestyles!$C611/10,_original_lifestyles!I611)</f>
        <v>63167.458393846173</v>
      </c>
      <c r="J611" s="6">
        <f>IF(_original_lifestyles!J611=0,_original_lifestyles!$C611*1.2,_original_lifestyles!J611)</f>
        <v>120043.2602621539</v>
      </c>
      <c r="K611" s="6">
        <f>IF(_original_lifestyles!K611=0,_original_lifestyles!$C611,_original_lifestyles!K611)</f>
        <v>123897.8461538462</v>
      </c>
      <c r="L611" s="6">
        <f>IF(_original_lifestyles!L611=0,_original_lifestyles!$C611/3*2,_original_lifestyles!L611)</f>
        <v>112747.04</v>
      </c>
      <c r="M611">
        <f>IF(_original_lifestyles!M611&lt;&gt;0,_original_lifestyles!M611,'_new names_lifestyles'!$C$2*INDEX('_hours per hh'!B$2:B$9,MATCH(_original_lifestyles!$B611,'_hours per hh'!$A$2:$A$9,1)))</f>
        <v>24530624791.208794</v>
      </c>
      <c r="N611">
        <f>IF(_original_lifestyles!N611&lt;&gt;0,_original_lifestyles!N611,'_new names_lifestyles'!$C$2*INDEX('_hours per hh'!C$2:C$9,MATCH(_original_lifestyles!$B611,'_hours per hh'!$A$2:$A$9,1)))</f>
        <v>419124473.7078647</v>
      </c>
      <c r="O611">
        <f>IF(_original_lifestyles!O611&lt;&gt;0,_original_lifestyles!O611,'_new names_lifestyles'!$C$2*INDEX('_hours per hh'!D$2:D$9,MATCH(_original_lifestyles!$B611,'_hours per hh'!$A$2:$A$9,1)))</f>
        <v>16581380.609052001</v>
      </c>
      <c r="P611">
        <f>IF(_original_lifestyles!P611&lt;&gt;0,_original_lifestyles!P611,'_new names_lifestyles'!$C$2*INDEX('_hours per hh'!E$2:E$9,MATCH(_original_lifestyles!$B611,'_hours per hh'!$A$2:$A$9,1)))</f>
        <v>3855948.7680000002</v>
      </c>
      <c r="Q611">
        <f>IF(_original_lifestyles!Q611&lt;&gt;0,_original_lifestyles!Q611,'_new names_lifestyles'!$C$2*INDEX('_hours per hh'!F$2:F$9,MATCH(_original_lifestyles!$B611,'_hours per hh'!$A$2:$A$9,1)))</f>
        <v>5082112.3018537834</v>
      </c>
      <c r="R611">
        <f>IF(_original_lifestyles!R611&lt;&gt;0,_original_lifestyles!R611,'_new names_lifestyles'!$C$2*INDEX('_hours per hh'!G$2:G$9,MATCH(_original_lifestyles!$B611,'_hours per hh'!$A$2:$A$9,1)))</f>
        <v>16198917.902322389</v>
      </c>
      <c r="S611">
        <f>IF(_original_lifestyles!S611&lt;&gt;0,_original_lifestyles!S611,'_new names_lifestyles'!$C$2*INDEX('_hours per hh'!H$2:H$9,MATCH(_original_lifestyles!$B611,'_hours per hh'!$A$2:$A$9,1)))</f>
        <v>185486844.31507149</v>
      </c>
      <c r="T611">
        <f>IF(_original_lifestyles!T611&lt;&gt;0,_original_lifestyles!T611,'_new names_lifestyles'!$C$2*INDEX('_hours per hh'!I$2:I$9,MATCH(_original_lifestyles!$B611,'_hours per hh'!$A$2:$A$9,1)))</f>
        <v>24530624791.208794</v>
      </c>
      <c r="U611">
        <f>IF(_original_lifestyles!U611&lt;&gt;0,_original_lifestyles!U611,'_new names_lifestyles'!$C$2*INDEX('_hours per hh'!J$2:J$9,MATCH(_original_lifestyles!$B611,'_hours per hh'!$A$2:$A$9,1)))</f>
        <v>49608697.600000009</v>
      </c>
      <c r="V611">
        <v>19</v>
      </c>
      <c r="W611">
        <v>11</v>
      </c>
      <c r="X611">
        <v>17468.54725297257</v>
      </c>
      <c r="Y611">
        <f t="shared" si="38"/>
        <v>15</v>
      </c>
      <c r="Z611">
        <f t="shared" si="38"/>
        <v>15</v>
      </c>
      <c r="AA611">
        <f t="shared" si="38"/>
        <v>15</v>
      </c>
      <c r="AB611">
        <f t="shared" si="38"/>
        <v>10</v>
      </c>
      <c r="AC611">
        <f t="shared" si="38"/>
        <v>10</v>
      </c>
      <c r="AD611">
        <f t="shared" si="38"/>
        <v>15</v>
      </c>
      <c r="AE611">
        <f t="shared" si="38"/>
        <v>5</v>
      </c>
      <c r="AF611">
        <f t="shared" si="38"/>
        <v>3</v>
      </c>
      <c r="AG611">
        <f t="shared" si="38"/>
        <v>3</v>
      </c>
    </row>
    <row r="612" spans="1:33" x14ac:dyDescent="0.25">
      <c r="A612" t="s">
        <v>54</v>
      </c>
      <c r="B612" t="s">
        <v>20</v>
      </c>
      <c r="C612">
        <v>127759.9369085174</v>
      </c>
      <c r="D612" s="6">
        <f>IF(_original_lifestyles!D612=0,_original_lifestyles!$C612,_original_lifestyles!D612)</f>
        <v>127759.9369085174</v>
      </c>
      <c r="E612" s="6">
        <f>IF(_original_lifestyles!E612=0,_original_lifestyles!$C612,_original_lifestyles!E612)</f>
        <v>49336.671556151428</v>
      </c>
      <c r="F612" s="6">
        <f>IF(_original_lifestyles!F612=0,_original_lifestyles!$C612,_original_lifestyles!F612)</f>
        <v>120114.1434842272</v>
      </c>
      <c r="G612" s="6">
        <f>IF(_original_lifestyles!G612=0,_original_lifestyles!$C612/3,_original_lifestyles!G612)</f>
        <v>25488.10741324921</v>
      </c>
      <c r="H612" s="6">
        <f>IF(_original_lifestyles!H612=0,_original_lifestyles!$C612*3*2,_original_lifestyles!H612)</f>
        <v>16503.006570346999</v>
      </c>
      <c r="I612" s="6">
        <f>IF(_original_lifestyles!I612=0,_original_lifestyles!$C612/10,_original_lifestyles!I612)</f>
        <v>65136.487433753959</v>
      </c>
      <c r="J612" s="6">
        <f>IF(_original_lifestyles!J612=0,_original_lifestyles!$C612*1.2,_original_lifestyles!J612)</f>
        <v>123785.1975113565</v>
      </c>
      <c r="K612" s="6">
        <f>IF(_original_lifestyles!K612=0,_original_lifestyles!$C612,_original_lifestyles!K612)</f>
        <v>127759.9369085174</v>
      </c>
      <c r="L612" s="6">
        <f>IF(_original_lifestyles!L612=0,_original_lifestyles!$C612/3*2,_original_lifestyles!L612)</f>
        <v>135425.53312302841</v>
      </c>
      <c r="M612">
        <f>IF(_original_lifestyles!M612&lt;&gt;0,_original_lifestyles!M612,'_new names_lifestyles'!$C$2*INDEX('_hours per hh'!B$2:B$9,MATCH(_original_lifestyles!$B612,'_hours per hh'!$A$2:$A$9,1)))</f>
        <v>24530624791.208794</v>
      </c>
      <c r="N612">
        <f>IF(_original_lifestyles!N612&lt;&gt;0,_original_lifestyles!N612,'_new names_lifestyles'!$C$2*INDEX('_hours per hh'!C$2:C$9,MATCH(_original_lifestyles!$B612,'_hours per hh'!$A$2:$A$9,1)))</f>
        <v>432189242.83188647</v>
      </c>
      <c r="O612">
        <f>IF(_original_lifestyles!O612&lt;&gt;0,_original_lifestyles!O612,'_new names_lifestyles'!$C$2*INDEX('_hours per hh'!D$2:D$9,MATCH(_original_lifestyles!$B612,'_hours per hh'!$A$2:$A$9,1)))</f>
        <v>17098248.32497973</v>
      </c>
      <c r="P612">
        <f>IF(_original_lifestyles!P612&lt;&gt;0,_original_lifestyles!P612,'_new names_lifestyles'!$C$2*INDEX('_hours per hh'!E$2:E$9,MATCH(_original_lifestyles!$B612,'_hours per hh'!$A$2:$A$9,1)))</f>
        <v>3976144.7564668772</v>
      </c>
      <c r="Q612">
        <f>IF(_original_lifestyles!Q612&lt;&gt;0,_original_lifestyles!Q612,'_new names_lifestyles'!$C$2*INDEX('_hours per hh'!F$2:F$9,MATCH(_original_lifestyles!$B612,'_hours per hh'!$A$2:$A$9,1)))</f>
        <v>5240529.7364136903</v>
      </c>
      <c r="R612">
        <f>IF(_original_lifestyles!R612&lt;&gt;0,_original_lifestyles!R612,'_new names_lifestyles'!$C$2*INDEX('_hours per hh'!G$2:G$9,MATCH(_original_lifestyles!$B612,'_hours per hh'!$A$2:$A$9,1)))</f>
        <v>21043172.78341914</v>
      </c>
      <c r="S612">
        <f>IF(_original_lifestyles!S612&lt;&gt;0,_original_lifestyles!S612,'_new names_lifestyles'!$C$2*INDEX('_hours per hh'!H$2:H$9,MATCH(_original_lifestyles!$B612,'_hours per hh'!$A$2:$A$9,1)))</f>
        <v>191268761.02129769</v>
      </c>
      <c r="T612">
        <f>IF(_original_lifestyles!T612&lt;&gt;0,_original_lifestyles!T612,'_new names_lifestyles'!$C$2*INDEX('_hours per hh'!I$2:I$9,MATCH(_original_lifestyles!$B612,'_hours per hh'!$A$2:$A$9,1)))</f>
        <v>24530624791.208794</v>
      </c>
      <c r="U612">
        <f>IF(_original_lifestyles!U612&lt;&gt;0,_original_lifestyles!U612,'_new names_lifestyles'!$C$2*INDEX('_hours per hh'!J$2:J$9,MATCH(_original_lifestyles!$B612,'_hours per hh'!$A$2:$A$9,1)))</f>
        <v>59587234.574132502</v>
      </c>
      <c r="V612">
        <v>19</v>
      </c>
      <c r="W612">
        <v>11</v>
      </c>
      <c r="X612">
        <v>17635.00097904705</v>
      </c>
      <c r="Y612">
        <f t="shared" ref="Y612:AG627" si="39">Y611</f>
        <v>15</v>
      </c>
      <c r="Z612">
        <f t="shared" si="39"/>
        <v>15</v>
      </c>
      <c r="AA612">
        <f t="shared" si="39"/>
        <v>15</v>
      </c>
      <c r="AB612">
        <f t="shared" si="39"/>
        <v>10</v>
      </c>
      <c r="AC612">
        <f t="shared" si="39"/>
        <v>10</v>
      </c>
      <c r="AD612">
        <f t="shared" si="39"/>
        <v>15</v>
      </c>
      <c r="AE612">
        <f t="shared" si="39"/>
        <v>5</v>
      </c>
      <c r="AF612">
        <f t="shared" si="39"/>
        <v>3</v>
      </c>
      <c r="AG612">
        <f t="shared" si="39"/>
        <v>3</v>
      </c>
    </row>
    <row r="613" spans="1:33" x14ac:dyDescent="0.25">
      <c r="A613" t="s">
        <v>54</v>
      </c>
      <c r="B613" t="s">
        <v>21</v>
      </c>
      <c r="C613">
        <v>131267.31391585761</v>
      </c>
      <c r="D613" s="6">
        <f>IF(_original_lifestyles!D613=0,_original_lifestyles!$C613,_original_lifestyles!D613)</f>
        <v>131267.31391585761</v>
      </c>
      <c r="E613" s="6">
        <f>IF(_original_lifestyles!E613=0,_original_lifestyles!$C613,_original_lifestyles!E613)</f>
        <v>50691.104812944992</v>
      </c>
      <c r="F613" s="6">
        <f>IF(_original_lifestyles!F613=0,_original_lifestyles!$C613,_original_lifestyles!F613)</f>
        <v>123411.6215145631</v>
      </c>
      <c r="G613" s="6">
        <f>IF(_original_lifestyles!G613=0,_original_lifestyles!$C613/3,_original_lifestyles!G613)</f>
        <v>26187.82912621359</v>
      </c>
      <c r="H613" s="6">
        <f>IF(_original_lifestyles!H613=0,_original_lifestyles!$C613*3*2,_original_lifestyles!H613)</f>
        <v>16956.061473139162</v>
      </c>
      <c r="I613" s="6">
        <f>IF(_original_lifestyles!I613=0,_original_lifestyles!$C613/10,_original_lifestyles!I613)</f>
        <v>66924.67099029127</v>
      </c>
      <c r="J613" s="6">
        <f>IF(_original_lifestyles!J613=0,_original_lifestyles!$C613*1.2,_original_lifestyles!J613)</f>
        <v>127183.4565126214</v>
      </c>
      <c r="K613" s="6">
        <f>IF(_original_lifestyles!K613=0,_original_lifestyles!$C613,_original_lifestyles!K613)</f>
        <v>31838.610622275079</v>
      </c>
      <c r="L613" s="6">
        <f>IF(_original_lifestyles!L613=0,_original_lifestyles!$C613/3*2,_original_lifestyles!L613)</f>
        <v>147019.39158576049</v>
      </c>
      <c r="M613">
        <f>IF(_original_lifestyles!M613&lt;&gt;0,_original_lifestyles!M613,'_new names_lifestyles'!$C$2*INDEX('_hours per hh'!B$2:B$9,MATCH(_original_lifestyles!$B613,'_hours per hh'!$A$2:$A$9,1)))</f>
        <v>24530624791.208794</v>
      </c>
      <c r="N613">
        <f>IF(_original_lifestyles!N613&lt;&gt;0,_original_lifestyles!N613,'_new names_lifestyles'!$C$2*INDEX('_hours per hh'!C$2:C$9,MATCH(_original_lifestyles!$B613,'_hours per hh'!$A$2:$A$9,1)))</f>
        <v>444054078.16139811</v>
      </c>
      <c r="O613">
        <f>IF(_original_lifestyles!O613&lt;&gt;0,_original_lifestyles!O613,'_new names_lifestyles'!$C$2*INDEX('_hours per hh'!D$2:D$9,MATCH(_original_lifestyles!$B613,'_hours per hh'!$A$2:$A$9,1)))</f>
        <v>17567644.322598059</v>
      </c>
      <c r="P613">
        <f>IF(_original_lifestyles!P613&lt;&gt;0,_original_lifestyles!P613,'_new names_lifestyles'!$C$2*INDEX('_hours per hh'!E$2:E$9,MATCH(_original_lifestyles!$B613,'_hours per hh'!$A$2:$A$9,1)))</f>
        <v>4085301.3436893201</v>
      </c>
      <c r="Q613">
        <f>IF(_original_lifestyles!Q613&lt;&gt;0,_original_lifestyles!Q613,'_new names_lifestyles'!$C$2*INDEX('_hours per hh'!F$2:F$9,MATCH(_original_lifestyles!$B613,'_hours per hh'!$A$2:$A$9,1)))</f>
        <v>5384397.3207953386</v>
      </c>
      <c r="R613">
        <f>IF(_original_lifestyles!R613&lt;&gt;0,_original_lifestyles!R613,'_new names_lifestyles'!$C$2*INDEX('_hours per hh'!G$2:G$9,MATCH(_original_lifestyles!$B613,'_hours per hh'!$A$2:$A$9,1)))</f>
        <v>22300479.248390939</v>
      </c>
      <c r="S613">
        <f>IF(_original_lifestyles!S613&lt;&gt;0,_original_lifestyles!S613,'_new names_lifestyles'!$C$2*INDEX('_hours per hh'!H$2:H$9,MATCH(_original_lifestyles!$B613,'_hours per hh'!$A$2:$A$9,1)))</f>
        <v>196519637.55475211</v>
      </c>
      <c r="T613">
        <f>IF(_original_lifestyles!T613&lt;&gt;0,_original_lifestyles!T613,'_new names_lifestyles'!$C$2*INDEX('_hours per hh'!I$2:I$9,MATCH(_original_lifestyles!$B613,'_hours per hh'!$A$2:$A$9,1)))</f>
        <v>278906229.0511297</v>
      </c>
      <c r="U613">
        <f>IF(_original_lifestyles!U613&lt;&gt;0,_original_lifestyles!U613,'_new names_lifestyles'!$C$2*INDEX('_hours per hh'!J$2:J$9,MATCH(_original_lifestyles!$B613,'_hours per hh'!$A$2:$A$9,1)))</f>
        <v>64688532.297734641</v>
      </c>
      <c r="V613">
        <v>19</v>
      </c>
      <c r="W613">
        <v>11</v>
      </c>
      <c r="X613">
        <v>17727.2969959168</v>
      </c>
      <c r="Y613">
        <f t="shared" si="39"/>
        <v>15</v>
      </c>
      <c r="Z613">
        <f t="shared" si="39"/>
        <v>15</v>
      </c>
      <c r="AA613">
        <f t="shared" si="39"/>
        <v>15</v>
      </c>
      <c r="AB613">
        <f t="shared" si="39"/>
        <v>10</v>
      </c>
      <c r="AC613">
        <f t="shared" si="39"/>
        <v>10</v>
      </c>
      <c r="AD613">
        <f t="shared" si="39"/>
        <v>15</v>
      </c>
      <c r="AE613">
        <f t="shared" si="39"/>
        <v>5</v>
      </c>
      <c r="AF613">
        <f t="shared" si="39"/>
        <v>3</v>
      </c>
      <c r="AG613">
        <f t="shared" si="39"/>
        <v>3</v>
      </c>
    </row>
    <row r="614" spans="1:33" x14ac:dyDescent="0.25">
      <c r="A614" t="s">
        <v>54</v>
      </c>
      <c r="B614" t="s">
        <v>22</v>
      </c>
      <c r="C614">
        <v>135492.35880398669</v>
      </c>
      <c r="D614" s="6">
        <f>IF(_original_lifestyles!D614=0,_original_lifestyles!$C614,_original_lifestyles!D614)</f>
        <v>135492.35880398669</v>
      </c>
      <c r="E614" s="6">
        <f>IF(_original_lifestyles!E614=0,_original_lifestyles!$C614,_original_lifestyles!E614)</f>
        <v>52322.677722259141</v>
      </c>
      <c r="F614" s="6">
        <f>IF(_original_lifestyles!F614=0,_original_lifestyles!$C614,_original_lifestyles!F614)</f>
        <v>127383.8185913621</v>
      </c>
      <c r="G614" s="6">
        <f>IF(_original_lifestyles!G614=0,_original_lifestyles!$C614/3,_original_lifestyles!G614)</f>
        <v>27030.725581395349</v>
      </c>
      <c r="H614" s="6">
        <f>IF(_original_lifestyles!H614=0,_original_lifestyles!$C614*3*2,_original_lifestyles!H614)</f>
        <v>17501.818971428569</v>
      </c>
      <c r="I614" s="6">
        <f>IF(_original_lifestyles!I614=0,_original_lifestyles!$C614/10,_original_lifestyles!I614)</f>
        <v>69078.746750830571</v>
      </c>
      <c r="J614" s="6">
        <f>IF(_original_lifestyles!J614=0,_original_lifestyles!$C614*1.2,_original_lifestyles!J614)</f>
        <v>131277.05602923589</v>
      </c>
      <c r="K614" s="6">
        <f>IF(_original_lifestyles!K614=0,_original_lifestyles!$C614,_original_lifestyles!K614)</f>
        <v>39974.400453423208</v>
      </c>
      <c r="L614" s="6">
        <f>IF(_original_lifestyles!L614=0,_original_lifestyles!$C614/3*2,_original_lifestyles!L614)</f>
        <v>161235.90697674421</v>
      </c>
      <c r="M614">
        <f>IF(_original_lifestyles!M614&lt;&gt;0,_original_lifestyles!M614,'_new names_lifestyles'!$C$2*INDEX('_hours per hh'!B$2:B$9,MATCH(_original_lifestyles!$B614,'_hours per hh'!$A$2:$A$9,1)))</f>
        <v>24530624791.208794</v>
      </c>
      <c r="N614">
        <f>IF(_original_lifestyles!N614&lt;&gt;0,_original_lifestyles!N614,'_new names_lifestyles'!$C$2*INDEX('_hours per hh'!C$2:C$9,MATCH(_original_lifestyles!$B614,'_hours per hh'!$A$2:$A$9,1)))</f>
        <v>458346656.84698999</v>
      </c>
      <c r="O614">
        <f>IF(_original_lifestyles!O614&lt;&gt;0,_original_lifestyles!O614,'_new names_lifestyles'!$C$2*INDEX('_hours per hh'!D$2:D$9,MATCH(_original_lifestyles!$B614,'_hours per hh'!$A$2:$A$9,1)))</f>
        <v>18133086.5764804</v>
      </c>
      <c r="P614">
        <f>IF(_original_lifestyles!P614&lt;&gt;0,_original_lifestyles!P614,'_new names_lifestyles'!$C$2*INDEX('_hours per hh'!E$2:E$9,MATCH(_original_lifestyles!$B614,'_hours per hh'!$A$2:$A$9,1)))</f>
        <v>4216793.1906976746</v>
      </c>
      <c r="Q614">
        <f>IF(_original_lifestyles!Q614&lt;&gt;0,_original_lifestyles!Q614,'_new names_lifestyles'!$C$2*INDEX('_hours per hh'!F$2:F$9,MATCH(_original_lifestyles!$B614,'_hours per hh'!$A$2:$A$9,1)))</f>
        <v>5557702.614377141</v>
      </c>
      <c r="R614">
        <f>IF(_original_lifestyles!R614&lt;&gt;0,_original_lifestyles!R614,'_new names_lifestyles'!$C$2*INDEX('_hours per hh'!G$2:G$9,MATCH(_original_lifestyles!$B614,'_hours per hh'!$A$2:$A$9,1)))</f>
        <v>20439933.482533399</v>
      </c>
      <c r="S614">
        <f>IF(_original_lifestyles!S614&lt;&gt;0,_original_lifestyles!S614,'_new names_lifestyles'!$C$2*INDEX('_hours per hh'!H$2:H$9,MATCH(_original_lifestyles!$B614,'_hours per hh'!$A$2:$A$9,1)))</f>
        <v>202844931.07450771</v>
      </c>
      <c r="T614">
        <f>IF(_original_lifestyles!T614&lt;&gt;0,_original_lifestyles!T614,'_new names_lifestyles'!$C$2*INDEX('_hours per hh'!I$2:I$9,MATCH(_original_lifestyles!$B614,'_hours per hh'!$A$2:$A$9,1)))</f>
        <v>350175747.97198731</v>
      </c>
      <c r="U614">
        <f>IF(_original_lifestyles!U614&lt;&gt;0,_original_lifestyles!U614,'_new names_lifestyles'!$C$2*INDEX('_hours per hh'!J$2:J$9,MATCH(_original_lifestyles!$B614,'_hours per hh'!$A$2:$A$9,1)))</f>
        <v>70943799.069767445</v>
      </c>
      <c r="V614">
        <v>19</v>
      </c>
      <c r="W614">
        <v>11</v>
      </c>
      <c r="X614">
        <v>17889.933705676929</v>
      </c>
      <c r="Y614">
        <f t="shared" si="39"/>
        <v>15</v>
      </c>
      <c r="Z614">
        <f t="shared" si="39"/>
        <v>15</v>
      </c>
      <c r="AA614">
        <f t="shared" si="39"/>
        <v>15</v>
      </c>
      <c r="AB614">
        <f t="shared" si="39"/>
        <v>10</v>
      </c>
      <c r="AC614">
        <f t="shared" si="39"/>
        <v>10</v>
      </c>
      <c r="AD614">
        <f t="shared" si="39"/>
        <v>15</v>
      </c>
      <c r="AE614">
        <f t="shared" si="39"/>
        <v>5</v>
      </c>
      <c r="AF614">
        <f t="shared" si="39"/>
        <v>3</v>
      </c>
      <c r="AG614">
        <f t="shared" si="39"/>
        <v>3</v>
      </c>
    </row>
    <row r="615" spans="1:33" x14ac:dyDescent="0.25">
      <c r="A615" t="s">
        <v>54</v>
      </c>
      <c r="B615" t="s">
        <v>23</v>
      </c>
      <c r="C615">
        <v>140247.78156996591</v>
      </c>
      <c r="D615" s="6">
        <f>IF(_original_lifestyles!D615=0,_original_lifestyles!$C615,_original_lifestyles!D615)</f>
        <v>140247.78156996591</v>
      </c>
      <c r="E615" s="6">
        <f>IF(_original_lifestyles!E615=0,_original_lifestyles!$C615,_original_lifestyles!E615)</f>
        <v>54159.065065529023</v>
      </c>
      <c r="F615" s="6">
        <f>IF(_original_lifestyles!F615=0,_original_lifestyles!$C615,_original_lifestyles!F615)</f>
        <v>131854.6530819113</v>
      </c>
      <c r="G615" s="6">
        <f>IF(_original_lifestyles!G615=0,_original_lifestyles!$C615/3,_original_lifestyles!G615)</f>
        <v>27979.432423208189</v>
      </c>
      <c r="H615" s="6">
        <f>IF(_original_lifestyles!H615=0,_original_lifestyles!$C615*3*2,_original_lifestyles!H615)</f>
        <v>18116.086440955631</v>
      </c>
      <c r="I615" s="6">
        <f>IF(_original_lifestyles!I615=0,_original_lifestyles!$C615/10,_original_lifestyles!I615)</f>
        <v>71503.227716723559</v>
      </c>
      <c r="J615" s="6">
        <f>IF(_original_lifestyles!J615=0,_original_lifestyles!$C615*1.2,_original_lifestyles!J615)</f>
        <v>135884.53283754271</v>
      </c>
      <c r="K615" s="6">
        <f>IF(_original_lifestyles!K615=0,_original_lifestyles!$C615,_original_lifestyles!K615)</f>
        <v>50295.12713676579</v>
      </c>
      <c r="L615" s="6">
        <f>IF(_original_lifestyles!L615=0,_original_lifestyles!$C615/3*2,_original_lifestyles!L615)</f>
        <v>175309.72696245741</v>
      </c>
      <c r="M615">
        <f>IF(_original_lifestyles!M615&lt;&gt;0,_original_lifestyles!M615,'_new names_lifestyles'!$C$2*INDEX('_hours per hh'!B$2:B$9,MATCH(_original_lifestyles!$B615,'_hours per hh'!$A$2:$A$9,1)))</f>
        <v>24530624791.208794</v>
      </c>
      <c r="N615">
        <f>IF(_original_lifestyles!N615&lt;&gt;0,_original_lifestyles!N615,'_new names_lifestyles'!$C$2*INDEX('_hours per hh'!C$2:C$9,MATCH(_original_lifestyles!$B615,'_hours per hh'!$A$2:$A$9,1)))</f>
        <v>474433409.97403419</v>
      </c>
      <c r="O615">
        <f>IF(_original_lifestyles!O615&lt;&gt;0,_original_lifestyles!O615,'_new names_lifestyles'!$C$2*INDEX('_hours per hh'!D$2:D$9,MATCH(_original_lifestyles!$B615,'_hours per hh'!$A$2:$A$9,1)))</f>
        <v>18769509.86621007</v>
      </c>
      <c r="P615">
        <f>IF(_original_lifestyles!P615&lt;&gt;0,_original_lifestyles!P615,'_new names_lifestyles'!$C$2*INDEX('_hours per hh'!E$2:E$9,MATCH(_original_lifestyles!$B615,'_hours per hh'!$A$2:$A$9,1)))</f>
        <v>4364791.4580204776</v>
      </c>
      <c r="Q615">
        <f>IF(_original_lifestyles!Q615&lt;&gt;0,_original_lifestyles!Q615,'_new names_lifestyles'!$C$2*INDEX('_hours per hh'!F$2:F$9,MATCH(_original_lifestyles!$B615,'_hours per hh'!$A$2:$A$9,1)))</f>
        <v>5752763.2493254598</v>
      </c>
      <c r="R615">
        <f>IF(_original_lifestyles!R615&lt;&gt;0,_original_lifestyles!R615,'_new names_lifestyles'!$C$2*INDEX('_hours per hh'!G$2:G$9,MATCH(_original_lifestyles!$B615,'_hours per hh'!$A$2:$A$9,1)))</f>
        <v>22201170.07393482</v>
      </c>
      <c r="S615">
        <f>IF(_original_lifestyles!S615&lt;&gt;0,_original_lifestyles!S615,'_new names_lifestyles'!$C$2*INDEX('_hours per hh'!H$2:H$9,MATCH(_original_lifestyles!$B615,'_hours per hh'!$A$2:$A$9,1)))</f>
        <v>209964250.65614301</v>
      </c>
      <c r="T615">
        <f>IF(_original_lifestyles!T615&lt;&gt;0,_original_lifestyles!T615,'_new names_lifestyles'!$C$2*INDEX('_hours per hh'!I$2:I$9,MATCH(_original_lifestyles!$B615,'_hours per hh'!$A$2:$A$9,1)))</f>
        <v>440585313.7180683</v>
      </c>
      <c r="U615">
        <f>IF(_original_lifestyles!U615&lt;&gt;0,_original_lifestyles!U615,'_new names_lifestyles'!$C$2*INDEX('_hours per hh'!J$2:J$9,MATCH(_original_lifestyles!$B615,'_hours per hh'!$A$2:$A$9,1)))</f>
        <v>77136279.863481238</v>
      </c>
      <c r="V615">
        <v>19</v>
      </c>
      <c r="W615">
        <v>11</v>
      </c>
      <c r="X615">
        <v>18091.94126445178</v>
      </c>
      <c r="Y615">
        <f t="shared" si="39"/>
        <v>15</v>
      </c>
      <c r="Z615">
        <f t="shared" si="39"/>
        <v>15</v>
      </c>
      <c r="AA615">
        <f t="shared" si="39"/>
        <v>15</v>
      </c>
      <c r="AB615">
        <f t="shared" si="39"/>
        <v>10</v>
      </c>
      <c r="AC615">
        <f t="shared" si="39"/>
        <v>10</v>
      </c>
      <c r="AD615">
        <f t="shared" si="39"/>
        <v>15</v>
      </c>
      <c r="AE615">
        <f t="shared" si="39"/>
        <v>5</v>
      </c>
      <c r="AF615">
        <f t="shared" si="39"/>
        <v>3</v>
      </c>
      <c r="AG615">
        <f t="shared" si="39"/>
        <v>3</v>
      </c>
    </row>
    <row r="616" spans="1:33" x14ac:dyDescent="0.25">
      <c r="A616" t="s">
        <v>54</v>
      </c>
      <c r="B616" t="s">
        <v>24</v>
      </c>
      <c r="C616">
        <v>145272.63157894739</v>
      </c>
      <c r="D616" s="6">
        <f>IF(_original_lifestyles!D616=0,_original_lifestyles!$C616,_original_lifestyles!D616)</f>
        <v>145272.63157894739</v>
      </c>
      <c r="E616" s="6">
        <f>IF(_original_lifestyles!E616=0,_original_lifestyles!$C616,_original_lifestyles!E616)</f>
        <v>56099.496318947378</v>
      </c>
      <c r="F616" s="6">
        <f>IF(_original_lifestyles!F616=0,_original_lifestyles!$C616,_original_lifestyles!F616)</f>
        <v>136578.79094210529</v>
      </c>
      <c r="G616" s="6">
        <f>IF(_original_lifestyles!G616=0,_original_lifestyles!$C616/3,_original_lifestyles!G616)</f>
        <v>28981.89</v>
      </c>
      <c r="H616" s="6">
        <f>IF(_original_lifestyles!H616=0,_original_lifestyles!$C616*3*2,_original_lifestyles!H616)</f>
        <v>18765.15636631579</v>
      </c>
      <c r="I616" s="6">
        <f>IF(_original_lifestyles!I616=0,_original_lifestyles!$C616/10,_original_lifestyles!I616)</f>
        <v>74065.072121052654</v>
      </c>
      <c r="J616" s="6">
        <f>IF(_original_lifestyles!J616=0,_original_lifestyles!$C616*1.2,_original_lifestyles!J616)</f>
        <v>140753.0547378948</v>
      </c>
      <c r="K616" s="6">
        <f>IF(_original_lifestyles!K616=0,_original_lifestyles!$C616,_original_lifestyles!K616)</f>
        <v>63277.976560843803</v>
      </c>
      <c r="L616" s="6">
        <f>IF(_original_lifestyles!L616=0,_original_lifestyles!$C616/3*2,_original_lifestyles!L616)</f>
        <v>188854.4210526316</v>
      </c>
      <c r="M616">
        <f>IF(_original_lifestyles!M616&lt;&gt;0,_original_lifestyles!M616,'_new names_lifestyles'!$C$2*INDEX('_hours per hh'!B$2:B$9,MATCH(_original_lifestyles!$B616,'_hours per hh'!$A$2:$A$9,1)))</f>
        <v>24530624791.208794</v>
      </c>
      <c r="N616">
        <f>IF(_original_lifestyles!N616&lt;&gt;0,_original_lifestyles!N616,'_new names_lifestyles'!$C$2*INDEX('_hours per hh'!C$2:C$9,MATCH(_original_lifestyles!$B616,'_hours per hh'!$A$2:$A$9,1)))</f>
        <v>491431587.75397903</v>
      </c>
      <c r="O616">
        <f>IF(_original_lifestyles!O616&lt;&gt;0,_original_lifestyles!O616,'_new names_lifestyles'!$C$2*INDEX('_hours per hh'!D$2:D$9,MATCH(_original_lifestyles!$B616,'_hours per hh'!$A$2:$A$9,1)))</f>
        <v>19441990.890608691</v>
      </c>
      <c r="P616">
        <f>IF(_original_lifestyles!P616&lt;&gt;0,_original_lifestyles!P616,'_new names_lifestyles'!$C$2*INDEX('_hours per hh'!E$2:E$9,MATCH(_original_lifestyles!$B616,'_hours per hh'!$A$2:$A$9,1)))</f>
        <v>4521174.8400000008</v>
      </c>
      <c r="Q616">
        <f>IF(_original_lifestyles!Q616&lt;&gt;0,_original_lifestyles!Q616,'_new names_lifestyles'!$C$2*INDEX('_hours per hh'!F$2:F$9,MATCH(_original_lifestyles!$B616,'_hours per hh'!$A$2:$A$9,1)))</f>
        <v>5958875.4041235782</v>
      </c>
      <c r="R616">
        <f>IF(_original_lifestyles!R616&lt;&gt;0,_original_lifestyles!R616,'_new names_lifestyles'!$C$2*INDEX('_hours per hh'!G$2:G$9,MATCH(_original_lifestyles!$B616,'_hours per hh'!$A$2:$A$9,1)))</f>
        <v>19942184.723878141</v>
      </c>
      <c r="S616">
        <f>IF(_original_lifestyles!S616&lt;&gt;0,_original_lifestyles!S616,'_new names_lifestyles'!$C$2*INDEX('_hours per hh'!H$2:H$9,MATCH(_original_lifestyles!$B616,'_hours per hh'!$A$2:$A$9,1)))</f>
        <v>217486928.41250369</v>
      </c>
      <c r="T616">
        <f>IF(_original_lifestyles!T616&lt;&gt;0,_original_lifestyles!T616,'_new names_lifestyles'!$C$2*INDEX('_hours per hh'!I$2:I$9,MATCH(_original_lifestyles!$B616,'_hours per hh'!$A$2:$A$9,1)))</f>
        <v>554315074.67299175</v>
      </c>
      <c r="U616">
        <f>IF(_original_lifestyles!U616&lt;&gt;0,_original_lifestyles!U616,'_new names_lifestyles'!$C$2*INDEX('_hours per hh'!J$2:J$9,MATCH(_original_lifestyles!$B616,'_hours per hh'!$A$2:$A$9,1)))</f>
        <v>83095945.263157904</v>
      </c>
      <c r="V616">
        <v>19</v>
      </c>
      <c r="W616">
        <v>11</v>
      </c>
      <c r="X616">
        <v>18295.25632745738</v>
      </c>
      <c r="Y616">
        <f t="shared" si="39"/>
        <v>15</v>
      </c>
      <c r="Z616">
        <f t="shared" si="39"/>
        <v>15</v>
      </c>
      <c r="AA616">
        <f t="shared" si="39"/>
        <v>15</v>
      </c>
      <c r="AB616">
        <f t="shared" si="39"/>
        <v>10</v>
      </c>
      <c r="AC616">
        <f t="shared" si="39"/>
        <v>10</v>
      </c>
      <c r="AD616">
        <f t="shared" si="39"/>
        <v>15</v>
      </c>
      <c r="AE616">
        <f t="shared" si="39"/>
        <v>5</v>
      </c>
      <c r="AF616">
        <f t="shared" si="39"/>
        <v>3</v>
      </c>
      <c r="AG616">
        <f t="shared" si="39"/>
        <v>3</v>
      </c>
    </row>
    <row r="617" spans="1:33" x14ac:dyDescent="0.25">
      <c r="A617" t="s">
        <v>54</v>
      </c>
      <c r="B617" t="s">
        <v>25</v>
      </c>
      <c r="C617">
        <v>148528.63278453829</v>
      </c>
      <c r="D617" s="6">
        <f>IF(_original_lifestyles!D617=0,_original_lifestyles!$C617,_original_lifestyles!D617)</f>
        <v>148528.63278453829</v>
      </c>
      <c r="E617" s="6">
        <f>IF(_original_lifestyles!E617=0,_original_lifestyles!$C617,_original_lifestyles!E617)</f>
        <v>59262.924481030786</v>
      </c>
      <c r="F617" s="6">
        <f>IF(_original_lifestyles!F617=0,_original_lifestyles!$C617,_original_lifestyles!F617)</f>
        <v>140119.6842394417</v>
      </c>
      <c r="G617" s="6">
        <f>IF(_original_lifestyles!G617=0,_original_lifestyles!$C617/3,_original_lifestyles!G617)</f>
        <v>31369.247244094491</v>
      </c>
      <c r="H617" s="6">
        <f>IF(_original_lifestyles!H617=0,_original_lifestyles!$C617*3*2,_original_lifestyles!H617)</f>
        <v>20111.668050823191</v>
      </c>
      <c r="I617" s="6">
        <f>IF(_original_lifestyles!I617=0,_original_lifestyles!$C617/10,_original_lifestyles!I617)</f>
        <v>77413.420464566938</v>
      </c>
      <c r="J617" s="6">
        <f>IF(_original_lifestyles!J617=0,_original_lifestyles!$C617*1.2,_original_lifestyles!J617)</f>
        <v>144313.98430064431</v>
      </c>
      <c r="K617" s="6">
        <f>IF(_original_lifestyles!K617=0,_original_lifestyles!$C617,_original_lifestyles!K617)</f>
        <v>79199.444337735331</v>
      </c>
      <c r="L617" s="6">
        <f>IF(_original_lifestyles!L617=0,_original_lifestyles!$C617/3*2,_original_lifestyles!L617)</f>
        <v>199028.36793128139</v>
      </c>
      <c r="M617">
        <f>IF(_original_lifestyles!M617&lt;&gt;0,_original_lifestyles!M617,'_new names_lifestyles'!$C$2*INDEX('_hours per hh'!B$2:B$9,MATCH(_original_lifestyles!$B617,'_hours per hh'!$A$2:$A$9,1)))</f>
        <v>24530624791.208794</v>
      </c>
      <c r="N617">
        <f>IF(_original_lifestyles!N617&lt;&gt;0,_original_lifestyles!N617,'_new names_lifestyles'!$C$2*INDEX('_hours per hh'!C$2:C$9,MATCH(_original_lifestyles!$B617,'_hours per hh'!$A$2:$A$9,1)))</f>
        <v>519143218.45382971</v>
      </c>
      <c r="O617">
        <f>IF(_original_lifestyles!O617&lt;&gt;0,_original_lifestyles!O617,'_new names_lifestyles'!$C$2*INDEX('_hours per hh'!D$2:D$9,MATCH(_original_lifestyles!$B617,'_hours per hh'!$A$2:$A$9,1)))</f>
        <v>19946037.051484521</v>
      </c>
      <c r="P617">
        <f>IF(_original_lifestyles!P617&lt;&gt;0,_original_lifestyles!P617,'_new names_lifestyles'!$C$2*INDEX('_hours per hh'!E$2:E$9,MATCH(_original_lifestyles!$B617,'_hours per hh'!$A$2:$A$9,1)))</f>
        <v>4893602.5700787408</v>
      </c>
      <c r="Q617">
        <f>IF(_original_lifestyles!Q617&lt;&gt;0,_original_lifestyles!Q617,'_new names_lifestyles'!$C$2*INDEX('_hours per hh'!F$2:F$9,MATCH(_original_lifestyles!$B617,'_hours per hh'!$A$2:$A$9,1)))</f>
        <v>6386460.1895389035</v>
      </c>
      <c r="R617">
        <f>IF(_original_lifestyles!R617&lt;&gt;0,_original_lifestyles!R617,'_new names_lifestyles'!$C$2*INDEX('_hours per hh'!G$2:G$9,MATCH(_original_lifestyles!$B617,'_hours per hh'!$A$2:$A$9,1)))</f>
        <v>22323299.02757353</v>
      </c>
      <c r="S617">
        <f>IF(_original_lifestyles!S617&lt;&gt;0,_original_lifestyles!S617,'_new names_lifestyles'!$C$2*INDEX('_hours per hh'!H$2:H$9,MATCH(_original_lifestyles!$B617,'_hours per hh'!$A$2:$A$9,1)))</f>
        <v>222989158.07521221</v>
      </c>
      <c r="T617">
        <f>IF(_original_lifestyles!T617&lt;&gt;0,_original_lifestyles!T617,'_new names_lifestyles'!$C$2*INDEX('_hours per hh'!I$2:I$9,MATCH(_original_lifestyles!$B617,'_hours per hh'!$A$2:$A$9,1)))</f>
        <v>693787132.39856148</v>
      </c>
      <c r="U617">
        <f>IF(_original_lifestyles!U617&lt;&gt;0,_original_lifestyles!U617,'_new names_lifestyles'!$C$2*INDEX('_hours per hh'!J$2:J$9,MATCH(_original_lifestyles!$B617,'_hours per hh'!$A$2:$A$9,1)))</f>
        <v>87572481.889763802</v>
      </c>
      <c r="V617">
        <v>19</v>
      </c>
      <c r="W617">
        <v>11</v>
      </c>
      <c r="X617">
        <v>18404.707464985418</v>
      </c>
      <c r="Y617">
        <f t="shared" si="39"/>
        <v>15</v>
      </c>
      <c r="Z617">
        <f t="shared" si="39"/>
        <v>15</v>
      </c>
      <c r="AA617">
        <f t="shared" si="39"/>
        <v>15</v>
      </c>
      <c r="AB617">
        <f t="shared" si="39"/>
        <v>10</v>
      </c>
      <c r="AC617">
        <f t="shared" si="39"/>
        <v>10</v>
      </c>
      <c r="AD617">
        <f t="shared" si="39"/>
        <v>15</v>
      </c>
      <c r="AE617">
        <f t="shared" si="39"/>
        <v>5</v>
      </c>
      <c r="AF617">
        <f t="shared" si="39"/>
        <v>3</v>
      </c>
      <c r="AG617">
        <f t="shared" si="39"/>
        <v>3</v>
      </c>
    </row>
    <row r="618" spans="1:33" x14ac:dyDescent="0.25">
      <c r="A618" t="s">
        <v>54</v>
      </c>
      <c r="B618" t="s">
        <v>26</v>
      </c>
      <c r="C618">
        <v>152500.36523009499</v>
      </c>
      <c r="D618" s="6">
        <f>IF(_original_lifestyles!D618=0,_original_lifestyles!$C618,_original_lifestyles!D618)</f>
        <v>152500.36523009499</v>
      </c>
      <c r="E618" s="6">
        <f>IF(_original_lifestyles!E618=0,_original_lifestyles!$C618,_original_lifestyles!E618)</f>
        <v>60847.645726807881</v>
      </c>
      <c r="F618" s="6">
        <f>IF(_original_lifestyles!F618=0,_original_lifestyles!$C618,_original_lifestyles!F618)</f>
        <v>143866.5570525931</v>
      </c>
      <c r="G618" s="6">
        <f>IF(_original_lifestyles!G618=0,_original_lifestyles!$C618/3,_original_lifestyles!G618)</f>
        <v>32208.077136596061</v>
      </c>
      <c r="H618" s="6">
        <f>IF(_original_lifestyles!H618=0,_original_lifestyles!$C618*3*2,_original_lifestyles!H618)</f>
        <v>20649.464454346238</v>
      </c>
      <c r="I618" s="6">
        <f>IF(_original_lifestyles!I618=0,_original_lifestyles!$C618/10,_original_lifestyles!I618)</f>
        <v>82922.226094229365</v>
      </c>
      <c r="J618" s="6">
        <f>IF(_original_lifestyles!J618=0,_original_lifestyles!$C618*1.2,_original_lifestyles!J618)</f>
        <v>148173.0148663258</v>
      </c>
      <c r="K618" s="6">
        <f>IF(_original_lifestyles!K618=0,_original_lifestyles!$C618,_original_lifestyles!K618)</f>
        <v>99506.512867401267</v>
      </c>
      <c r="L618" s="6">
        <f>IF(_original_lifestyles!L618=0,_original_lifestyles!$C618/3*2,_original_lifestyles!L618)</f>
        <v>211975.507669832</v>
      </c>
      <c r="M618">
        <f>IF(_original_lifestyles!M618&lt;&gt;0,_original_lifestyles!M618,'_new names_lifestyles'!$C$2*INDEX('_hours per hh'!B$2:B$9,MATCH(_original_lifestyles!$B618,'_hours per hh'!$A$2:$A$9,1)))</f>
        <v>24530624791.208794</v>
      </c>
      <c r="N618">
        <f>IF(_original_lifestyles!N618&lt;&gt;0,_original_lifestyles!N618,'_new names_lifestyles'!$C$2*INDEX('_hours per hh'!C$2:C$9,MATCH(_original_lifestyles!$B618,'_hours per hh'!$A$2:$A$9,1)))</f>
        <v>533025376.56683701</v>
      </c>
      <c r="O618">
        <f>IF(_original_lifestyles!O618&lt;&gt;0,_original_lifestyles!O618,'_new names_lifestyles'!$C$2*INDEX('_hours per hh'!D$2:D$9,MATCH(_original_lifestyles!$B618,'_hours per hh'!$A$2:$A$9,1)))</f>
        <v>20479404.396436632</v>
      </c>
      <c r="P618">
        <f>IF(_original_lifestyles!P618&lt;&gt;0,_original_lifestyles!P618,'_new names_lifestyles'!$C$2*INDEX('_hours per hh'!E$2:E$9,MATCH(_original_lifestyles!$B618,'_hours per hh'!$A$2:$A$9,1)))</f>
        <v>5024460.0333089847</v>
      </c>
      <c r="Q618">
        <f>IF(_original_lifestyles!Q618&lt;&gt;0,_original_lifestyles!Q618,'_new names_lifestyles'!$C$2*INDEX('_hours per hh'!F$2:F$9,MATCH(_original_lifestyles!$B618,'_hours per hh'!$A$2:$A$9,1)))</f>
        <v>6557237.4374776473</v>
      </c>
      <c r="R618">
        <f>IF(_original_lifestyles!R618&lt;&gt;0,_original_lifestyles!R618,'_new names_lifestyles'!$C$2*INDEX('_hours per hh'!G$2:G$9,MATCH(_original_lifestyles!$B618,'_hours per hh'!$A$2:$A$9,1)))</f>
        <v>34944536.841878504</v>
      </c>
      <c r="S618">
        <f>IF(_original_lifestyles!S618&lt;&gt;0,_original_lifestyles!S618,'_new names_lifestyles'!$C$2*INDEX('_hours per hh'!H$2:H$9,MATCH(_original_lifestyles!$B618,'_hours per hh'!$A$2:$A$9,1)))</f>
        <v>228952003.47095111</v>
      </c>
      <c r="T618">
        <f>IF(_original_lifestyles!T618&lt;&gt;0,_original_lifestyles!T618,'_new names_lifestyles'!$C$2*INDEX('_hours per hh'!I$2:I$9,MATCH(_original_lifestyles!$B618,'_hours per hh'!$A$2:$A$9,1)))</f>
        <v>871677052.71843505</v>
      </c>
      <c r="U618">
        <f>IF(_original_lifestyles!U618&lt;&gt;0,_original_lifestyles!U618,'_new names_lifestyles'!$C$2*INDEX('_hours per hh'!J$2:J$9,MATCH(_original_lifestyles!$B618,'_hours per hh'!$A$2:$A$9,1)))</f>
        <v>93269223.374726072</v>
      </c>
      <c r="V618">
        <v>19</v>
      </c>
      <c r="W618">
        <v>11</v>
      </c>
      <c r="X618">
        <v>18585.464291108899</v>
      </c>
      <c r="Y618">
        <f t="shared" si="39"/>
        <v>15</v>
      </c>
      <c r="Z618">
        <f t="shared" si="39"/>
        <v>15</v>
      </c>
      <c r="AA618">
        <f t="shared" si="39"/>
        <v>15</v>
      </c>
      <c r="AB618">
        <f t="shared" si="39"/>
        <v>10</v>
      </c>
      <c r="AC618">
        <f t="shared" si="39"/>
        <v>10</v>
      </c>
      <c r="AD618">
        <f t="shared" si="39"/>
        <v>15</v>
      </c>
      <c r="AE618">
        <f t="shared" si="39"/>
        <v>5</v>
      </c>
      <c r="AF618">
        <f t="shared" si="39"/>
        <v>3</v>
      </c>
      <c r="AG618">
        <f t="shared" si="39"/>
        <v>3</v>
      </c>
    </row>
    <row r="619" spans="1:33" x14ac:dyDescent="0.25">
      <c r="A619" t="s">
        <v>54</v>
      </c>
      <c r="B619" t="s">
        <v>27</v>
      </c>
      <c r="C619">
        <v>157535.04847129009</v>
      </c>
      <c r="D619" s="6">
        <f>IF(_original_lifestyles!D619=0,_original_lifestyles!$C619,_original_lifestyles!D619)</f>
        <v>157535.04847129009</v>
      </c>
      <c r="E619" s="6">
        <f>IF(_original_lifestyles!E619=0,_original_lifestyles!$C619,_original_lifestyles!E619)</f>
        <v>62856.484340044743</v>
      </c>
      <c r="F619" s="6">
        <f>IF(_original_lifestyles!F619=0,_original_lifestyles!$C619,_original_lifestyles!F619)</f>
        <v>148616.201702088</v>
      </c>
      <c r="G619" s="6">
        <f>IF(_original_lifestyles!G619=0,_original_lifestyles!$C619/3,_original_lifestyles!G619)</f>
        <v>33271.40223713647</v>
      </c>
      <c r="H619" s="6">
        <f>IF(_original_lifestyles!H619=0,_original_lifestyles!$C619*3*2,_original_lifestyles!H619)</f>
        <v>21331.190773303511</v>
      </c>
      <c r="I619" s="6">
        <f>IF(_original_lifestyles!I619=0,_original_lifestyles!$C619/10,_original_lifestyles!I619)</f>
        <v>89212.255484340043</v>
      </c>
      <c r="J619" s="6">
        <f>IF(_original_lifestyles!J619=0,_original_lifestyles!$C619*1.2,_original_lifestyles!J619)</f>
        <v>153064.83393586881</v>
      </c>
      <c r="K619" s="6">
        <f>IF(_original_lifestyles!K619=0,_original_lifestyles!$C619,_original_lifestyles!K619)</f>
        <v>125731.69597905839</v>
      </c>
      <c r="L619" s="6">
        <f>IF(_original_lifestyles!L619=0,_original_lifestyles!$C619/3*2,_original_lifestyles!L619)</f>
        <v>218973.7173750932</v>
      </c>
      <c r="M619">
        <f>IF(_original_lifestyles!M619&lt;&gt;0,_original_lifestyles!M619,'_new names_lifestyles'!$C$2*INDEX('_hours per hh'!B$2:B$9,MATCH(_original_lifestyles!$B619,'_hours per hh'!$A$2:$A$9,1)))</f>
        <v>24530624791.208794</v>
      </c>
      <c r="N619">
        <f>IF(_original_lifestyles!N619&lt;&gt;0,_original_lifestyles!N619,'_new names_lifestyles'!$C$2*INDEX('_hours per hh'!C$2:C$9,MATCH(_original_lifestyles!$B619,'_hours per hh'!$A$2:$A$9,1)))</f>
        <v>550622802.81879199</v>
      </c>
      <c r="O619">
        <f>IF(_original_lifestyles!O619&lt;&gt;0,_original_lifestyles!O619,'_new names_lifestyles'!$C$2*INDEX('_hours per hh'!D$2:D$9,MATCH(_original_lifestyles!$B619,'_hours per hh'!$A$2:$A$9,1)))</f>
        <v>21155516.312292229</v>
      </c>
      <c r="P619">
        <f>IF(_original_lifestyles!P619&lt;&gt;0,_original_lifestyles!P619,'_new names_lifestyles'!$C$2*INDEX('_hours per hh'!E$2:E$9,MATCH(_original_lifestyles!$B619,'_hours per hh'!$A$2:$A$9,1)))</f>
        <v>5190338.7489932897</v>
      </c>
      <c r="Q619">
        <f>IF(_original_lifestyles!Q619&lt;&gt;0,_original_lifestyles!Q619,'_new names_lifestyles'!$C$2*INDEX('_hours per hh'!F$2:F$9,MATCH(_original_lifestyles!$B619,'_hours per hh'!$A$2:$A$9,1)))</f>
        <v>6773719.630062528</v>
      </c>
      <c r="R619">
        <f>IF(_original_lifestyles!R619&lt;&gt;0,_original_lifestyles!R619,'_new names_lifestyles'!$C$2*INDEX('_hours per hh'!G$2:G$9,MATCH(_original_lifestyles!$B619,'_hours per hh'!$A$2:$A$9,1)))</f>
        <v>30301064.445649181</v>
      </c>
      <c r="S619">
        <f>IF(_original_lifestyles!S619&lt;&gt;0,_original_lifestyles!S619,'_new names_lifestyles'!$C$2*INDEX('_hours per hh'!H$2:H$9,MATCH(_original_lifestyles!$B619,'_hours per hh'!$A$2:$A$9,1)))</f>
        <v>236510679.23657319</v>
      </c>
      <c r="T619">
        <f>IF(_original_lifestyles!T619&lt;&gt;0,_original_lifestyles!T619,'_new names_lifestyles'!$C$2*INDEX('_hours per hh'!I$2:I$9,MATCH(_original_lifestyles!$B619,'_hours per hh'!$A$2:$A$9,1)))</f>
        <v>1101409656.776552</v>
      </c>
      <c r="U619">
        <f>IF(_original_lifestyles!U619&lt;&gt;0,_original_lifestyles!U619,'_new names_lifestyles'!$C$2*INDEX('_hours per hh'!J$2:J$9,MATCH(_original_lifestyles!$B619,'_hours per hh'!$A$2:$A$9,1)))</f>
        <v>96348435.645041019</v>
      </c>
      <c r="V619">
        <v>19</v>
      </c>
      <c r="W619">
        <v>11</v>
      </c>
      <c r="X619">
        <v>18874.528060100231</v>
      </c>
      <c r="Y619">
        <f t="shared" si="39"/>
        <v>15</v>
      </c>
      <c r="Z619">
        <f t="shared" si="39"/>
        <v>15</v>
      </c>
      <c r="AA619">
        <f t="shared" si="39"/>
        <v>15</v>
      </c>
      <c r="AB619">
        <f t="shared" si="39"/>
        <v>10</v>
      </c>
      <c r="AC619">
        <f t="shared" si="39"/>
        <v>10</v>
      </c>
      <c r="AD619">
        <f t="shared" si="39"/>
        <v>15</v>
      </c>
      <c r="AE619">
        <f t="shared" si="39"/>
        <v>5</v>
      </c>
      <c r="AF619">
        <f t="shared" si="39"/>
        <v>3</v>
      </c>
      <c r="AG619">
        <f t="shared" si="39"/>
        <v>3</v>
      </c>
    </row>
    <row r="620" spans="1:33" x14ac:dyDescent="0.25">
      <c r="A620" t="s">
        <v>54</v>
      </c>
      <c r="B620" t="s">
        <v>28</v>
      </c>
      <c r="C620">
        <v>163527.79893373951</v>
      </c>
      <c r="D620" s="6">
        <f>IF(_original_lifestyles!D620=0,_original_lifestyles!$C620,_original_lifestyles!D620)</f>
        <v>163527.79893373951</v>
      </c>
      <c r="E620" s="6">
        <f>IF(_original_lifestyles!E620=0,_original_lifestyles!$C620,_original_lifestyles!E620)</f>
        <v>65247.591774562068</v>
      </c>
      <c r="F620" s="6">
        <f>IF(_original_lifestyles!F620=0,_original_lifestyles!$C620,_original_lifestyles!F620)</f>
        <v>154269.67259710591</v>
      </c>
      <c r="G620" s="6">
        <f>IF(_original_lifestyles!G620=0,_original_lifestyles!$C620/3,_original_lifestyles!G620)</f>
        <v>34537.071134805788</v>
      </c>
      <c r="H620" s="6">
        <f>IF(_original_lifestyles!H620=0,_original_lifestyles!$C620*3*2,_original_lifestyles!H620)</f>
        <v>22142.645142421941</v>
      </c>
      <c r="I620" s="6">
        <f>IF(_original_lifestyles!I620=0,_original_lifestyles!$C620/10,_original_lifestyles!I620)</f>
        <v>96293.344402132527</v>
      </c>
      <c r="J620" s="6">
        <f>IF(_original_lifestyles!J620=0,_original_lifestyles!$C620*1.2,_original_lifestyles!J620)</f>
        <v>158887.5341111958</v>
      </c>
      <c r="K620" s="6">
        <f>IF(_original_lifestyles!K620=0,_original_lifestyles!$C620,_original_lifestyles!K620)</f>
        <v>159572.02347831969</v>
      </c>
      <c r="L620" s="6">
        <f>IF(_original_lifestyles!L620=0,_original_lifestyles!$C620/3*2,_original_lifestyles!L620)</f>
        <v>227303.6405178979</v>
      </c>
      <c r="M620">
        <f>IF(_original_lifestyles!M620&lt;&gt;0,_original_lifestyles!M620,'_new names_lifestyles'!$C$2*INDEX('_hours per hh'!B$2:B$9,MATCH(_original_lifestyles!$B620,'_hours per hh'!$A$2:$A$9,1)))</f>
        <v>24530624791.208794</v>
      </c>
      <c r="N620">
        <f>IF(_original_lifestyles!N620&lt;&gt;0,_original_lifestyles!N620,'_new names_lifestyles'!$C$2*INDEX('_hours per hh'!C$2:C$9,MATCH(_original_lifestyles!$B620,'_hours per hh'!$A$2:$A$9,1)))</f>
        <v>571568903.94516373</v>
      </c>
      <c r="O620">
        <f>IF(_original_lifestyles!O620&lt;&gt;0,_original_lifestyles!O620,'_new names_lifestyles'!$C$2*INDEX('_hours per hh'!D$2:D$9,MATCH(_original_lifestyles!$B620,'_hours per hh'!$A$2:$A$9,1)))</f>
        <v>21960287.894198019</v>
      </c>
      <c r="P620">
        <f>IF(_original_lifestyles!P620&lt;&gt;0,_original_lifestyles!P620,'_new names_lifestyles'!$C$2*INDEX('_hours per hh'!E$2:E$9,MATCH(_original_lifestyles!$B620,'_hours per hh'!$A$2:$A$9,1)))</f>
        <v>5387783.0970297027</v>
      </c>
      <c r="Q620">
        <f>IF(_original_lifestyles!Q620&lt;&gt;0,_original_lifestyles!Q620,'_new names_lifestyles'!$C$2*INDEX('_hours per hh'!F$2:F$9,MATCH(_original_lifestyles!$B620,'_hours per hh'!$A$2:$A$9,1)))</f>
        <v>7031396.9649760853</v>
      </c>
      <c r="R620">
        <f>IF(_original_lifestyles!R620&lt;&gt;0,_original_lifestyles!R620,'_new names_lifestyles'!$C$2*INDEX('_hours per hh'!G$2:G$9,MATCH(_original_lifestyles!$B620,'_hours per hh'!$A$2:$A$9,1)))</f>
        <v>33677260.909023277</v>
      </c>
      <c r="S620">
        <f>IF(_original_lifestyles!S620&lt;&gt;0,_original_lifestyles!S620,'_new names_lifestyles'!$C$2*INDEX('_hours per hh'!H$2:H$9,MATCH(_original_lifestyles!$B620,'_hours per hh'!$A$2:$A$9,1)))</f>
        <v>245507721.4574827</v>
      </c>
      <c r="T620">
        <f>IF(_original_lifestyles!T620&lt;&gt;0,_original_lifestyles!T620,'_new names_lifestyles'!$C$2*INDEX('_hours per hh'!I$2:I$9,MATCH(_original_lifestyles!$B620,'_hours per hh'!$A$2:$A$9,1)))</f>
        <v>1397850925.6700809</v>
      </c>
      <c r="U620">
        <f>IF(_original_lifestyles!U620&lt;&gt;0,_original_lifestyles!U620,'_new names_lifestyles'!$C$2*INDEX('_hours per hh'!J$2:J$9,MATCH(_original_lifestyles!$B620,'_hours per hh'!$A$2:$A$9,1)))</f>
        <v>100013601.82787509</v>
      </c>
      <c r="V620">
        <v>19</v>
      </c>
      <c r="W620">
        <v>11</v>
      </c>
      <c r="X620">
        <v>19252.708561291169</v>
      </c>
      <c r="Y620">
        <f t="shared" si="39"/>
        <v>15</v>
      </c>
      <c r="Z620">
        <f t="shared" si="39"/>
        <v>15</v>
      </c>
      <c r="AA620">
        <f t="shared" si="39"/>
        <v>15</v>
      </c>
      <c r="AB620">
        <f t="shared" si="39"/>
        <v>10</v>
      </c>
      <c r="AC620">
        <f t="shared" si="39"/>
        <v>10</v>
      </c>
      <c r="AD620">
        <f t="shared" si="39"/>
        <v>15</v>
      </c>
      <c r="AE620">
        <f t="shared" si="39"/>
        <v>5</v>
      </c>
      <c r="AF620">
        <f t="shared" si="39"/>
        <v>3</v>
      </c>
      <c r="AG620">
        <f t="shared" si="39"/>
        <v>3</v>
      </c>
    </row>
    <row r="621" spans="1:33" x14ac:dyDescent="0.25">
      <c r="A621" t="s">
        <v>54</v>
      </c>
      <c r="B621" t="s">
        <v>29</v>
      </c>
      <c r="C621">
        <v>171085.99221789881</v>
      </c>
      <c r="D621" s="6">
        <f>IF(_original_lifestyles!D621=0,_original_lifestyles!$C621,_original_lifestyles!D621)</f>
        <v>171085.99221789881</v>
      </c>
      <c r="E621" s="6">
        <f>IF(_original_lifestyles!E621=0,_original_lifestyles!$C621,_original_lifestyles!E621)</f>
        <v>68263.31089494162</v>
      </c>
      <c r="F621" s="6">
        <f>IF(_original_lifestyles!F621=0,_original_lifestyles!$C621,_original_lifestyles!F621)</f>
        <v>161399.95876848241</v>
      </c>
      <c r="G621" s="6">
        <f>IF(_original_lifestyles!G621=0,_original_lifestyles!$C621/3,_original_lifestyles!G621)</f>
        <v>36133.361556420226</v>
      </c>
      <c r="H621" s="6">
        <f>IF(_original_lifestyles!H621=0,_original_lifestyles!$C621*3*2,_original_lifestyles!H621)</f>
        <v>23166.069862256809</v>
      </c>
      <c r="I621" s="6">
        <f>IF(_original_lifestyles!I621=0,_original_lifestyles!$C621/10,_original_lifestyles!I621)</f>
        <v>101625.0793774319</v>
      </c>
      <c r="J621" s="6">
        <f>IF(_original_lifestyles!J621=0,_original_lifestyles!$C621*1.2,_original_lifestyles!J621)</f>
        <v>166231.25610272371</v>
      </c>
      <c r="K621" s="6">
        <f>IF(_original_lifestyles!K621=0,_original_lifestyles!$C621,_original_lifestyles!K621)</f>
        <v>204023.2424480693</v>
      </c>
      <c r="L621" s="6">
        <f>IF(_original_lifestyles!L621=0,_original_lifestyles!$C621/3*2,_original_lifestyles!L621)</f>
        <v>237809.52918287931</v>
      </c>
      <c r="M621">
        <f>IF(_original_lifestyles!M621&lt;&gt;0,_original_lifestyles!M621,'_new names_lifestyles'!$C$2*INDEX('_hours per hh'!B$2:B$9,MATCH(_original_lifestyles!$B621,'_hours per hh'!$A$2:$A$9,1)))</f>
        <v>24530624791.208794</v>
      </c>
      <c r="N621">
        <f>IF(_original_lifestyles!N621&lt;&gt;0,_original_lifestyles!N621,'_new names_lifestyles'!$C$2*INDEX('_hours per hh'!C$2:C$9,MATCH(_original_lifestyles!$B621,'_hours per hh'!$A$2:$A$9,1)))</f>
        <v>597986603.43968856</v>
      </c>
      <c r="O621">
        <f>IF(_original_lifestyles!O621&lt;&gt;0,_original_lifestyles!O621,'_new names_lifestyles'!$C$2*INDEX('_hours per hh'!D$2:D$9,MATCH(_original_lifestyles!$B621,'_hours per hh'!$A$2:$A$9,1)))</f>
        <v>22975284.130693469</v>
      </c>
      <c r="P621">
        <f>IF(_original_lifestyles!P621&lt;&gt;0,_original_lifestyles!P621,'_new names_lifestyles'!$C$2*INDEX('_hours per hh'!E$2:E$9,MATCH(_original_lifestyles!$B621,'_hours per hh'!$A$2:$A$9,1)))</f>
        <v>5636804.4028015556</v>
      </c>
      <c r="Q621">
        <f>IF(_original_lifestyles!Q621&lt;&gt;0,_original_lifestyles!Q621,'_new names_lifestyles'!$C$2*INDEX('_hours per hh'!F$2:F$9,MATCH(_original_lifestyles!$B621,'_hours per hh'!$A$2:$A$9,1)))</f>
        <v>7356385.4847596474</v>
      </c>
      <c r="R621">
        <f>IF(_original_lifestyles!R621&lt;&gt;0,_original_lifestyles!R621,'_new names_lifestyles'!$C$2*INDEX('_hours per hh'!G$2:G$9,MATCH(_original_lifestyles!$B621,'_hours per hh'!$A$2:$A$9,1)))</f>
        <v>37573055.709138192</v>
      </c>
      <c r="S621">
        <f>IF(_original_lifestyles!S621&lt;&gt;0,_original_lifestyles!S621,'_new names_lifestyles'!$C$2*INDEX('_hours per hh'!H$2:H$9,MATCH(_original_lifestyles!$B621,'_hours per hh'!$A$2:$A$9,1)))</f>
        <v>256854995.8880586</v>
      </c>
      <c r="T621">
        <f>IF(_original_lifestyles!T621&lt;&gt;0,_original_lifestyles!T621,'_new names_lifestyles'!$C$2*INDEX('_hours per hh'!I$2:I$9,MATCH(_original_lifestyles!$B621,'_hours per hh'!$A$2:$A$9,1)))</f>
        <v>1787243603.8450871</v>
      </c>
      <c r="U621">
        <f>IF(_original_lifestyles!U621&lt;&gt;0,_original_lifestyles!U621,'_new names_lifestyles'!$C$2*INDEX('_hours per hh'!J$2:J$9,MATCH(_original_lifestyles!$B621,'_hours per hh'!$A$2:$A$9,1)))</f>
        <v>104636192.8404669</v>
      </c>
      <c r="V621">
        <v>19</v>
      </c>
      <c r="W621">
        <v>11</v>
      </c>
      <c r="X621">
        <v>19783.943573930461</v>
      </c>
      <c r="Y621">
        <f t="shared" si="39"/>
        <v>15</v>
      </c>
      <c r="Z621">
        <f t="shared" si="39"/>
        <v>15</v>
      </c>
      <c r="AA621">
        <f t="shared" si="39"/>
        <v>15</v>
      </c>
      <c r="AB621">
        <f t="shared" si="39"/>
        <v>10</v>
      </c>
      <c r="AC621">
        <f t="shared" si="39"/>
        <v>10</v>
      </c>
      <c r="AD621">
        <f t="shared" si="39"/>
        <v>15</v>
      </c>
      <c r="AE621">
        <f t="shared" si="39"/>
        <v>5</v>
      </c>
      <c r="AF621">
        <f t="shared" si="39"/>
        <v>3</v>
      </c>
      <c r="AG621">
        <f t="shared" si="39"/>
        <v>3</v>
      </c>
    </row>
    <row r="622" spans="1:33" x14ac:dyDescent="0.25">
      <c r="A622" t="s">
        <v>54</v>
      </c>
      <c r="B622" t="s">
        <v>30</v>
      </c>
      <c r="C622">
        <v>167242.41245136189</v>
      </c>
      <c r="D622" s="6">
        <f>IF(_original_lifestyles!D622=0,_original_lifestyles!$C622,_original_lifestyles!D622)</f>
        <v>167242.41245136189</v>
      </c>
      <c r="E622" s="6">
        <f>IF(_original_lifestyles!E622=0,_original_lifestyles!$C622,_original_lifestyles!E622)</f>
        <v>66729.722568093377</v>
      </c>
      <c r="F622" s="6">
        <f>IF(_original_lifestyles!F622=0,_original_lifestyles!$C622,_original_lifestyles!F622)</f>
        <v>157773.983270428</v>
      </c>
      <c r="G622" s="6">
        <f>IF(_original_lifestyles!G622=0,_original_lifestyles!$C622/3,_original_lifestyles!G622)</f>
        <v>35321.597509727617</v>
      </c>
      <c r="H622" s="6">
        <f>IF(_original_lifestyles!H622=0,_original_lifestyles!$C622*3*2,_original_lifestyles!H622)</f>
        <v>22645.626100389109</v>
      </c>
      <c r="I622" s="6">
        <f>IF(_original_lifestyles!I622=0,_original_lifestyles!$C622/10,_original_lifestyles!I622)</f>
        <v>99341.992996108907</v>
      </c>
      <c r="J622" s="6">
        <f>IF(_original_lifestyles!J622=0,_original_lifestyles!$C622*1.2,_original_lifestyles!J622)</f>
        <v>162496.741755642</v>
      </c>
      <c r="K622" s="6">
        <f>IF(_original_lifestyles!K622=0,_original_lifestyles!$C622,_original_lifestyles!K622)</f>
        <v>199439.70175949021</v>
      </c>
      <c r="L622" s="6">
        <f>IF(_original_lifestyles!L622=0,_original_lifestyles!$C622/3*2,_original_lifestyles!L622)</f>
        <v>232466.95330739289</v>
      </c>
      <c r="M622">
        <f>IF(_original_lifestyles!M622&lt;&gt;0,_original_lifestyles!M622,'_new names_lifestyles'!$C$2*INDEX('_hours per hh'!B$2:B$9,MATCH(_original_lifestyles!$B622,'_hours per hh'!$A$2:$A$9,1)))</f>
        <v>24530624791.208794</v>
      </c>
      <c r="N622">
        <f>IF(_original_lifestyles!N622&lt;&gt;0,_original_lifestyles!N622,'_new names_lifestyles'!$C$2*INDEX('_hours per hh'!C$2:C$9,MATCH(_original_lifestyles!$B622,'_hours per hh'!$A$2:$A$9,1)))</f>
        <v>584552369.69649804</v>
      </c>
      <c r="O622">
        <f>IF(_original_lifestyles!O622&lt;&gt;0,_original_lifestyles!O622,'_new names_lifestyles'!$C$2*INDEX('_hours per hh'!D$2:D$9,MATCH(_original_lifestyles!$B622,'_hours per hh'!$A$2:$A$9,1)))</f>
        <v>22459126.51854543</v>
      </c>
      <c r="P622">
        <f>IF(_original_lifestyles!P622&lt;&gt;0,_original_lifestyles!P622,'_new names_lifestyles'!$C$2*INDEX('_hours per hh'!E$2:E$9,MATCH(_original_lifestyles!$B622,'_hours per hh'!$A$2:$A$9,1)))</f>
        <v>5510169.2115175081</v>
      </c>
      <c r="Q622">
        <f>IF(_original_lifestyles!Q622&lt;&gt;0,_original_lifestyles!Q622,'_new names_lifestyles'!$C$2*INDEX('_hours per hh'!F$2:F$9,MATCH(_original_lifestyles!$B622,'_hours per hh'!$A$2:$A$9,1)))</f>
        <v>7191118.5681785587</v>
      </c>
      <c r="R622">
        <f>IF(_original_lifestyles!R622&lt;&gt;0,_original_lifestyles!R622,'_new names_lifestyles'!$C$2*INDEX('_hours per hh'!G$2:G$9,MATCH(_original_lifestyles!$B622,'_hours per hh'!$A$2:$A$9,1)))</f>
        <v>36728947.814514764</v>
      </c>
      <c r="S622">
        <f>IF(_original_lifestyles!S622&lt;&gt;0,_original_lifestyles!S622,'_new names_lifestyles'!$C$2*INDEX('_hours per hh'!H$2:H$9,MATCH(_original_lifestyles!$B622,'_hours per hh'!$A$2:$A$9,1)))</f>
        <v>245153417.72867849</v>
      </c>
      <c r="T622">
        <f>IF(_original_lifestyles!T622&lt;&gt;0,_original_lifestyles!T622,'_new names_lifestyles'!$C$2*INDEX('_hours per hh'!I$2:I$9,MATCH(_original_lifestyles!$B622,'_hours per hh'!$A$2:$A$9,1)))</f>
        <v>1747091787.4131341</v>
      </c>
      <c r="U622">
        <f>IF(_original_lifestyles!U622&lt;&gt;0,_original_lifestyles!U622,'_new names_lifestyles'!$C$2*INDEX('_hours per hh'!J$2:J$9,MATCH(_original_lifestyles!$B622,'_hours per hh'!$A$2:$A$9,1)))</f>
        <v>102285459.4552528</v>
      </c>
      <c r="V622">
        <v>19</v>
      </c>
      <c r="W622">
        <v>11</v>
      </c>
      <c r="X622">
        <v>28281.22090895872</v>
      </c>
      <c r="Y622">
        <f t="shared" si="39"/>
        <v>15</v>
      </c>
      <c r="Z622">
        <f t="shared" si="39"/>
        <v>15</v>
      </c>
      <c r="AA622">
        <f t="shared" si="39"/>
        <v>15</v>
      </c>
      <c r="AB622">
        <f t="shared" si="39"/>
        <v>10</v>
      </c>
      <c r="AC622">
        <f t="shared" si="39"/>
        <v>10</v>
      </c>
      <c r="AD622">
        <f t="shared" si="39"/>
        <v>15</v>
      </c>
      <c r="AE622">
        <f t="shared" si="39"/>
        <v>5</v>
      </c>
      <c r="AF622">
        <f t="shared" si="39"/>
        <v>3</v>
      </c>
      <c r="AG622">
        <f t="shared" si="39"/>
        <v>3</v>
      </c>
    </row>
    <row r="623" spans="1:33" x14ac:dyDescent="0.25">
      <c r="A623" t="s">
        <v>54</v>
      </c>
      <c r="B623" t="s">
        <v>31</v>
      </c>
      <c r="C623">
        <v>169061.0894941634</v>
      </c>
      <c r="D623" s="6">
        <f>IF(_original_lifestyles!D623=0,_original_lifestyles!$C623,_original_lifestyles!D623)</f>
        <v>169061.0894941634</v>
      </c>
      <c r="E623" s="6">
        <f>IF(_original_lifestyles!E623=0,_original_lifestyles!$C623,_original_lifestyles!E623)</f>
        <v>65206.862217898801</v>
      </c>
      <c r="F623" s="6">
        <f>IF(_original_lifestyles!F623=0,_original_lifestyles!$C623,_original_lifestyles!F623)</f>
        <v>154173.37271536959</v>
      </c>
      <c r="G623" s="6">
        <f>IF(_original_lifestyles!G623=0,_original_lifestyles!$C623/3,_original_lifestyles!G623)</f>
        <v>34515.512031128397</v>
      </c>
      <c r="H623" s="6">
        <f>IF(_original_lifestyles!H623=0,_original_lifestyles!$C623*3*2,_original_lifestyles!H623)</f>
        <v>22128.823021245131</v>
      </c>
      <c r="I623" s="6">
        <f>IF(_original_lifestyles!I623=0,_original_lifestyles!$C623/10,_original_lifestyles!I623)</f>
        <v>97074.877587548617</v>
      </c>
      <c r="J623" s="6">
        <f>IF(_original_lifestyles!J623=0,_original_lifestyles!$C623*1.2,_original_lifestyles!J623)</f>
        <v>158788.3516180545</v>
      </c>
      <c r="K623" s="6">
        <f>IF(_original_lifestyles!K623=0,_original_lifestyles!$C623,_original_lifestyles!K623)</f>
        <v>194888.2245110388</v>
      </c>
      <c r="L623" s="6">
        <f>IF(_original_lifestyles!L623=0,_original_lifestyles!$C623/3*2,_original_lifestyles!L623)</f>
        <v>227161.75058365759</v>
      </c>
      <c r="M623">
        <f>IF(_original_lifestyles!M623&lt;&gt;0,_original_lifestyles!M623,'_new names_lifestyles'!$C$2*INDEX('_hours per hh'!B$2:B$9,MATCH(_original_lifestyles!$B623,'_hours per hh'!$A$2:$A$9,1)))</f>
        <v>24530624791.208794</v>
      </c>
      <c r="N623">
        <f>IF(_original_lifestyles!N623&lt;&gt;0,_original_lifestyles!N623,'_new names_lifestyles'!$C$2*INDEX('_hours per hh'!C$2:C$9,MATCH(_original_lifestyles!$B623,'_hours per hh'!$A$2:$A$9,1)))</f>
        <v>571212113.02879345</v>
      </c>
      <c r="O623">
        <f>IF(_original_lifestyles!O623&lt;&gt;0,_original_lifestyles!O623,'_new names_lifestyles'!$C$2*INDEX('_hours per hh'!D$2:D$9,MATCH(_original_lifestyles!$B623,'_hours per hh'!$A$2:$A$9,1)))</f>
        <v>21215026.952498429</v>
      </c>
      <c r="P623">
        <f>IF(_original_lifestyles!P623&lt;&gt;0,_original_lifestyles!P623,'_new names_lifestyles'!$C$2*INDEX('_hours per hh'!E$2:E$9,MATCH(_original_lifestyles!$B623,'_hours per hh'!$A$2:$A$9,1)))</f>
        <v>5204939.2142941644</v>
      </c>
      <c r="Q623">
        <f>IF(_original_lifestyles!Q623&lt;&gt;0,_original_lifestyles!Q623,'_new names_lifestyles'!$C$2*INDEX('_hours per hh'!F$2:F$9,MATCH(_original_lifestyles!$B623,'_hours per hh'!$A$2:$A$9,1)))</f>
        <v>6792774.1587165119</v>
      </c>
      <c r="R623">
        <f>IF(_original_lifestyles!R623&lt;&gt;0,_original_lifestyles!R623,'_new names_lifestyles'!$C$2*INDEX('_hours per hh'!G$2:G$9,MATCH(_original_lifestyles!$B623,'_hours per hh'!$A$2:$A$9,1)))</f>
        <v>34694386.58615762</v>
      </c>
      <c r="S623">
        <f>IF(_original_lifestyles!S623&lt;&gt;0,_original_lifestyles!S623,'_new names_lifestyles'!$C$2*INDEX('_hours per hh'!H$2:H$9,MATCH(_original_lifestyles!$B623,'_hours per hh'!$A$2:$A$9,1)))</f>
        <v>231573403.3697347</v>
      </c>
      <c r="T623">
        <f>IF(_original_lifestyles!T623&lt;&gt;0,_original_lifestyles!T623,'_new names_lifestyles'!$C$2*INDEX('_hours per hh'!I$2:I$9,MATCH(_original_lifestyles!$B623,'_hours per hh'!$A$2:$A$9,1)))</f>
        <v>1621859804.3808651</v>
      </c>
      <c r="U623">
        <f>IF(_original_lifestyles!U623&lt;&gt;0,_original_lifestyles!U623,'_new names_lifestyles'!$C$2*INDEX('_hours per hh'!J$2:J$9,MATCH(_original_lifestyles!$B623,'_hours per hh'!$A$2:$A$9,1)))</f>
        <v>96619464.581582367</v>
      </c>
      <c r="V623">
        <v>18.524999999999999</v>
      </c>
      <c r="W623">
        <v>10.63333333333334</v>
      </c>
      <c r="X623">
        <v>28758.495869669059</v>
      </c>
      <c r="Y623">
        <f t="shared" si="39"/>
        <v>15</v>
      </c>
      <c r="Z623">
        <f t="shared" si="39"/>
        <v>15</v>
      </c>
      <c r="AA623">
        <f t="shared" si="39"/>
        <v>15</v>
      </c>
      <c r="AB623">
        <f t="shared" si="39"/>
        <v>10</v>
      </c>
      <c r="AC623">
        <f t="shared" si="39"/>
        <v>10</v>
      </c>
      <c r="AD623">
        <f t="shared" si="39"/>
        <v>15</v>
      </c>
      <c r="AE623">
        <f t="shared" si="39"/>
        <v>5</v>
      </c>
      <c r="AF623">
        <f t="shared" si="39"/>
        <v>3</v>
      </c>
      <c r="AG623">
        <f t="shared" si="39"/>
        <v>3</v>
      </c>
    </row>
    <row r="624" spans="1:33" x14ac:dyDescent="0.25">
      <c r="A624" t="s">
        <v>54</v>
      </c>
      <c r="B624" t="s">
        <v>32</v>
      </c>
      <c r="C624">
        <v>169709.72762645909</v>
      </c>
      <c r="D624" s="6">
        <f>IF(_original_lifestyles!D624=0,_original_lifestyles!$C624,_original_lifestyles!D624)</f>
        <v>169709.72762645909</v>
      </c>
      <c r="E624" s="6">
        <f>IF(_original_lifestyles!E624=0,_original_lifestyles!$C624,_original_lifestyles!E624)</f>
        <v>63199.90256809337</v>
      </c>
      <c r="F624" s="6">
        <f>IF(_original_lifestyles!F624=0,_original_lifestyles!$C624,_original_lifestyles!F624)</f>
        <v>149428.17063709459</v>
      </c>
      <c r="G624" s="6">
        <f>IF(_original_lifestyles!G624=0,_original_lifestyles!$C624/3,_original_lifestyles!G624)</f>
        <v>33453.181509727627</v>
      </c>
      <c r="H624" s="6">
        <f>IF(_original_lifestyles!H624=0,_original_lifestyles!$C624*3*2,_original_lifestyles!H624)</f>
        <v>21447.734353722441</v>
      </c>
      <c r="I624" s="6">
        <f>IF(_original_lifestyles!I624=0,_original_lifestyles!$C624/10,_original_lifestyles!I624)</f>
        <v>94087.072996108938</v>
      </c>
      <c r="J624" s="6">
        <f>IF(_original_lifestyles!J624=0,_original_lifestyles!$C624*1.2,_original_lifestyles!J624)</f>
        <v>153901.1081023087</v>
      </c>
      <c r="K624" s="6">
        <f>IF(_original_lifestyles!K624=0,_original_lifestyles!$C624,_original_lifestyles!K624)</f>
        <v>188889.8864602237</v>
      </c>
      <c r="L624" s="6">
        <f>IF(_original_lifestyles!L624=0,_original_lifestyles!$C624/3*2,_original_lifestyles!L624)</f>
        <v>220170.08664072631</v>
      </c>
      <c r="M624">
        <f>IF(_original_lifestyles!M624&lt;&gt;0,_original_lifestyles!M624,'_new names_lifestyles'!$C$2*INDEX('_hours per hh'!B$2:B$9,MATCH(_original_lifestyles!$B624,'_hours per hh'!$A$2:$A$9,1)))</f>
        <v>24530624791.208794</v>
      </c>
      <c r="N624">
        <f>IF(_original_lifestyles!N624&lt;&gt;0,_original_lifestyles!N624,'_new names_lifestyles'!$C$2*INDEX('_hours per hh'!C$2:C$9,MATCH(_original_lifestyles!$B624,'_hours per hh'!$A$2:$A$9,1)))</f>
        <v>553631146.49649787</v>
      </c>
      <c r="O624">
        <f>IF(_original_lifestyles!O624&lt;&gt;0,_original_lifestyles!O624,'_new names_lifestyles'!$C$2*INDEX('_hours per hh'!D$2:D$9,MATCH(_original_lifestyles!$B624,'_hours per hh'!$A$2:$A$9,1)))</f>
        <v>19853026.7508444</v>
      </c>
      <c r="P624">
        <f>IF(_original_lifestyles!P624&lt;&gt;0,_original_lifestyles!P624,'_new names_lifestyles'!$C$2*INDEX('_hours per hh'!E$2:E$9,MATCH(_original_lifestyles!$B624,'_hours per hh'!$A$2:$A$9,1)))</f>
        <v>4870783.2278163414</v>
      </c>
      <c r="Q624">
        <f>IF(_original_lifestyles!Q624&lt;&gt;0,_original_lifestyles!Q624,'_new names_lifestyles'!$C$2*INDEX('_hours per hh'!F$2:F$9,MATCH(_original_lifestyles!$B624,'_hours per hh'!$A$2:$A$9,1)))</f>
        <v>6356679.5077562546</v>
      </c>
      <c r="R624">
        <f>IF(_original_lifestyles!R624&lt;&gt;0,_original_lifestyles!R624,'_new names_lifestyles'!$C$2*INDEX('_hours per hh'!G$2:G$9,MATCH(_original_lifestyles!$B624,'_hours per hh'!$A$2:$A$9,1)))</f>
        <v>32467014.373413641</v>
      </c>
      <c r="S624">
        <f>IF(_original_lifestyles!S624&lt;&gt;0,_original_lifestyles!S624,'_new names_lifestyles'!$C$2*INDEX('_hours per hh'!H$2:H$9,MATCH(_original_lifestyles!$B624,'_hours per hh'!$A$2:$A$9,1)))</f>
        <v>216706440.30654871</v>
      </c>
      <c r="T624">
        <f>IF(_original_lifestyles!T624&lt;&gt;0,_original_lifestyles!T624,'_new names_lifestyles'!$C$2*INDEX('_hours per hh'!I$2:I$9,MATCH(_original_lifestyles!$B624,'_hours per hh'!$A$2:$A$9,1)))</f>
        <v>1489207864.8524041</v>
      </c>
      <c r="U624">
        <f>IF(_original_lifestyles!U624&lt;&gt;0,_original_lifestyles!U624,'_new names_lifestyles'!$C$2*INDEX('_hours per hh'!J$2:J$9,MATCH(_original_lifestyles!$B624,'_hours per hh'!$A$2:$A$9,1)))</f>
        <v>90416515.580458269</v>
      </c>
      <c r="V624">
        <v>18.05</v>
      </c>
      <c r="W624">
        <v>10.266666666666669</v>
      </c>
      <c r="X624">
        <v>29031.141430088232</v>
      </c>
      <c r="Y624">
        <f t="shared" si="39"/>
        <v>15</v>
      </c>
      <c r="Z624">
        <f t="shared" si="39"/>
        <v>15</v>
      </c>
      <c r="AA624">
        <f t="shared" si="39"/>
        <v>15</v>
      </c>
      <c r="AB624">
        <f t="shared" si="39"/>
        <v>10</v>
      </c>
      <c r="AC624">
        <f t="shared" si="39"/>
        <v>10</v>
      </c>
      <c r="AD624">
        <f t="shared" si="39"/>
        <v>15</v>
      </c>
      <c r="AE624">
        <f t="shared" si="39"/>
        <v>5</v>
      </c>
      <c r="AF624">
        <f t="shared" si="39"/>
        <v>3</v>
      </c>
      <c r="AG624">
        <f t="shared" si="39"/>
        <v>3</v>
      </c>
    </row>
    <row r="625" spans="1:33" x14ac:dyDescent="0.25">
      <c r="A625" t="s">
        <v>54</v>
      </c>
      <c r="B625" t="s">
        <v>33</v>
      </c>
      <c r="C625">
        <v>169243.19066147861</v>
      </c>
      <c r="D625" s="6">
        <f>IF(_original_lifestyles!D625=0,_original_lifestyles!$C625,_original_lifestyles!D625)</f>
        <v>169243.19066147861</v>
      </c>
      <c r="E625" s="6">
        <f>IF(_original_lifestyles!E625=0,_original_lifestyles!$C625,_original_lifestyles!E625)</f>
        <v>60775.229766536962</v>
      </c>
      <c r="F625" s="6">
        <f>IF(_original_lifestyles!F625=0,_original_lifestyles!$C625,_original_lifestyles!F625)</f>
        <v>143695.3386799611</v>
      </c>
      <c r="G625" s="6">
        <f>IF(_original_lifestyles!G625=0,_original_lifestyles!$C625/3,_original_lifestyles!G625)</f>
        <v>32169.745680933851</v>
      </c>
      <c r="H625" s="6">
        <f>IF(_original_lifestyles!H625=0,_original_lifestyles!$C625*3*2,_original_lifestyles!H625)</f>
        <v>20624.889127237351</v>
      </c>
      <c r="I625" s="6">
        <f>IF(_original_lifestyles!I625=0,_original_lifestyles!$C625/10,_original_lifestyles!I625)</f>
        <v>90477.409727626451</v>
      </c>
      <c r="J625" s="6">
        <f>IF(_original_lifestyles!J625=0,_original_lifestyles!$C625*1.2,_original_lifestyles!J625)</f>
        <v>147996.6712949416</v>
      </c>
      <c r="K625" s="6">
        <f>IF(_original_lifestyles!K625=0,_original_lifestyles!$C625,_original_lifestyles!K625)</f>
        <v>181643.10044349331</v>
      </c>
      <c r="L625" s="6">
        <f>IF(_original_lifestyles!L625=0,_original_lifestyles!$C625/3*2,_original_lifestyles!L625)</f>
        <v>211723.23151750959</v>
      </c>
      <c r="M625">
        <f>IF(_original_lifestyles!M625&lt;&gt;0,_original_lifestyles!M625,'_new names_lifestyles'!$C$2*INDEX('_hours per hh'!B$2:B$9,MATCH(_original_lifestyles!$B625,'_hours per hh'!$A$2:$A$9,1)))</f>
        <v>24530624791.208794</v>
      </c>
      <c r="N625">
        <f>IF(_original_lifestyles!N625&lt;&gt;0,_original_lifestyles!N625,'_new names_lifestyles'!$C$2*INDEX('_hours per hh'!C$2:C$9,MATCH(_original_lifestyles!$B625,'_hours per hh'!$A$2:$A$9,1)))</f>
        <v>532391012.75486368</v>
      </c>
      <c r="O625">
        <f>IF(_original_lifestyles!O625&lt;&gt;0,_original_lifestyles!O625,'_new names_lifestyles'!$C$2*INDEX('_hours per hh'!D$2:D$9,MATCH(_original_lifestyles!$B625,'_hours per hh'!$A$2:$A$9,1)))</f>
        <v>18409528.314983219</v>
      </c>
      <c r="P625">
        <f>IF(_original_lifestyles!P625&lt;&gt;0,_original_lifestyles!P625,'_new names_lifestyles'!$C$2*INDEX('_hours per hh'!E$2:E$9,MATCH(_original_lifestyles!$B625,'_hours per hh'!$A$2:$A$9,1)))</f>
        <v>4516632.2936031129</v>
      </c>
      <c r="Q625">
        <f>IF(_original_lifestyles!Q625&lt;&gt;0,_original_lifestyles!Q625,'_new names_lifestyles'!$C$2*INDEX('_hours per hh'!F$2:F$9,MATCH(_original_lifestyles!$B625,'_hours per hh'!$A$2:$A$9,1)))</f>
        <v>5894490.1881187987</v>
      </c>
      <c r="R625">
        <f>IF(_original_lifestyles!R625&lt;&gt;0,_original_lifestyles!R625,'_new names_lifestyles'!$C$2*INDEX('_hours per hh'!G$2:G$9,MATCH(_original_lifestyles!$B625,'_hours per hh'!$A$2:$A$9,1)))</f>
        <v>30106362.516481452</v>
      </c>
      <c r="S625">
        <f>IF(_original_lifestyles!S625&lt;&gt;0,_original_lifestyles!S625,'_new names_lifestyles'!$C$2*INDEX('_hours per hh'!H$2:H$9,MATCH(_original_lifestyles!$B625,'_hours per hh'!$A$2:$A$9,1)))</f>
        <v>200949880.28427169</v>
      </c>
      <c r="T625">
        <f>IF(_original_lifestyles!T625&lt;&gt;0,_original_lifestyles!T625,'_new names_lifestyles'!$C$2*INDEX('_hours per hh'!I$2:I$9,MATCH(_original_lifestyles!$B625,'_hours per hh'!$A$2:$A$9,1)))</f>
        <v>1352514525.902251</v>
      </c>
      <c r="U625">
        <f>IF(_original_lifestyles!U625&lt;&gt;0,_original_lifestyles!U625,'_new names_lifestyles'!$C$2*INDEX('_hours per hh'!J$2:J$9,MATCH(_original_lifestyles!$B625,'_hours per hh'!$A$2:$A$9,1)))</f>
        <v>83842399.680933818</v>
      </c>
      <c r="V625">
        <v>17.574999999999999</v>
      </c>
      <c r="W625">
        <v>9.9</v>
      </c>
      <c r="X625">
        <v>29141.16782498379</v>
      </c>
      <c r="Y625">
        <f t="shared" si="39"/>
        <v>15</v>
      </c>
      <c r="Z625">
        <f t="shared" si="39"/>
        <v>15</v>
      </c>
      <c r="AA625">
        <f t="shared" si="39"/>
        <v>15</v>
      </c>
      <c r="AB625">
        <f t="shared" si="39"/>
        <v>10</v>
      </c>
      <c r="AC625">
        <f t="shared" si="39"/>
        <v>10</v>
      </c>
      <c r="AD625">
        <f t="shared" si="39"/>
        <v>15</v>
      </c>
      <c r="AE625">
        <f t="shared" si="39"/>
        <v>5</v>
      </c>
      <c r="AF625">
        <f t="shared" si="39"/>
        <v>3</v>
      </c>
      <c r="AG625">
        <f t="shared" si="39"/>
        <v>3</v>
      </c>
    </row>
    <row r="626" spans="1:33" x14ac:dyDescent="0.25">
      <c r="A626" t="s">
        <v>54</v>
      </c>
      <c r="B626" t="s">
        <v>34</v>
      </c>
      <c r="C626">
        <v>168005.4474708171</v>
      </c>
      <c r="D626" s="6">
        <f>IF(_original_lifestyles!D626=0,_original_lifestyles!$C626,_original_lifestyles!D626)</f>
        <v>168005.4474708171</v>
      </c>
      <c r="E626" s="6">
        <f>IF(_original_lifestyles!E626=0,_original_lifestyles!$C626,_original_lifestyles!E626)</f>
        <v>58096.283735408528</v>
      </c>
      <c r="F626" s="6">
        <f>IF(_original_lifestyles!F626=0,_original_lifestyles!$C626,_original_lifestyles!F626)</f>
        <v>137361.3098539559</v>
      </c>
      <c r="G626" s="6">
        <f>IF(_original_lifestyles!G626=0,_original_lifestyles!$C626/3,_original_lifestyles!G626)</f>
        <v>30751.71710505836</v>
      </c>
      <c r="H626" s="6">
        <f>IF(_original_lifestyles!H626=0,_original_lifestyles!$C626*3*2,_original_lifestyles!H626)</f>
        <v>19715.752870869001</v>
      </c>
      <c r="I626" s="6">
        <f>IF(_original_lifestyles!I626=0,_original_lifestyles!$C626/10,_original_lifestyles!I626)</f>
        <v>86489.204357976632</v>
      </c>
      <c r="J626" s="6">
        <f>IF(_original_lifestyles!J626=0,_original_lifestyles!$C626*1.2,_original_lifestyles!J626)</f>
        <v>141473.0415742672</v>
      </c>
      <c r="K626" s="6">
        <f>IF(_original_lifestyles!K626=0,_original_lifestyles!$C626,_original_lifestyles!K626)</f>
        <v>173636.350573781</v>
      </c>
      <c r="L626" s="6">
        <f>IF(_original_lifestyles!L626=0,_original_lifestyles!$C626/3*2,_original_lifestyles!L626)</f>
        <v>202390.56238651101</v>
      </c>
      <c r="M626">
        <f>IF(_original_lifestyles!M626&lt;&gt;0,_original_lifestyles!M626,'_new names_lifestyles'!$C$2*INDEX('_hours per hh'!B$2:B$9,MATCH(_original_lifestyles!$B626,'_hours per hh'!$A$2:$A$9,1)))</f>
        <v>24530624791.208794</v>
      </c>
      <c r="N626">
        <f>IF(_original_lifestyles!N626&lt;&gt;0,_original_lifestyles!N626,'_new names_lifestyles'!$C$2*INDEX('_hours per hh'!C$2:C$9,MATCH(_original_lifestyles!$B626,'_hours per hh'!$A$2:$A$9,1)))</f>
        <v>508923445.52217883</v>
      </c>
      <c r="O626">
        <f>IF(_original_lifestyles!O626&lt;&gt;0,_original_lifestyles!O626,'_new names_lifestyles'!$C$2*INDEX('_hours per hh'!D$2:D$9,MATCH(_original_lifestyles!$B626,'_hours per hh'!$A$2:$A$9,1)))</f>
        <v>16946264.79668254</v>
      </c>
      <c r="P626">
        <f>IF(_original_lifestyles!P626&lt;&gt;0,_original_lifestyles!P626,'_new names_lifestyles'!$C$2*INDEX('_hours per hh'!E$2:E$9,MATCH(_original_lifestyles!$B626,'_hours per hh'!$A$2:$A$9,1)))</f>
        <v>4157632.1526038898</v>
      </c>
      <c r="Q626">
        <f>IF(_original_lifestyles!Q626&lt;&gt;0,_original_lifestyles!Q626,'_new names_lifestyles'!$C$2*INDEX('_hours per hh'!F$2:F$9,MATCH(_original_lifestyles!$B626,'_hours per hh'!$A$2:$A$9,1)))</f>
        <v>5425972.3475918556</v>
      </c>
      <c r="R626">
        <f>IF(_original_lifestyles!R626&lt;&gt;0,_original_lifestyles!R626,'_new names_lifestyles'!$C$2*INDEX('_hours per hh'!G$2:G$9,MATCH(_original_lifestyles!$B626,'_hours per hh'!$A$2:$A$9,1)))</f>
        <v>27713387.466531482</v>
      </c>
      <c r="S626">
        <f>IF(_original_lifestyles!S626&lt;&gt;0,_original_lifestyles!S626,'_new names_lifestyles'!$C$2*INDEX('_hours per hh'!H$2:H$9,MATCH(_original_lifestyles!$B626,'_hours per hh'!$A$2:$A$9,1)))</f>
        <v>184977573.78103849</v>
      </c>
      <c r="T626">
        <f>IF(_original_lifestyles!T626&lt;&gt;0,_original_lifestyles!T626,'_new names_lifestyles'!$C$2*INDEX('_hours per hh'!I$2:I$9,MATCH(_original_lifestyles!$B626,'_hours per hh'!$A$2:$A$9,1)))</f>
        <v>1216843544.8210571</v>
      </c>
      <c r="U626">
        <f>IF(_original_lifestyles!U626&lt;&gt;0,_original_lifestyles!U626,'_new names_lifestyles'!$C$2*INDEX('_hours per hh'!J$2:J$9,MATCH(_original_lifestyles!$B626,'_hours per hh'!$A$2:$A$9,1)))</f>
        <v>77178267.790056199</v>
      </c>
      <c r="V626">
        <v>17.100000000000001</v>
      </c>
      <c r="W626">
        <v>9.5333333333333314</v>
      </c>
      <c r="X626">
        <v>29087.856934529991</v>
      </c>
      <c r="Y626">
        <f t="shared" si="39"/>
        <v>15</v>
      </c>
      <c r="Z626">
        <f t="shared" si="39"/>
        <v>15</v>
      </c>
      <c r="AA626">
        <f t="shared" si="39"/>
        <v>15</v>
      </c>
      <c r="AB626">
        <f t="shared" si="39"/>
        <v>10</v>
      </c>
      <c r="AC626">
        <f t="shared" si="39"/>
        <v>10</v>
      </c>
      <c r="AD626">
        <f t="shared" si="39"/>
        <v>15</v>
      </c>
      <c r="AE626">
        <f t="shared" si="39"/>
        <v>5</v>
      </c>
      <c r="AF626">
        <f t="shared" si="39"/>
        <v>3</v>
      </c>
      <c r="AG626">
        <f t="shared" si="39"/>
        <v>3</v>
      </c>
    </row>
    <row r="627" spans="1:33" x14ac:dyDescent="0.25">
      <c r="A627" t="s">
        <v>54</v>
      </c>
      <c r="B627" t="s">
        <v>35</v>
      </c>
      <c r="C627">
        <v>166510.11673151751</v>
      </c>
      <c r="D627" s="6">
        <f>IF(_original_lifestyles!D627=0,_original_lifestyles!$C627,_original_lifestyles!D627)</f>
        <v>166510.11673151751</v>
      </c>
      <c r="E627" s="6">
        <f>IF(_original_lifestyles!E627=0,_original_lifestyles!$C627,_original_lifestyles!E627)</f>
        <v>55364.61381322956</v>
      </c>
      <c r="F627" s="6">
        <f>IF(_original_lifestyles!F627=0,_original_lifestyles!$C627,_original_lifestyles!F627)</f>
        <v>130902.62206063551</v>
      </c>
      <c r="G627" s="6">
        <f>IF(_original_lifestyles!G627=0,_original_lifestyles!$C627/3,_original_lifestyles!G627)</f>
        <v>29305.780544747071</v>
      </c>
      <c r="H627" s="6">
        <f>IF(_original_lifestyles!H627=0,_original_lifestyles!$C627*3*2,_original_lifestyles!H627)</f>
        <v>18788.72405512321</v>
      </c>
      <c r="I627" s="6">
        <f>IF(_original_lifestyles!I627=0,_original_lifestyles!$C627/10,_original_lifestyles!I627)</f>
        <v>82422.507782101151</v>
      </c>
      <c r="J627" s="6">
        <f>IF(_original_lifestyles!J627=0,_original_lifestyles!$C627*1.2,_original_lifestyles!J627)</f>
        <v>134821.02138261989</v>
      </c>
      <c r="K627" s="6">
        <f>IF(_original_lifestyles!K627=0,_original_lifestyles!$C627,_original_lifestyles!K627)</f>
        <v>165472.02119224021</v>
      </c>
      <c r="L627" s="6">
        <f>IF(_original_lifestyles!L627=0,_original_lifestyles!$C627/3*2,_original_lifestyles!L627)</f>
        <v>192874.21854734109</v>
      </c>
      <c r="M627">
        <f>IF(_original_lifestyles!M627&lt;&gt;0,_original_lifestyles!M627,'_new names_lifestyles'!$C$2*INDEX('_hours per hh'!B$2:B$9,MATCH(_original_lifestyles!$B627,'_hours per hh'!$A$2:$A$9,1)))</f>
        <v>24530624791.208794</v>
      </c>
      <c r="N627">
        <f>IF(_original_lifestyles!N627&lt;&gt;0,_original_lifestyles!N627,'_new names_lifestyles'!$C$2*INDEX('_hours per hh'!C$2:C$9,MATCH(_original_lifestyles!$B627,'_hours per hh'!$A$2:$A$9,1)))</f>
        <v>484994017.00389087</v>
      </c>
      <c r="O627">
        <f>IF(_original_lifestyles!O627&lt;&gt;0,_original_lifestyles!O627,'_new names_lifestyles'!$C$2*INDEX('_hours per hh'!D$2:D$9,MATCH(_original_lifestyles!$B627,'_hours per hh'!$A$2:$A$9,1)))</f>
        <v>15528323.54194288</v>
      </c>
      <c r="P627">
        <f>IF(_original_lifestyles!P627&lt;&gt;0,_original_lifestyles!P627,'_new names_lifestyles'!$C$2*INDEX('_hours per hh'!E$2:E$9,MATCH(_original_lifestyles!$B627,'_hours per hh'!$A$2:$A$9,1)))</f>
        <v>3809751.4708171189</v>
      </c>
      <c r="Q627">
        <f>IF(_original_lifestyles!Q627&lt;&gt;0,_original_lifestyles!Q627,'_new names_lifestyles'!$C$2*INDEX('_hours per hh'!F$2:F$9,MATCH(_original_lifestyles!$B627,'_hours per hh'!$A$2:$A$9,1)))</f>
        <v>4971966.1030869782</v>
      </c>
      <c r="R627">
        <f>IF(_original_lifestyles!R627&lt;&gt;0,_original_lifestyles!R627,'_new names_lifestyles'!$C$2*INDEX('_hours per hh'!G$2:G$9,MATCH(_original_lifestyles!$B627,'_hours per hh'!$A$2:$A$9,1)))</f>
        <v>25394531.0182909</v>
      </c>
      <c r="S627">
        <f>IF(_original_lifestyles!S627&lt;&gt;0,_original_lifestyles!S627,'_new names_lifestyles'!$C$2*INDEX('_hours per hh'!H$2:H$9,MATCH(_original_lifestyles!$B627,'_hours per hh'!$A$2:$A$9,1)))</f>
        <v>169499984.10492721</v>
      </c>
      <c r="T627">
        <f>IF(_original_lifestyles!T627&lt;&gt;0,_original_lifestyles!T627,'_new names_lifestyles'!$C$2*INDEX('_hours per hh'!I$2:I$9,MATCH(_original_lifestyles!$B627,'_hours per hh'!$A$2:$A$9,1)))</f>
        <v>1087151179.2330179</v>
      </c>
      <c r="U627">
        <f>IF(_original_lifestyles!U627&lt;&gt;0,_original_lifestyles!U627,'_new names_lifestyles'!$C$2*INDEX('_hours per hh'!J$2:J$9,MATCH(_original_lifestyles!$B627,'_hours per hh'!$A$2:$A$9,1)))</f>
        <v>70720546.800691709</v>
      </c>
      <c r="V627">
        <v>16.625</v>
      </c>
      <c r="W627">
        <v>9.1666666666666679</v>
      </c>
      <c r="X627">
        <v>28940.571241383052</v>
      </c>
      <c r="Y627">
        <f t="shared" si="39"/>
        <v>15</v>
      </c>
      <c r="Z627">
        <f t="shared" si="39"/>
        <v>15</v>
      </c>
      <c r="AA627">
        <f t="shared" si="39"/>
        <v>15</v>
      </c>
      <c r="AB627">
        <f t="shared" si="39"/>
        <v>10</v>
      </c>
      <c r="AC627">
        <f t="shared" si="39"/>
        <v>10</v>
      </c>
      <c r="AD627">
        <f t="shared" si="39"/>
        <v>15</v>
      </c>
      <c r="AE627">
        <f t="shared" si="39"/>
        <v>5</v>
      </c>
      <c r="AF627">
        <f t="shared" si="39"/>
        <v>3</v>
      </c>
      <c r="AG627">
        <f t="shared" si="39"/>
        <v>3</v>
      </c>
    </row>
    <row r="628" spans="1:33" x14ac:dyDescent="0.25">
      <c r="A628" t="s">
        <v>54</v>
      </c>
      <c r="B628" t="s">
        <v>36</v>
      </c>
      <c r="C628">
        <v>164928.0155642023</v>
      </c>
      <c r="D628" s="6">
        <f>IF(_original_lifestyles!D628=0,_original_lifestyles!$C628,_original_lifestyles!D628)</f>
        <v>164928.0155642023</v>
      </c>
      <c r="E628" s="6">
        <f>IF(_original_lifestyles!E628=0,_original_lifestyles!$C628,_original_lifestyles!E628)</f>
        <v>52645.022568093373</v>
      </c>
      <c r="F628" s="6">
        <f>IF(_original_lifestyles!F628=0,_original_lifestyles!$C628,_original_lifestyles!F628)</f>
        <v>124472.492770428</v>
      </c>
      <c r="G628" s="6">
        <f>IF(_original_lifestyles!G628=0,_original_lifestyles!$C628/3,_original_lifestyles!G628)</f>
        <v>27866.237509727631</v>
      </c>
      <c r="H628" s="6">
        <f>IF(_original_lifestyles!H628=0,_original_lifestyles!$C628*3*2,_original_lifestyles!H628)</f>
        <v>17865.794300389109</v>
      </c>
      <c r="I628" s="6">
        <f>IF(_original_lifestyles!I628=0,_original_lifestyles!$C628/10,_original_lifestyles!I628)</f>
        <v>78373.792996108939</v>
      </c>
      <c r="J628" s="6">
        <f>IF(_original_lifestyles!J628=0,_original_lifestyles!$C628*1.2,_original_lifestyles!J628)</f>
        <v>128198.414555642</v>
      </c>
      <c r="K628" s="6">
        <f>IF(_original_lifestyles!K628=0,_original_lifestyles!$C628,_original_lifestyles!K628)</f>
        <v>157343.79218178391</v>
      </c>
      <c r="L628" s="6">
        <f>IF(_original_lifestyles!L628=0,_original_lifestyles!$C628/3*2,_original_lifestyles!L628)</f>
        <v>183399.95330739289</v>
      </c>
      <c r="M628">
        <f>IF(_original_lifestyles!M628&lt;&gt;0,_original_lifestyles!M628,'_new names_lifestyles'!$C$2*INDEX('_hours per hh'!B$2:B$9,MATCH(_original_lifestyles!$B628,'_hours per hh'!$A$2:$A$9,1)))</f>
        <v>24530624791.208794</v>
      </c>
      <c r="N628">
        <f>IF(_original_lifestyles!N628&lt;&gt;0,_original_lifestyles!N628,'_new names_lifestyles'!$C$2*INDEX('_hours per hh'!C$2:C$9,MATCH(_original_lifestyles!$B628,'_hours per hh'!$A$2:$A$9,1)))</f>
        <v>461170397.69649792</v>
      </c>
      <c r="O628">
        <f>IF(_original_lifestyles!O628&lt;&gt;0,_original_lifestyles!O628,'_new names_lifestyles'!$C$2*INDEX('_hours per hh'!D$2:D$9,MATCH(_original_lifestyles!$B628,'_hours per hh'!$A$2:$A$9,1)))</f>
        <v>14174927.47669634</v>
      </c>
      <c r="P628">
        <f>IF(_original_lifestyles!P628&lt;&gt;0,_original_lifestyles!P628,'_new names_lifestyles'!$C$2*INDEX('_hours per hh'!E$2:E$9,MATCH(_original_lifestyles!$B628,'_hours per hh'!$A$2:$A$9,1)))</f>
        <v>3477706.4412140078</v>
      </c>
      <c r="Q628">
        <f>IF(_original_lifestyles!Q628&lt;&gt;0,_original_lifestyles!Q628,'_new names_lifestyles'!$C$2*INDEX('_hours per hh'!F$2:F$9,MATCH(_original_lifestyles!$B628,'_hours per hh'!$A$2:$A$9,1)))</f>
        <v>4538626.3840708472</v>
      </c>
      <c r="R628">
        <f>IF(_original_lifestyles!R628&lt;&gt;0,_original_lifestyles!R628,'_new names_lifestyles'!$C$2*INDEX('_hours per hh'!G$2:G$9,MATCH(_original_lifestyles!$B628,'_hours per hh'!$A$2:$A$9,1)))</f>
        <v>23181229.73910876</v>
      </c>
      <c r="S628">
        <f>IF(_original_lifestyles!S628&lt;&gt;0,_original_lifestyles!S628,'_new names_lifestyles'!$C$2*INDEX('_hours per hh'!H$2:H$9,MATCH(_original_lifestyles!$B628,'_hours per hh'!$A$2:$A$9,1)))</f>
        <v>154726939.80768949</v>
      </c>
      <c r="T628">
        <f>IF(_original_lifestyles!T628&lt;&gt;0,_original_lifestyles!T628,'_new names_lifestyles'!$C$2*INDEX('_hours per hh'!I$2:I$9,MATCH(_original_lifestyles!$B628,'_hours per hh'!$A$2:$A$9,1)))</f>
        <v>964832133.65869844</v>
      </c>
      <c r="U628">
        <f>IF(_original_lifestyles!U628&lt;&gt;0,_original_lifestyles!U628,'_new names_lifestyles'!$C$2*INDEX('_hours per hh'!J$2:J$9,MATCH(_original_lifestyles!$B628,'_hours per hh'!$A$2:$A$9,1)))</f>
        <v>64556783.564202309</v>
      </c>
      <c r="V628">
        <v>16.149999999999999</v>
      </c>
      <c r="W628">
        <v>8.8000000000000007</v>
      </c>
      <c r="X628">
        <v>28730.044112929361</v>
      </c>
      <c r="Y628">
        <f t="shared" ref="Y628:AG643" si="40">Y627</f>
        <v>15</v>
      </c>
      <c r="Z628">
        <f t="shared" si="40"/>
        <v>15</v>
      </c>
      <c r="AA628">
        <f t="shared" si="40"/>
        <v>15</v>
      </c>
      <c r="AB628">
        <f t="shared" si="40"/>
        <v>10</v>
      </c>
      <c r="AC628">
        <f t="shared" si="40"/>
        <v>10</v>
      </c>
      <c r="AD628">
        <f t="shared" si="40"/>
        <v>15</v>
      </c>
      <c r="AE628">
        <f t="shared" si="40"/>
        <v>5</v>
      </c>
      <c r="AF628">
        <f t="shared" si="40"/>
        <v>3</v>
      </c>
      <c r="AG628">
        <f t="shared" si="40"/>
        <v>3</v>
      </c>
    </row>
    <row r="629" spans="1:33" x14ac:dyDescent="0.25">
      <c r="A629" t="s">
        <v>55</v>
      </c>
      <c r="B629" t="s">
        <v>4</v>
      </c>
      <c r="C629">
        <v>6078601.6326530622</v>
      </c>
      <c r="D629" s="6">
        <f>IF(_original_lifestyles!D629=0,_original_lifestyles!$C629,_original_lifestyles!D629)</f>
        <v>6078601.6326530622</v>
      </c>
      <c r="E629" s="6">
        <f>IF(_original_lifestyles!E629=0,_original_lifestyles!$C629,_original_lifestyles!E629)</f>
        <v>3498113.6675591841</v>
      </c>
      <c r="F629" s="6">
        <f>IF(_original_lifestyles!F629=0,_original_lifestyles!$C629,_original_lifestyles!F629)</f>
        <v>6053071.5057959193</v>
      </c>
      <c r="G629" s="6">
        <f>IF(_original_lifestyles!G629=0,_original_lifestyles!$C629/3,_original_lifestyles!G629)</f>
        <v>3972974.0271020411</v>
      </c>
      <c r="H629" s="6">
        <f>IF(_original_lifestyles!H629=0,_original_lifestyles!$C629*3*2,_original_lifestyles!H629)</f>
        <v>3528020.387591837</v>
      </c>
      <c r="I629" s="6">
        <f>IF(_original_lifestyles!I629=0,_original_lifestyles!$C629/10,_original_lifestyles!I629)</f>
        <v>503065.07111836743</v>
      </c>
      <c r="J629" s="6">
        <f>IF(_original_lifestyles!J629=0,_original_lifestyles!$C629*1.2,_original_lifestyles!J629)</f>
        <v>11106863.4533951</v>
      </c>
      <c r="K629" s="6">
        <f>IF(_original_lifestyles!K629=0,_original_lifestyles!$C629,_original_lifestyles!K629)</f>
        <v>6078601.6326530622</v>
      </c>
      <c r="L629" s="6">
        <f>IF(_original_lifestyles!L629=0,_original_lifestyles!$C629/3*2,_original_lifestyles!L629)</f>
        <v>3585544.0447386801</v>
      </c>
      <c r="M629">
        <f>IF(_original_lifestyles!M629&lt;&gt;0,_original_lifestyles!M629,'_new names_lifestyles'!$C$2*INDEX('_hours per hh'!B$2:B$9,MATCH(_original_lifestyles!$B629,'_hours per hh'!$A$2:$A$9,1)))</f>
        <v>24530624791.208794</v>
      </c>
      <c r="N629">
        <f>IF(_original_lifestyles!N629&lt;&gt;0,_original_lifestyles!N629,'_new names_lifestyles'!$C$2*INDEX('_hours per hh'!C$2:C$9,MATCH(_original_lifestyles!$B629,'_hours per hh'!$A$2:$A$9,1)))</f>
        <v>30643475727.818451</v>
      </c>
      <c r="O629">
        <f>IF(_original_lifestyles!O629&lt;&gt;0,_original_lifestyles!O629,'_new names_lifestyles'!$C$2*INDEX('_hours per hh'!D$2:D$9,MATCH(_original_lifestyles!$B629,'_hours per hh'!$A$2:$A$9,1)))</f>
        <v>861654728.85004914</v>
      </c>
      <c r="P629">
        <f>IF(_original_lifestyles!P629&lt;&gt;0,_original_lifestyles!P629,'_new names_lifestyles'!$C$2*INDEX('_hours per hh'!E$2:E$9,MATCH(_original_lifestyles!$B629,'_hours per hh'!$A$2:$A$9,1)))</f>
        <v>619783948.22791839</v>
      </c>
      <c r="Q629">
        <f>IF(_original_lifestyles!Q629&lt;&gt;0,_original_lifestyles!Q629,'_new names_lifestyles'!$C$2*INDEX('_hours per hh'!F$2:F$9,MATCH(_original_lifestyles!$B629,'_hours per hh'!$A$2:$A$9,1)))</f>
        <v>1120322874.079788</v>
      </c>
      <c r="R629">
        <f>IF(_original_lifestyles!R629&lt;&gt;0,_original_lifestyles!R629,'_new names_lifestyles'!$C$2*INDEX('_hours per hh'!G$2:G$9,MATCH(_original_lifestyles!$B629,'_hours per hh'!$A$2:$A$9,1)))</f>
        <v>2677719.804805445</v>
      </c>
      <c r="S629">
        <f>IF(_original_lifestyles!S629&lt;&gt;0,_original_lifestyles!S629,'_new names_lifestyles'!$C$2*INDEX('_hours per hh'!H$2:H$9,MATCH(_original_lifestyles!$B629,'_hours per hh'!$A$2:$A$9,1)))</f>
        <v>12837683008.215839</v>
      </c>
      <c r="T629">
        <f>IF(_original_lifestyles!T629&lt;&gt;0,_original_lifestyles!T629,'_new names_lifestyles'!$C$2*INDEX('_hours per hh'!I$2:I$9,MATCH(_original_lifestyles!$B629,'_hours per hh'!$A$2:$A$9,1)))</f>
        <v>24530624791.208794</v>
      </c>
      <c r="U629">
        <f>IF(_original_lifestyles!U629&lt;&gt;0,_original_lifestyles!U629,'_new names_lifestyles'!$C$2*INDEX('_hours per hh'!J$2:J$9,MATCH(_original_lifestyles!$B629,'_hours per hh'!$A$2:$A$9,1)))</f>
        <v>1577639379.685019</v>
      </c>
      <c r="V629">
        <v>19</v>
      </c>
      <c r="W629">
        <v>11</v>
      </c>
      <c r="X629">
        <v>621331.31821947033</v>
      </c>
      <c r="Y629">
        <f t="shared" si="40"/>
        <v>15</v>
      </c>
      <c r="Z629">
        <f t="shared" si="40"/>
        <v>15</v>
      </c>
      <c r="AA629">
        <f t="shared" si="40"/>
        <v>15</v>
      </c>
      <c r="AB629">
        <f t="shared" si="40"/>
        <v>10</v>
      </c>
      <c r="AC629">
        <f t="shared" si="40"/>
        <v>10</v>
      </c>
      <c r="AD629">
        <f t="shared" si="40"/>
        <v>15</v>
      </c>
      <c r="AE629">
        <f t="shared" si="40"/>
        <v>5</v>
      </c>
      <c r="AF629">
        <f t="shared" si="40"/>
        <v>3</v>
      </c>
      <c r="AG629">
        <f t="shared" si="40"/>
        <v>3</v>
      </c>
    </row>
    <row r="630" spans="1:33" x14ac:dyDescent="0.25">
      <c r="A630" t="s">
        <v>55</v>
      </c>
      <c r="B630" t="s">
        <v>5</v>
      </c>
      <c r="C630">
        <v>6202663.2231404958</v>
      </c>
      <c r="D630" s="6">
        <f>IF(_original_lifestyles!D630=0,_original_lifestyles!$C630,_original_lifestyles!D630)</f>
        <v>6202663.2231404958</v>
      </c>
      <c r="E630" s="6">
        <f>IF(_original_lifestyles!E630=0,_original_lifestyles!$C630,_original_lifestyles!E630)</f>
        <v>3569508.631652893</v>
      </c>
      <c r="F630" s="6">
        <f>IF(_original_lifestyles!F630=0,_original_lifestyles!$C630,_original_lifestyles!F630)</f>
        <v>6176612.0376033057</v>
      </c>
      <c r="G630" s="6">
        <f>IF(_original_lifestyles!G630=0,_original_lifestyles!$C630/3,_original_lifestyles!G630)</f>
        <v>4054060.682644628</v>
      </c>
      <c r="H630" s="6">
        <f>IF(_original_lifestyles!H630=0,_original_lifestyles!$C630*3*2,_original_lifestyles!H630)</f>
        <v>3600025.7347107441</v>
      </c>
      <c r="I630" s="6">
        <f>IF(_original_lifestyles!I630=0,_original_lifestyles!$C630/10,_original_lifestyles!I630)</f>
        <v>513332.40834710741</v>
      </c>
      <c r="J630" s="6">
        <f>IF(_original_lifestyles!J630=0,_original_lifestyles!$C630*1.2,_original_lifestyles!J630)</f>
        <v>11333549.65996488</v>
      </c>
      <c r="K630" s="6">
        <f>IF(_original_lifestyles!K630=0,_original_lifestyles!$C630,_original_lifestyles!K630)</f>
        <v>6202663.2231404958</v>
      </c>
      <c r="L630" s="6">
        <f>IF(_original_lifestyles!L630=0,_original_lifestyles!$C630/3*2,_original_lifestyles!L630)</f>
        <v>3912654.7154785101</v>
      </c>
      <c r="M630">
        <f>IF(_original_lifestyles!M630&lt;&gt;0,_original_lifestyles!M630,'_new names_lifestyles'!$C$2*INDEX('_hours per hh'!B$2:B$9,MATCH(_original_lifestyles!$B630,'_hours per hh'!$A$2:$A$9,1)))</f>
        <v>24530624791.208794</v>
      </c>
      <c r="N630">
        <f>IF(_original_lifestyles!N630&lt;&gt;0,_original_lifestyles!N630,'_new names_lifestyles'!$C$2*INDEX('_hours per hh'!C$2:C$9,MATCH(_original_lifestyles!$B630,'_hours per hh'!$A$2:$A$9,1)))</f>
        <v>31268895613.279339</v>
      </c>
      <c r="O630">
        <f>IF(_original_lifestyles!O630&lt;&gt;0,_original_lifestyles!O630,'_new names_lifestyles'!$C$2*INDEX('_hours per hh'!D$2:D$9,MATCH(_original_lifestyles!$B630,'_hours per hh'!$A$2:$A$9,1)))</f>
        <v>879240723.55283058</v>
      </c>
      <c r="P630">
        <f>IF(_original_lifestyles!P630&lt;&gt;0,_original_lifestyles!P630,'_new names_lifestyles'!$C$2*INDEX('_hours per hh'!E$2:E$9,MATCH(_original_lifestyles!$B630,'_hours per hh'!$A$2:$A$9,1)))</f>
        <v>632433466.49256194</v>
      </c>
      <c r="Q630">
        <f>IF(_original_lifestyles!Q630&lt;&gt;0,_original_lifestyles!Q630,'_new names_lifestyles'!$C$2*INDEX('_hours per hh'!F$2:F$9,MATCH(_original_lifestyles!$B630,'_hours per hh'!$A$2:$A$9,1)))</f>
        <v>1143188172.0573969</v>
      </c>
      <c r="R630">
        <f>IF(_original_lifestyles!R630&lt;&gt;0,_original_lifestyles!R630,'_new names_lifestyles'!$C$2*INDEX('_hours per hh'!G$2:G$9,MATCH(_original_lifestyles!$B630,'_hours per hh'!$A$2:$A$9,1)))</f>
        <v>1993218.886583084</v>
      </c>
      <c r="S630">
        <f>IF(_original_lifestyles!S630&lt;&gt;0,_original_lifestyles!S630,'_new names_lifestyles'!$C$2*INDEX('_hours per hh'!H$2:H$9,MATCH(_original_lifestyles!$B630,'_hours per hh'!$A$2:$A$9,1)))</f>
        <v>13099694481.97607</v>
      </c>
      <c r="T630">
        <f>IF(_original_lifestyles!T630&lt;&gt;0,_original_lifestyles!T630,'_new names_lifestyles'!$C$2*INDEX('_hours per hh'!I$2:I$9,MATCH(_original_lifestyles!$B630,'_hours per hh'!$A$2:$A$9,1)))</f>
        <v>24530624791.208794</v>
      </c>
      <c r="U630">
        <f>IF(_original_lifestyles!U630&lt;&gt;0,_original_lifestyles!U630,'_new names_lifestyles'!$C$2*INDEX('_hours per hh'!J$2:J$9,MATCH(_original_lifestyles!$B630,'_hours per hh'!$A$2:$A$9,1)))</f>
        <v>1721568074.810544</v>
      </c>
      <c r="V630">
        <v>19</v>
      </c>
      <c r="W630">
        <v>11</v>
      </c>
      <c r="X630">
        <v>631257.77664059913</v>
      </c>
      <c r="Y630">
        <f t="shared" si="40"/>
        <v>15</v>
      </c>
      <c r="Z630">
        <f t="shared" si="40"/>
        <v>15</v>
      </c>
      <c r="AA630">
        <f t="shared" si="40"/>
        <v>15</v>
      </c>
      <c r="AB630">
        <f t="shared" si="40"/>
        <v>10</v>
      </c>
      <c r="AC630">
        <f t="shared" si="40"/>
        <v>10</v>
      </c>
      <c r="AD630">
        <f t="shared" si="40"/>
        <v>15</v>
      </c>
      <c r="AE630">
        <f t="shared" si="40"/>
        <v>5</v>
      </c>
      <c r="AF630">
        <f t="shared" si="40"/>
        <v>3</v>
      </c>
      <c r="AG630">
        <f t="shared" si="40"/>
        <v>3</v>
      </c>
    </row>
    <row r="631" spans="1:33" x14ac:dyDescent="0.25">
      <c r="A631" t="s">
        <v>55</v>
      </c>
      <c r="B631" t="s">
        <v>6</v>
      </c>
      <c r="C631">
        <v>6330188.2845188295</v>
      </c>
      <c r="D631" s="6">
        <f>IF(_original_lifestyles!D631=0,_original_lifestyles!$C631,_original_lifestyles!D631)</f>
        <v>6330188.2845188295</v>
      </c>
      <c r="E631" s="6">
        <f>IF(_original_lifestyles!E631=0,_original_lifestyles!$C631,_original_lifestyles!E631)</f>
        <v>3642896.7539748959</v>
      </c>
      <c r="F631" s="6">
        <f>IF(_original_lifestyles!F631=0,_original_lifestyles!$C631,_original_lifestyles!F631)</f>
        <v>6303601.4937238507</v>
      </c>
      <c r="G631" s="6">
        <f>IF(_original_lifestyles!G631=0,_original_lifestyles!$C631/3,_original_lifestyles!G631)</f>
        <v>4137411.062761507</v>
      </c>
      <c r="H631" s="6">
        <f>IF(_original_lifestyles!H631=0,_original_lifestyles!$C631*3*2,_original_lifestyles!H631)</f>
        <v>3674041.2803347288</v>
      </c>
      <c r="I631" s="6">
        <f>IF(_original_lifestyles!I631=0,_original_lifestyles!$C631/10,_original_lifestyles!I631)</f>
        <v>523886.38242677832</v>
      </c>
      <c r="J631" s="6">
        <f>IF(_original_lifestyles!J631=0,_original_lifestyles!$C631*1.2,_original_lifestyles!J631)</f>
        <v>11566564.3447908</v>
      </c>
      <c r="K631" s="6">
        <f>IF(_original_lifestyles!K631=0,_original_lifestyles!$C631,_original_lifestyles!K631)</f>
        <v>6330188.2845188295</v>
      </c>
      <c r="L631" s="6">
        <f>IF(_original_lifestyles!L631=0,_original_lifestyles!$C631/3*2,_original_lifestyles!L631)</f>
        <v>4240803.1388829341</v>
      </c>
      <c r="M631">
        <f>IF(_original_lifestyles!M631&lt;&gt;0,_original_lifestyles!M631,'_new names_lifestyles'!$C$2*INDEX('_hours per hh'!B$2:B$9,MATCH(_original_lifestyles!$B631,'_hours per hh'!$A$2:$A$9,1)))</f>
        <v>24530624791.208794</v>
      </c>
      <c r="N631">
        <f>IF(_original_lifestyles!N631&lt;&gt;0,_original_lifestyles!N631,'_new names_lifestyles'!$C$2*INDEX('_hours per hh'!C$2:C$9,MATCH(_original_lifestyles!$B631,'_hours per hh'!$A$2:$A$9,1)))</f>
        <v>31911775564.820091</v>
      </c>
      <c r="O631">
        <f>IF(_original_lifestyles!O631&lt;&gt;0,_original_lifestyles!O631,'_new names_lifestyles'!$C$2*INDEX('_hours per hh'!D$2:D$9,MATCH(_original_lifestyles!$B631,'_hours per hh'!$A$2:$A$9,1)))</f>
        <v>897317672.63159013</v>
      </c>
      <c r="P631">
        <f>IF(_original_lifestyles!P631&lt;&gt;0,_original_lifestyles!P631,'_new names_lifestyles'!$C$2*INDEX('_hours per hh'!E$2:E$9,MATCH(_original_lifestyles!$B631,'_hours per hh'!$A$2:$A$9,1)))</f>
        <v>645436125.79079497</v>
      </c>
      <c r="Q631">
        <f>IF(_original_lifestyles!Q631&lt;&gt;0,_original_lifestyles!Q631,'_new names_lifestyles'!$C$2*INDEX('_hours per hh'!F$2:F$9,MATCH(_original_lifestyles!$B631,'_hours per hh'!$A$2:$A$9,1)))</f>
        <v>1166691808.5702929</v>
      </c>
      <c r="R631">
        <f>IF(_original_lifestyles!R631&lt;&gt;0,_original_lifestyles!R631,'_new names_lifestyles'!$C$2*INDEX('_hours per hh'!G$2:G$9,MATCH(_original_lifestyles!$B631,'_hours per hh'!$A$2:$A$9,1)))</f>
        <v>1751671.2942621501</v>
      </c>
      <c r="S631">
        <f>IF(_original_lifestyles!S631&lt;&gt;0,_original_lifestyles!S631,'_new names_lifestyles'!$C$2*INDEX('_hours per hh'!H$2:H$9,MATCH(_original_lifestyles!$B631,'_hours per hh'!$A$2:$A$9,1)))</f>
        <v>13369020621.854031</v>
      </c>
      <c r="T631">
        <f>IF(_original_lifestyles!T631&lt;&gt;0,_original_lifestyles!T631,'_new names_lifestyles'!$C$2*INDEX('_hours per hh'!I$2:I$9,MATCH(_original_lifestyles!$B631,'_hours per hh'!$A$2:$A$9,1)))</f>
        <v>24530624791.208794</v>
      </c>
      <c r="U631">
        <f>IF(_original_lifestyles!U631&lt;&gt;0,_original_lifestyles!U631,'_new names_lifestyles'!$C$2*INDEX('_hours per hh'!J$2:J$9,MATCH(_original_lifestyles!$B631,'_hours per hh'!$A$2:$A$9,1)))</f>
        <v>1865953381.1084909</v>
      </c>
      <c r="V631">
        <v>19</v>
      </c>
      <c r="W631">
        <v>11</v>
      </c>
      <c r="X631">
        <v>641298.25068651047</v>
      </c>
      <c r="Y631">
        <f t="shared" si="40"/>
        <v>15</v>
      </c>
      <c r="Z631">
        <f t="shared" si="40"/>
        <v>15</v>
      </c>
      <c r="AA631">
        <f t="shared" si="40"/>
        <v>15</v>
      </c>
      <c r="AB631">
        <f t="shared" si="40"/>
        <v>10</v>
      </c>
      <c r="AC631">
        <f t="shared" si="40"/>
        <v>10</v>
      </c>
      <c r="AD631">
        <f t="shared" si="40"/>
        <v>15</v>
      </c>
      <c r="AE631">
        <f t="shared" si="40"/>
        <v>5</v>
      </c>
      <c r="AF631">
        <f t="shared" si="40"/>
        <v>3</v>
      </c>
      <c r="AG631">
        <f t="shared" si="40"/>
        <v>3</v>
      </c>
    </row>
    <row r="632" spans="1:33" x14ac:dyDescent="0.25">
      <c r="A632" t="s">
        <v>55</v>
      </c>
      <c r="B632" t="s">
        <v>7</v>
      </c>
      <c r="C632">
        <v>6457280.5084745763</v>
      </c>
      <c r="D632" s="6">
        <f>IF(_original_lifestyles!D632=0,_original_lifestyles!$C632,_original_lifestyles!D632)</f>
        <v>6457280.5084745763</v>
      </c>
      <c r="E632" s="6">
        <f>IF(_original_lifestyles!E632=0,_original_lifestyles!$C632,_original_lifestyles!E632)</f>
        <v>3716035.7870169492</v>
      </c>
      <c r="F632" s="6">
        <f>IF(_original_lifestyles!F632=0,_original_lifestyles!$C632,_original_lifestyles!F632)</f>
        <v>6430159.9303389834</v>
      </c>
      <c r="G632" s="6">
        <f>IF(_original_lifestyles!G632=0,_original_lifestyles!$C632/3,_original_lifestyles!G632)</f>
        <v>4220478.5403389828</v>
      </c>
      <c r="H632" s="6">
        <f>IF(_original_lifestyles!H632=0,_original_lifestyles!$C632*3*2,_original_lifestyles!H632)</f>
        <v>3747805.6071186438</v>
      </c>
      <c r="I632" s="6">
        <f>IF(_original_lifestyles!I632=0,_original_lifestyles!$C632/10,_original_lifestyles!I632)</f>
        <v>534404.53488135594</v>
      </c>
      <c r="J632" s="6">
        <f>IF(_original_lifestyles!J632=0,_original_lifestyles!$C632*1.2,_original_lifestyles!J632)</f>
        <v>11798788.146048309</v>
      </c>
      <c r="K632" s="6">
        <f>IF(_original_lifestyles!K632=0,_original_lifestyles!$C632,_original_lifestyles!K632)</f>
        <v>6457280.5084745763</v>
      </c>
      <c r="L632" s="6">
        <f>IF(_original_lifestyles!L632=0,_original_lifestyles!$C632/3*2,_original_lifestyles!L632)</f>
        <v>4562849.5865933308</v>
      </c>
      <c r="M632">
        <f>IF(_original_lifestyles!M632&lt;&gt;0,_original_lifestyles!M632,'_new names_lifestyles'!$C$2*INDEX('_hours per hh'!B$2:B$9,MATCH(_original_lifestyles!$B632,'_hours per hh'!$A$2:$A$9,1)))</f>
        <v>24530624791.208794</v>
      </c>
      <c r="N632">
        <f>IF(_original_lifestyles!N632&lt;&gt;0,_original_lifestyles!N632,'_new names_lifestyles'!$C$2*INDEX('_hours per hh'!C$2:C$9,MATCH(_original_lifestyles!$B632,'_hours per hh'!$A$2:$A$9,1)))</f>
        <v>32552473494.268471</v>
      </c>
      <c r="O632">
        <f>IF(_original_lifestyles!O632&lt;&gt;0,_original_lifestyles!O632,'_new names_lifestyles'!$C$2*INDEX('_hours per hh'!D$2:D$9,MATCH(_original_lifestyles!$B632,'_hours per hh'!$A$2:$A$9,1)))</f>
        <v>915333266.0837543</v>
      </c>
      <c r="P632">
        <f>IF(_original_lifestyles!P632&lt;&gt;0,_original_lifestyles!P632,'_new names_lifestyles'!$C$2*INDEX('_hours per hh'!E$2:E$9,MATCH(_original_lifestyles!$B632,'_hours per hh'!$A$2:$A$9,1)))</f>
        <v>658394652.29288137</v>
      </c>
      <c r="Q632">
        <f>IF(_original_lifestyles!Q632&lt;&gt;0,_original_lifestyles!Q632,'_new names_lifestyles'!$C$2*INDEX('_hours per hh'!F$2:F$9,MATCH(_original_lifestyles!$B632,'_hours per hh'!$A$2:$A$9,1)))</f>
        <v>1190115670.540525</v>
      </c>
      <c r="R632">
        <f>IF(_original_lifestyles!R632&lt;&gt;0,_original_lifestyles!R632,'_new names_lifestyles'!$C$2*INDEX('_hours per hh'!G$2:G$9,MATCH(_original_lifestyles!$B632,'_hours per hh'!$A$2:$A$9,1)))</f>
        <v>37465.997586574682</v>
      </c>
      <c r="S632">
        <f>IF(_original_lifestyles!S632&lt;&gt;0,_original_lifestyles!S632,'_new names_lifestyles'!$C$2*INDEX('_hours per hh'!H$2:H$9,MATCH(_original_lifestyles!$B632,'_hours per hh'!$A$2:$A$9,1)))</f>
        <v>13637432632.140829</v>
      </c>
      <c r="T632">
        <f>IF(_original_lifestyles!T632&lt;&gt;0,_original_lifestyles!T632,'_new names_lifestyles'!$C$2*INDEX('_hours per hh'!I$2:I$9,MATCH(_original_lifestyles!$B632,'_hours per hh'!$A$2:$A$9,1)))</f>
        <v>24530624791.208794</v>
      </c>
      <c r="U632">
        <f>IF(_original_lifestyles!U632&lt;&gt;0,_original_lifestyles!U632,'_new names_lifestyles'!$C$2*INDEX('_hours per hh'!J$2:J$9,MATCH(_original_lifestyles!$B632,'_hours per hh'!$A$2:$A$9,1)))</f>
        <v>2007653818.1010661</v>
      </c>
      <c r="V632">
        <v>19</v>
      </c>
      <c r="W632">
        <v>11</v>
      </c>
      <c r="X632">
        <v>651047.41775697586</v>
      </c>
      <c r="Y632">
        <f t="shared" si="40"/>
        <v>15</v>
      </c>
      <c r="Z632">
        <f t="shared" si="40"/>
        <v>15</v>
      </c>
      <c r="AA632">
        <f t="shared" si="40"/>
        <v>15</v>
      </c>
      <c r="AB632">
        <f t="shared" si="40"/>
        <v>10</v>
      </c>
      <c r="AC632">
        <f t="shared" si="40"/>
        <v>10</v>
      </c>
      <c r="AD632">
        <f t="shared" si="40"/>
        <v>15</v>
      </c>
      <c r="AE632">
        <f t="shared" si="40"/>
        <v>5</v>
      </c>
      <c r="AF632">
        <f t="shared" si="40"/>
        <v>3</v>
      </c>
      <c r="AG632">
        <f t="shared" si="40"/>
        <v>3</v>
      </c>
    </row>
    <row r="633" spans="1:33" x14ac:dyDescent="0.25">
      <c r="A633" t="s">
        <v>55</v>
      </c>
      <c r="B633" t="s">
        <v>8</v>
      </c>
      <c r="C633">
        <v>6584357.5107296137</v>
      </c>
      <c r="D633" s="6">
        <f>IF(_original_lifestyles!D633=0,_original_lifestyles!$C633,_original_lifestyles!D633)</f>
        <v>6584357.5107296137</v>
      </c>
      <c r="E633" s="6">
        <f>IF(_original_lifestyles!E633=0,_original_lifestyles!$C633,_original_lifestyles!E633)</f>
        <v>3789166.0602746778</v>
      </c>
      <c r="F633" s="6">
        <f>IF(_original_lifestyles!F633=0,_original_lifestyles!$C633,_original_lifestyles!F633)</f>
        <v>6556703.2091845497</v>
      </c>
      <c r="G633" s="6">
        <f>IF(_original_lifestyles!G633=0,_original_lifestyles!$C633/3,_original_lifestyles!G633)</f>
        <v>4303536.0690128757</v>
      </c>
      <c r="H633" s="6">
        <f>IF(_original_lifestyles!H633=0,_original_lifestyles!$C633*3*2,_original_lifestyles!H633)</f>
        <v>3821561.099227468</v>
      </c>
      <c r="I633" s="6">
        <f>IF(_original_lifestyles!I633=0,_original_lifestyles!$C633/10,_original_lifestyles!I633)</f>
        <v>544921.42758798285</v>
      </c>
      <c r="J633" s="6">
        <f>IF(_original_lifestyles!J633=0,_original_lifestyles!$C633*1.2,_original_lifestyles!J633)</f>
        <v>12030984.134107729</v>
      </c>
      <c r="K633" s="6">
        <f>IF(_original_lifestyles!K633=0,_original_lifestyles!$C633,_original_lifestyles!K633)</f>
        <v>6584357.5107296137</v>
      </c>
      <c r="L633" s="6">
        <f>IF(_original_lifestyles!L633=0,_original_lifestyles!$C633/3*2,_original_lifestyles!L633)</f>
        <v>4874074.0403194902</v>
      </c>
      <c r="M633">
        <f>IF(_original_lifestyles!M633&lt;&gt;0,_original_lifestyles!M633,'_new names_lifestyles'!$C$2*INDEX('_hours per hh'!B$2:B$9,MATCH(_original_lifestyles!$B633,'_hours per hh'!$A$2:$A$9,1)))</f>
        <v>24530624791.208794</v>
      </c>
      <c r="N633">
        <f>IF(_original_lifestyles!N633&lt;&gt;0,_original_lifestyles!N633,'_new names_lifestyles'!$C$2*INDEX('_hours per hh'!C$2:C$9,MATCH(_original_lifestyles!$B633,'_hours per hh'!$A$2:$A$9,1)))</f>
        <v>33193094688.00618</v>
      </c>
      <c r="O633">
        <f>IF(_original_lifestyles!O633&lt;&gt;0,_original_lifestyles!O633,'_new names_lifestyles'!$C$2*INDEX('_hours per hh'!D$2:D$9,MATCH(_original_lifestyles!$B633,'_hours per hh'!$A$2:$A$9,1)))</f>
        <v>933346701.82742059</v>
      </c>
      <c r="P633">
        <f>IF(_original_lifestyles!P633&lt;&gt;0,_original_lifestyles!P633,'_new names_lifestyles'!$C$2*INDEX('_hours per hh'!E$2:E$9,MATCH(_original_lifestyles!$B633,'_hours per hh'!$A$2:$A$9,1)))</f>
        <v>671351626.76600862</v>
      </c>
      <c r="Q633">
        <f>IF(_original_lifestyles!Q633&lt;&gt;0,_original_lifestyles!Q633,'_new names_lifestyles'!$C$2*INDEX('_hours per hh'!F$2:F$9,MATCH(_original_lifestyles!$B633,'_hours per hh'!$A$2:$A$9,1)))</f>
        <v>1213536727.0596819</v>
      </c>
      <c r="R633">
        <f>IF(_original_lifestyles!R633&lt;&gt;0,_original_lifestyles!R633,'_new names_lifestyles'!$C$2*INDEX('_hours per hh'!G$2:G$9,MATCH(_original_lifestyles!$B633,'_hours per hh'!$A$2:$A$9,1)))</f>
        <v>9547890.0836810898</v>
      </c>
      <c r="S633">
        <f>IF(_original_lifestyles!S633&lt;&gt;0,_original_lifestyles!S633,'_new names_lifestyles'!$C$2*INDEX('_hours per hh'!H$2:H$9,MATCH(_original_lifestyles!$B633,'_hours per hh'!$A$2:$A$9,1)))</f>
        <v>13905812495.00618</v>
      </c>
      <c r="T633">
        <f>IF(_original_lifestyles!T633&lt;&gt;0,_original_lifestyles!T633,'_new names_lifestyles'!$C$2*INDEX('_hours per hh'!I$2:I$9,MATCH(_original_lifestyles!$B633,'_hours per hh'!$A$2:$A$9,1)))</f>
        <v>24530624791.208794</v>
      </c>
      <c r="U633">
        <f>IF(_original_lifestyles!U633&lt;&gt;0,_original_lifestyles!U633,'_new names_lifestyles'!$C$2*INDEX('_hours per hh'!J$2:J$9,MATCH(_original_lifestyles!$B633,'_hours per hh'!$A$2:$A$9,1)))</f>
        <v>2144592577.740576</v>
      </c>
      <c r="V633">
        <v>19</v>
      </c>
      <c r="W633">
        <v>11</v>
      </c>
      <c r="X633">
        <v>660540.16796768317</v>
      </c>
      <c r="Y633">
        <f t="shared" si="40"/>
        <v>15</v>
      </c>
      <c r="Z633">
        <f t="shared" si="40"/>
        <v>15</v>
      </c>
      <c r="AA633">
        <f t="shared" si="40"/>
        <v>15</v>
      </c>
      <c r="AB633">
        <f t="shared" si="40"/>
        <v>10</v>
      </c>
      <c r="AC633">
        <f t="shared" si="40"/>
        <v>10</v>
      </c>
      <c r="AD633">
        <f t="shared" si="40"/>
        <v>15</v>
      </c>
      <c r="AE633">
        <f t="shared" si="40"/>
        <v>5</v>
      </c>
      <c r="AF633">
        <f t="shared" si="40"/>
        <v>3</v>
      </c>
      <c r="AG633">
        <f t="shared" si="40"/>
        <v>3</v>
      </c>
    </row>
    <row r="634" spans="1:33" x14ac:dyDescent="0.25">
      <c r="A634" t="s">
        <v>55</v>
      </c>
      <c r="B634" t="s">
        <v>9</v>
      </c>
      <c r="C634">
        <v>6659810.8808290148</v>
      </c>
      <c r="D634" s="6">
        <f>IF(_original_lifestyles!D634=0,_original_lifestyles!$C634,_original_lifestyles!D634)</f>
        <v>6659810.8808290148</v>
      </c>
      <c r="E634" s="6">
        <f>IF(_original_lifestyles!E634=0,_original_lifestyles!$C634,_original_lifestyles!E634)</f>
        <v>3832587.9656994808</v>
      </c>
      <c r="F634" s="6">
        <f>IF(_original_lifestyles!F634=0,_original_lifestyles!$C634,_original_lifestyles!F634)</f>
        <v>6631839.6751295328</v>
      </c>
      <c r="G634" s="6">
        <f>IF(_original_lifestyles!G634=0,_original_lifestyles!$C634/3,_original_lifestyles!G634)</f>
        <v>4352852.3917098437</v>
      </c>
      <c r="H634" s="6">
        <f>IF(_original_lifestyles!H634=0,_original_lifestyles!$C634*3*2,_original_lifestyles!H634)</f>
        <v>3865354.2352331602</v>
      </c>
      <c r="I634" s="6">
        <f>IF(_original_lifestyles!I634=0,_original_lifestyles!$C634/10,_original_lifestyles!I634)</f>
        <v>551165.94849740923</v>
      </c>
      <c r="J634" s="6">
        <f>IF(_original_lifestyles!J634=0,_original_lifestyles!$C634*1.2,_original_lifestyles!J634)</f>
        <v>12168853.06012694</v>
      </c>
      <c r="K634" s="6">
        <f>IF(_original_lifestyles!K634=0,_original_lifestyles!$C634,_original_lifestyles!K634)</f>
        <v>6659810.8808290148</v>
      </c>
      <c r="L634" s="6">
        <f>IF(_original_lifestyles!L634=0,_original_lifestyles!$C634/3*2,_original_lifestyles!L634)</f>
        <v>5129678.1016977495</v>
      </c>
      <c r="M634">
        <f>IF(_original_lifestyles!M634&lt;&gt;0,_original_lifestyles!M634,'_new names_lifestyles'!$C$2*INDEX('_hours per hh'!B$2:B$9,MATCH(_original_lifestyles!$B634,'_hours per hh'!$A$2:$A$9,1)))</f>
        <v>24530624791.208794</v>
      </c>
      <c r="N634">
        <f>IF(_original_lifestyles!N634&lt;&gt;0,_original_lifestyles!N634,'_new names_lifestyles'!$C$2*INDEX('_hours per hh'!C$2:C$9,MATCH(_original_lifestyles!$B634,'_hours per hh'!$A$2:$A$9,1)))</f>
        <v>33573470579.527458</v>
      </c>
      <c r="O634">
        <f>IF(_original_lifestyles!O634&lt;&gt;0,_original_lifestyles!O634,'_new names_lifestyles'!$C$2*INDEX('_hours per hh'!D$2:D$9,MATCH(_original_lifestyles!$B634,'_hours per hh'!$A$2:$A$9,1)))</f>
        <v>944042377.75468898</v>
      </c>
      <c r="P634">
        <f>IF(_original_lifestyles!P634&lt;&gt;0,_original_lifestyles!P634,'_new names_lifestyles'!$C$2*INDEX('_hours per hh'!E$2:E$9,MATCH(_original_lifestyles!$B634,'_hours per hh'!$A$2:$A$9,1)))</f>
        <v>679044973.10673559</v>
      </c>
      <c r="Q634">
        <f>IF(_original_lifestyles!Q634&lt;&gt;0,_original_lifestyles!Q634,'_new names_lifestyles'!$C$2*INDEX('_hours per hh'!F$2:F$9,MATCH(_original_lifestyles!$B634,'_hours per hh'!$A$2:$A$9,1)))</f>
        <v>1227443237.3982899</v>
      </c>
      <c r="R634">
        <f>IF(_original_lifestyles!R634&lt;&gt;0,_original_lifestyles!R634,'_new names_lifestyles'!$C$2*INDEX('_hours per hh'!G$2:G$9,MATCH(_original_lifestyles!$B634,'_hours per hh'!$A$2:$A$9,1)))</f>
        <v>5745635.1719983146</v>
      </c>
      <c r="S634">
        <f>IF(_original_lifestyles!S634&lt;&gt;0,_original_lifestyles!S634,'_new names_lifestyles'!$C$2*INDEX('_hours per hh'!H$2:H$9,MATCH(_original_lifestyles!$B634,'_hours per hh'!$A$2:$A$9,1)))</f>
        <v>14065165995.330059</v>
      </c>
      <c r="T634">
        <f>IF(_original_lifestyles!T634&lt;&gt;0,_original_lifestyles!T634,'_new names_lifestyles'!$C$2*INDEX('_hours per hh'!I$2:I$9,MATCH(_original_lifestyles!$B634,'_hours per hh'!$A$2:$A$9,1)))</f>
        <v>24530624791.208794</v>
      </c>
      <c r="U634">
        <f>IF(_original_lifestyles!U634&lt;&gt;0,_original_lifestyles!U634,'_new names_lifestyles'!$C$2*INDEX('_hours per hh'!J$2:J$9,MATCH(_original_lifestyles!$B634,'_hours per hh'!$A$2:$A$9,1)))</f>
        <v>2257058364.7470088</v>
      </c>
      <c r="V634">
        <v>19</v>
      </c>
      <c r="W634">
        <v>11</v>
      </c>
      <c r="X634">
        <v>669242.04257411452</v>
      </c>
      <c r="Y634">
        <f t="shared" si="40"/>
        <v>15</v>
      </c>
      <c r="Z634">
        <f t="shared" si="40"/>
        <v>15</v>
      </c>
      <c r="AA634">
        <f t="shared" si="40"/>
        <v>15</v>
      </c>
      <c r="AB634">
        <f t="shared" si="40"/>
        <v>10</v>
      </c>
      <c r="AC634">
        <f t="shared" si="40"/>
        <v>10</v>
      </c>
      <c r="AD634">
        <f t="shared" si="40"/>
        <v>15</v>
      </c>
      <c r="AE634">
        <f t="shared" si="40"/>
        <v>5</v>
      </c>
      <c r="AF634">
        <f t="shared" si="40"/>
        <v>3</v>
      </c>
      <c r="AG634">
        <f t="shared" si="40"/>
        <v>3</v>
      </c>
    </row>
    <row r="635" spans="1:33" x14ac:dyDescent="0.25">
      <c r="A635" t="s">
        <v>55</v>
      </c>
      <c r="B635" t="s">
        <v>10</v>
      </c>
      <c r="C635">
        <v>6730620.7645525616</v>
      </c>
      <c r="D635" s="6">
        <f>IF(_original_lifestyles!D635=0,_original_lifestyles!$C635,_original_lifestyles!D635)</f>
        <v>6730620.7645525616</v>
      </c>
      <c r="E635" s="6">
        <f>IF(_original_lifestyles!E635=0,_original_lifestyles!$C635,_original_lifestyles!E635)</f>
        <v>3873337.6375847091</v>
      </c>
      <c r="F635" s="6">
        <f>IF(_original_lifestyles!F635=0,_original_lifestyles!$C635,_original_lifestyles!F635)</f>
        <v>6702352.1573414421</v>
      </c>
      <c r="G635" s="6">
        <f>IF(_original_lifestyles!G635=0,_original_lifestyles!$C635/3,_original_lifestyles!G635)</f>
        <v>4399133.7317115543</v>
      </c>
      <c r="H635" s="6">
        <f>IF(_original_lifestyles!H635=0,_original_lifestyles!$C635*3*2,_original_lifestyles!H635)</f>
        <v>3906452.2917463081</v>
      </c>
      <c r="I635" s="6">
        <f>IF(_original_lifestyles!I635=0,_original_lifestyles!$C635/10,_original_lifestyles!I635)</f>
        <v>557026.17447437008</v>
      </c>
      <c r="J635" s="6">
        <f>IF(_original_lifestyles!J635=0,_original_lifestyles!$C635*1.2,_original_lifestyles!J635)</f>
        <v>12298237.37533579</v>
      </c>
      <c r="K635" s="6">
        <f>IF(_original_lifestyles!K635=0,_original_lifestyles!$C635,_original_lifestyles!K635)</f>
        <v>6730620.7645525616</v>
      </c>
      <c r="L635" s="6">
        <f>IF(_original_lifestyles!L635=0,_original_lifestyles!$C635/3*2,_original_lifestyles!L635)</f>
        <v>5358088.9631224573</v>
      </c>
      <c r="M635">
        <f>IF(_original_lifestyles!M635&lt;&gt;0,_original_lifestyles!M635,'_new names_lifestyles'!$C$2*INDEX('_hours per hh'!B$2:B$9,MATCH(_original_lifestyles!$B635,'_hours per hh'!$A$2:$A$9,1)))</f>
        <v>24530624791.208794</v>
      </c>
      <c r="N635">
        <f>IF(_original_lifestyles!N635&lt;&gt;0,_original_lifestyles!N635,'_new names_lifestyles'!$C$2*INDEX('_hours per hh'!C$2:C$9,MATCH(_original_lifestyles!$B635,'_hours per hh'!$A$2:$A$9,1)))</f>
        <v>33930437705.24205</v>
      </c>
      <c r="O635">
        <f>IF(_original_lifestyles!O635&lt;&gt;0,_original_lifestyles!O635,'_new names_lifestyles'!$C$2*INDEX('_hours per hh'!D$2:D$9,MATCH(_original_lifestyles!$B635,'_hours per hh'!$A$2:$A$9,1)))</f>
        <v>954079829.59755421</v>
      </c>
      <c r="P635">
        <f>IF(_original_lifestyles!P635&lt;&gt;0,_original_lifestyles!P635,'_new names_lifestyles'!$C$2*INDEX('_hours per hh'!E$2:E$9,MATCH(_original_lifestyles!$B635,'_hours per hh'!$A$2:$A$9,1)))</f>
        <v>686264862.14700246</v>
      </c>
      <c r="Q635">
        <f>IF(_original_lifestyles!Q635&lt;&gt;0,_original_lifestyles!Q635,'_new names_lifestyles'!$C$2*INDEX('_hours per hh'!F$2:F$9,MATCH(_original_lifestyles!$B635,'_hours per hh'!$A$2:$A$9,1)))</f>
        <v>1240493925.24404</v>
      </c>
      <c r="R635">
        <f>IF(_original_lifestyles!R635&lt;&gt;0,_original_lifestyles!R635,'_new names_lifestyles'!$C$2*INDEX('_hours per hh'!G$2:G$9,MATCH(_original_lifestyles!$B635,'_hours per hh'!$A$2:$A$9,1)))</f>
        <v>1874493.7915452949</v>
      </c>
      <c r="S635">
        <f>IF(_original_lifestyles!S635&lt;&gt;0,_original_lifestyles!S635,'_new names_lifestyles'!$C$2*INDEX('_hours per hh'!H$2:H$9,MATCH(_original_lifestyles!$B635,'_hours per hh'!$A$2:$A$9,1)))</f>
        <v>14214712699.658951</v>
      </c>
      <c r="T635">
        <f>IF(_original_lifestyles!T635&lt;&gt;0,_original_lifestyles!T635,'_new names_lifestyles'!$C$2*INDEX('_hours per hh'!I$2:I$9,MATCH(_original_lifestyles!$B635,'_hours per hh'!$A$2:$A$9,1)))</f>
        <v>24530624791.208794</v>
      </c>
      <c r="U635">
        <f>IF(_original_lifestyles!U635&lt;&gt;0,_original_lifestyles!U635,'_new names_lifestyles'!$C$2*INDEX('_hours per hh'!J$2:J$9,MATCH(_original_lifestyles!$B635,'_hours per hh'!$A$2:$A$9,1)))</f>
        <v>2357559143.773881</v>
      </c>
      <c r="V635">
        <v>19</v>
      </c>
      <c r="W635">
        <v>11</v>
      </c>
      <c r="X635">
        <v>677439.27960854163</v>
      </c>
      <c r="Y635">
        <f t="shared" si="40"/>
        <v>15</v>
      </c>
      <c r="Z635">
        <f t="shared" si="40"/>
        <v>15</v>
      </c>
      <c r="AA635">
        <f t="shared" si="40"/>
        <v>15</v>
      </c>
      <c r="AB635">
        <f t="shared" si="40"/>
        <v>10</v>
      </c>
      <c r="AC635">
        <f t="shared" si="40"/>
        <v>10</v>
      </c>
      <c r="AD635">
        <f t="shared" si="40"/>
        <v>15</v>
      </c>
      <c r="AE635">
        <f t="shared" si="40"/>
        <v>5</v>
      </c>
      <c r="AF635">
        <f t="shared" si="40"/>
        <v>3</v>
      </c>
      <c r="AG635">
        <f t="shared" si="40"/>
        <v>3</v>
      </c>
    </row>
    <row r="636" spans="1:33" x14ac:dyDescent="0.25">
      <c r="A636" t="s">
        <v>55</v>
      </c>
      <c r="B636" t="s">
        <v>11</v>
      </c>
      <c r="C636">
        <v>6803805.506993006</v>
      </c>
      <c r="D636" s="6">
        <f>IF(_original_lifestyles!D636=0,_original_lifestyles!$C636,_original_lifestyles!D636)</f>
        <v>6803805.506993006</v>
      </c>
      <c r="E636" s="6">
        <f>IF(_original_lifestyles!E636=0,_original_lifestyles!$C636,_original_lifestyles!E636)</f>
        <v>3915453.9931643349</v>
      </c>
      <c r="F636" s="6">
        <f>IF(_original_lifestyles!F636=0,_original_lifestyles!$C636,_original_lifestyles!F636)</f>
        <v>6775229.523863635</v>
      </c>
      <c r="G636" s="6">
        <f>IF(_original_lifestyles!G636=0,_original_lifestyles!$C636/3,_original_lifestyles!G636)</f>
        <v>4446967.2793706283</v>
      </c>
      <c r="H636" s="6">
        <f>IF(_original_lifestyles!H636=0,_original_lifestyles!$C636*3*2,_original_lifestyles!H636)</f>
        <v>3948928.716258741</v>
      </c>
      <c r="I636" s="6">
        <f>IF(_original_lifestyles!I636=0,_original_lifestyles!$C636/10,_original_lifestyles!I636)</f>
        <v>563082.94375874114</v>
      </c>
      <c r="J636" s="6">
        <f>IF(_original_lifestyles!J636=0,_original_lifestyles!$C636*1.2,_original_lifestyles!J636)</f>
        <v>12431961.04901617</v>
      </c>
      <c r="K636" s="6">
        <f>IF(_original_lifestyles!K636=0,_original_lifestyles!$C636,_original_lifestyles!K636)</f>
        <v>6803805.506993006</v>
      </c>
      <c r="L636" s="6">
        <f>IF(_original_lifestyles!L636=0,_original_lifestyles!$C636/3*2,_original_lifestyles!L636)</f>
        <v>5560705.5317109507</v>
      </c>
      <c r="M636">
        <f>IF(_original_lifestyles!M636&lt;&gt;0,_original_lifestyles!M636,'_new names_lifestyles'!$C$2*INDEX('_hours per hh'!B$2:B$9,MATCH(_original_lifestyles!$B636,'_hours per hh'!$A$2:$A$9,1)))</f>
        <v>24530624791.208794</v>
      </c>
      <c r="N636">
        <f>IF(_original_lifestyles!N636&lt;&gt;0,_original_lifestyles!N636,'_new names_lifestyles'!$C$2*INDEX('_hours per hh'!C$2:C$9,MATCH(_original_lifestyles!$B636,'_hours per hh'!$A$2:$A$9,1)))</f>
        <v>34299376980.119579</v>
      </c>
      <c r="O636">
        <f>IF(_original_lifestyles!O636&lt;&gt;0,_original_lifestyles!O636,'_new names_lifestyles'!$C$2*INDEX('_hours per hh'!D$2:D$9,MATCH(_original_lifestyles!$B636,'_hours per hh'!$A$2:$A$9,1)))</f>
        <v>964453922.72198844</v>
      </c>
      <c r="P636">
        <f>IF(_original_lifestyles!P636&lt;&gt;0,_original_lifestyles!P636,'_new names_lifestyles'!$C$2*INDEX('_hours per hh'!E$2:E$9,MATCH(_original_lifestyles!$B636,'_hours per hh'!$A$2:$A$9,1)))</f>
        <v>693726895.58181798</v>
      </c>
      <c r="Q636">
        <f>IF(_original_lifestyles!Q636&lt;&gt;0,_original_lifestyles!Q636,'_new names_lifestyles'!$C$2*INDEX('_hours per hh'!F$2:F$9,MATCH(_original_lifestyles!$B636,'_hours per hh'!$A$2:$A$9,1)))</f>
        <v>1253982313.8479631</v>
      </c>
      <c r="R636">
        <f>IF(_original_lifestyles!R636&lt;&gt;0,_original_lifestyles!R636,'_new names_lifestyles'!$C$2*INDEX('_hours per hh'!G$2:G$9,MATCH(_original_lifestyles!$B636,'_hours per hh'!$A$2:$A$9,1)))</f>
        <v>4351533.9529147446</v>
      </c>
      <c r="S636">
        <f>IF(_original_lifestyles!S636&lt;&gt;0,_original_lifestyles!S636,'_new names_lifestyles'!$C$2*INDEX('_hours per hh'!H$2:H$9,MATCH(_original_lifestyles!$B636,'_hours per hh'!$A$2:$A$9,1)))</f>
        <v>14369274979.15452</v>
      </c>
      <c r="T636">
        <f>IF(_original_lifestyles!T636&lt;&gt;0,_original_lifestyles!T636,'_new names_lifestyles'!$C$2*INDEX('_hours per hh'!I$2:I$9,MATCH(_original_lifestyles!$B636,'_hours per hh'!$A$2:$A$9,1)))</f>
        <v>24530624791.208794</v>
      </c>
      <c r="U636">
        <f>IF(_original_lifestyles!U636&lt;&gt;0,_original_lifestyles!U636,'_new names_lifestyles'!$C$2*INDEX('_hours per hh'!J$2:J$9,MATCH(_original_lifestyles!$B636,'_hours per hh'!$A$2:$A$9,1)))</f>
        <v>2446710433.9528179</v>
      </c>
      <c r="V636">
        <v>19</v>
      </c>
      <c r="W636">
        <v>11</v>
      </c>
      <c r="X636">
        <v>685835.11681193125</v>
      </c>
      <c r="Y636">
        <f t="shared" si="40"/>
        <v>15</v>
      </c>
      <c r="Z636">
        <f t="shared" si="40"/>
        <v>15</v>
      </c>
      <c r="AA636">
        <f t="shared" si="40"/>
        <v>15</v>
      </c>
      <c r="AB636">
        <f t="shared" si="40"/>
        <v>10</v>
      </c>
      <c r="AC636">
        <f t="shared" si="40"/>
        <v>10</v>
      </c>
      <c r="AD636">
        <f t="shared" si="40"/>
        <v>15</v>
      </c>
      <c r="AE636">
        <f t="shared" si="40"/>
        <v>5</v>
      </c>
      <c r="AF636">
        <f t="shared" si="40"/>
        <v>3</v>
      </c>
      <c r="AG636">
        <f t="shared" si="40"/>
        <v>3</v>
      </c>
    </row>
    <row r="637" spans="1:33" x14ac:dyDescent="0.25">
      <c r="A637" t="s">
        <v>55</v>
      </c>
      <c r="B637" t="s">
        <v>12</v>
      </c>
      <c r="C637">
        <v>6883989.4459102899</v>
      </c>
      <c r="D637" s="6">
        <f>IF(_original_lifestyles!D637=0,_original_lifestyles!$C637,_original_lifestyles!D637)</f>
        <v>6883989.4459102899</v>
      </c>
      <c r="E637" s="6">
        <f>IF(_original_lifestyles!E637=0,_original_lifestyles!$C637,_original_lifestyles!E637)</f>
        <v>3961598.246332454</v>
      </c>
      <c r="F637" s="6">
        <f>IF(_original_lifestyles!F637=0,_original_lifestyles!$C637,_original_lifestyles!F637)</f>
        <v>6855076.6902374672</v>
      </c>
      <c r="G637" s="6">
        <f>IF(_original_lifestyles!G637=0,_original_lifestyles!$C637/3,_original_lifestyles!G637)</f>
        <v>4499375.5018469654</v>
      </c>
      <c r="H637" s="6">
        <f>IF(_original_lifestyles!H637=0,_original_lifestyles!$C637*3*2,_original_lifestyles!H637)</f>
        <v>3995467.4744063318</v>
      </c>
      <c r="I637" s="6">
        <f>IF(_original_lifestyles!I637=0,_original_lifestyles!$C637/10,_original_lifestyles!I637)</f>
        <v>569718.96654353559</v>
      </c>
      <c r="J637" s="6">
        <f>IF(_original_lifestyles!J637=0,_original_lifestyles!$C637*1.2,_original_lifestyles!J637)</f>
        <v>12578473.7034934</v>
      </c>
      <c r="K637" s="6">
        <f>IF(_original_lifestyles!K637=0,_original_lifestyles!$C637,_original_lifestyles!K637)</f>
        <v>6883989.4459102899</v>
      </c>
      <c r="L637" s="6">
        <f>IF(_original_lifestyles!L637=0,_original_lifestyles!$C637/3*2,_original_lifestyles!L637)</f>
        <v>5737957.3680392168</v>
      </c>
      <c r="M637">
        <f>IF(_original_lifestyles!M637&lt;&gt;0,_original_lifestyles!M637,'_new names_lifestyles'!$C$2*INDEX('_hours per hh'!B$2:B$9,MATCH(_original_lifestyles!$B637,'_hours per hh'!$A$2:$A$9,1)))</f>
        <v>24530624791.208794</v>
      </c>
      <c r="N637">
        <f>IF(_original_lifestyles!N637&lt;&gt;0,_original_lifestyles!N637,'_new names_lifestyles'!$C$2*INDEX('_hours per hh'!C$2:C$9,MATCH(_original_lifestyles!$B637,'_hours per hh'!$A$2:$A$9,1)))</f>
        <v>34703600637.872292</v>
      </c>
      <c r="O637">
        <f>IF(_original_lifestyles!O637&lt;&gt;0,_original_lifestyles!O637,'_new names_lifestyles'!$C$2*INDEX('_hours per hh'!D$2:D$9,MATCH(_original_lifestyles!$B637,'_hours per hh'!$A$2:$A$9,1)))</f>
        <v>975820166.85530341</v>
      </c>
      <c r="P637">
        <f>IF(_original_lifestyles!P637&lt;&gt;0,_original_lifestyles!P637,'_new names_lifestyles'!$C$2*INDEX('_hours per hh'!E$2:E$9,MATCH(_original_lifestyles!$B637,'_hours per hh'!$A$2:$A$9,1)))</f>
        <v>701902578.28812659</v>
      </c>
      <c r="Q637">
        <f>IF(_original_lifestyles!Q637&lt;&gt;0,_original_lifestyles!Q637,'_new names_lifestyles'!$C$2*INDEX('_hours per hh'!F$2:F$9,MATCH(_original_lifestyles!$B637,'_hours per hh'!$A$2:$A$9,1)))</f>
        <v>1268760696.497731</v>
      </c>
      <c r="R637">
        <f>IF(_original_lifestyles!R637&lt;&gt;0,_original_lifestyles!R637,'_new names_lifestyles'!$C$2*INDEX('_hours per hh'!G$2:G$9,MATCH(_original_lifestyles!$B637,'_hours per hh'!$A$2:$A$9,1)))</f>
        <v>900227.16060876159</v>
      </c>
      <c r="S637">
        <f>IF(_original_lifestyles!S637&lt;&gt;0,_original_lifestyles!S637,'_new names_lifestyles'!$C$2*INDEX('_hours per hh'!H$2:H$9,MATCH(_original_lifestyles!$B637,'_hours per hh'!$A$2:$A$9,1)))</f>
        <v>14538619188.95446</v>
      </c>
      <c r="T637">
        <f>IF(_original_lifestyles!T637&lt;&gt;0,_original_lifestyles!T637,'_new names_lifestyles'!$C$2*INDEX('_hours per hh'!I$2:I$9,MATCH(_original_lifestyles!$B637,'_hours per hh'!$A$2:$A$9,1)))</f>
        <v>24530624791.208794</v>
      </c>
      <c r="U637">
        <f>IF(_original_lifestyles!U637&lt;&gt;0,_original_lifestyles!U637,'_new names_lifestyles'!$C$2*INDEX('_hours per hh'!J$2:J$9,MATCH(_original_lifestyles!$B637,'_hours per hh'!$A$2:$A$9,1)))</f>
        <v>2524701241.9372549</v>
      </c>
      <c r="V637">
        <v>19</v>
      </c>
      <c r="W637">
        <v>11</v>
      </c>
      <c r="X637">
        <v>694895.37893272925</v>
      </c>
      <c r="Y637">
        <f t="shared" si="40"/>
        <v>15</v>
      </c>
      <c r="Z637">
        <f t="shared" si="40"/>
        <v>15</v>
      </c>
      <c r="AA637">
        <f t="shared" si="40"/>
        <v>15</v>
      </c>
      <c r="AB637">
        <f t="shared" si="40"/>
        <v>10</v>
      </c>
      <c r="AC637">
        <f t="shared" si="40"/>
        <v>10</v>
      </c>
      <c r="AD637">
        <f t="shared" si="40"/>
        <v>15</v>
      </c>
      <c r="AE637">
        <f t="shared" si="40"/>
        <v>5</v>
      </c>
      <c r="AF637">
        <f t="shared" si="40"/>
        <v>3</v>
      </c>
      <c r="AG637">
        <f t="shared" si="40"/>
        <v>3</v>
      </c>
    </row>
    <row r="638" spans="1:33" x14ac:dyDescent="0.25">
      <c r="A638" t="s">
        <v>55</v>
      </c>
      <c r="B638" t="s">
        <v>13</v>
      </c>
      <c r="C638">
        <v>6973550.8849557526</v>
      </c>
      <c r="D638" s="6">
        <f>IF(_original_lifestyles!D638=0,_original_lifestyles!$C638,_original_lifestyles!D638)</f>
        <v>6973550.8849557526</v>
      </c>
      <c r="E638" s="6">
        <f>IF(_original_lifestyles!E638=0,_original_lifestyles!$C638,_original_lifestyles!E638)</f>
        <v>4013139.063274337</v>
      </c>
      <c r="F638" s="6">
        <f>IF(_original_lifestyles!F638=0,_original_lifestyles!$C638,_original_lifestyles!F638)</f>
        <v>6944261.9712389382</v>
      </c>
      <c r="G638" s="6">
        <f>IF(_original_lifestyles!G638=0,_original_lifestyles!$C638/3,_original_lifestyles!G638)</f>
        <v>4557912.8584070792</v>
      </c>
      <c r="H638" s="6">
        <f>IF(_original_lifestyles!H638=0,_original_lifestyles!$C638*3*2,_original_lifestyles!H638)</f>
        <v>4047448.9336283188</v>
      </c>
      <c r="I638" s="6">
        <f>IF(_original_lifestyles!I638=0,_original_lifestyles!$C638/10,_original_lifestyles!I638)</f>
        <v>577131.07123893814</v>
      </c>
      <c r="J638" s="6">
        <f>IF(_original_lifestyles!J638=0,_original_lifestyles!$C638*1.2,_original_lifestyles!J638)</f>
        <v>12742120.991847349</v>
      </c>
      <c r="K638" s="6">
        <f>IF(_original_lifestyles!K638=0,_original_lifestyles!$C638,_original_lifestyles!K638)</f>
        <v>6973550.8849557526</v>
      </c>
      <c r="L638" s="6">
        <f>IF(_original_lifestyles!L638=0,_original_lifestyles!$C638/3*2,_original_lifestyles!L638)</f>
        <v>5889048.6587555306</v>
      </c>
      <c r="M638">
        <f>IF(_original_lifestyles!M638&lt;&gt;0,_original_lifestyles!M638,'_new names_lifestyles'!$C$2*INDEX('_hours per hh'!B$2:B$9,MATCH(_original_lifestyles!$B638,'_hours per hh'!$A$2:$A$9,1)))</f>
        <v>24530624791.208794</v>
      </c>
      <c r="N638">
        <f>IF(_original_lifestyles!N638&lt;&gt;0,_original_lifestyles!N638,'_new names_lifestyles'!$C$2*INDEX('_hours per hh'!C$2:C$9,MATCH(_original_lifestyles!$B638,'_hours per hh'!$A$2:$A$9,1)))</f>
        <v>35155098194.283188</v>
      </c>
      <c r="O638">
        <f>IF(_original_lifestyles!O638&lt;&gt;0,_original_lifestyles!O638,'_new names_lifestyles'!$C$2*INDEX('_hours per hh'!D$2:D$9,MATCH(_original_lifestyles!$B638,'_hours per hh'!$A$2:$A$9,1)))</f>
        <v>988515691.60586286</v>
      </c>
      <c r="P638">
        <f>IF(_original_lifestyles!P638&lt;&gt;0,_original_lifestyles!P638,'_new names_lifestyles'!$C$2*INDEX('_hours per hh'!E$2:E$9,MATCH(_original_lifestyles!$B638,'_hours per hh'!$A$2:$A$9,1)))</f>
        <v>711034405.91150439</v>
      </c>
      <c r="Q638">
        <f>IF(_original_lifestyles!Q638&lt;&gt;0,_original_lifestyles!Q638,'_new names_lifestyles'!$C$2*INDEX('_hours per hh'!F$2:F$9,MATCH(_original_lifestyles!$B638,'_hours per hh'!$A$2:$A$9,1)))</f>
        <v>1285267408.873672</v>
      </c>
      <c r="R638">
        <f>IF(_original_lifestyles!R638&lt;&gt;0,_original_lifestyles!R638,'_new names_lifestyles'!$C$2*INDEX('_hours per hh'!G$2:G$9,MATCH(_original_lifestyles!$B638,'_hours per hh'!$A$2:$A$9,1)))</f>
        <v>273893.00573061378</v>
      </c>
      <c r="S638">
        <f>IF(_original_lifestyles!S638&lt;&gt;0,_original_lifestyles!S638,'_new names_lifestyles'!$C$2*INDEX('_hours per hh'!H$2:H$9,MATCH(_original_lifestyles!$B638,'_hours per hh'!$A$2:$A$9,1)))</f>
        <v>14727768179.743561</v>
      </c>
      <c r="T638">
        <f>IF(_original_lifestyles!T638&lt;&gt;0,_original_lifestyles!T638,'_new names_lifestyles'!$C$2*INDEX('_hours per hh'!I$2:I$9,MATCH(_original_lifestyles!$B638,'_hours per hh'!$A$2:$A$9,1)))</f>
        <v>24530624791.208794</v>
      </c>
      <c r="U638">
        <f>IF(_original_lifestyles!U638&lt;&gt;0,_original_lifestyles!U638,'_new names_lifestyles'!$C$2*INDEX('_hours per hh'!J$2:J$9,MATCH(_original_lifestyles!$B638,'_hours per hh'!$A$2:$A$9,1)))</f>
        <v>2591181409.8524342</v>
      </c>
      <c r="V638">
        <v>19</v>
      </c>
      <c r="W638">
        <v>11</v>
      </c>
      <c r="X638">
        <v>704861.19057523727</v>
      </c>
      <c r="Y638">
        <f t="shared" si="40"/>
        <v>15</v>
      </c>
      <c r="Z638">
        <f t="shared" si="40"/>
        <v>15</v>
      </c>
      <c r="AA638">
        <f t="shared" si="40"/>
        <v>15</v>
      </c>
      <c r="AB638">
        <f t="shared" si="40"/>
        <v>10</v>
      </c>
      <c r="AC638">
        <f t="shared" si="40"/>
        <v>10</v>
      </c>
      <c r="AD638">
        <f t="shared" si="40"/>
        <v>15</v>
      </c>
      <c r="AE638">
        <f t="shared" si="40"/>
        <v>5</v>
      </c>
      <c r="AF638">
        <f t="shared" si="40"/>
        <v>3</v>
      </c>
      <c r="AG638">
        <f t="shared" si="40"/>
        <v>3</v>
      </c>
    </row>
    <row r="639" spans="1:33" x14ac:dyDescent="0.25">
      <c r="A639" t="s">
        <v>55</v>
      </c>
      <c r="B639" t="s">
        <v>14</v>
      </c>
      <c r="C639">
        <v>7014274.1341193821</v>
      </c>
      <c r="D639" s="6">
        <f>IF(_original_lifestyles!D639=0,_original_lifestyles!$C639,_original_lifestyles!D639)</f>
        <v>7014274.1341193821</v>
      </c>
      <c r="E639" s="6">
        <f>IF(_original_lifestyles!E639=0,_original_lifestyles!$C639,_original_lifestyles!E639)</f>
        <v>4036574.478703022</v>
      </c>
      <c r="F639" s="6">
        <f>IF(_original_lifestyles!F639=0,_original_lifestyles!$C639,_original_lifestyles!F639)</f>
        <v>6984814.1827560812</v>
      </c>
      <c r="G639" s="6">
        <f>IF(_original_lifestyles!G639=0,_original_lifestyles!$C639/3,_original_lifestyles!G639)</f>
        <v>4584529.574060428</v>
      </c>
      <c r="H639" s="6">
        <f>IF(_original_lifestyles!H639=0,_original_lifestyles!$C639*3*2,_original_lifestyles!H639)</f>
        <v>4071084.707442889</v>
      </c>
      <c r="I639" s="6">
        <f>IF(_original_lifestyles!I639=0,_original_lifestyles!$C639/10,_original_lifestyles!I639)</f>
        <v>580501.3273397201</v>
      </c>
      <c r="J639" s="6">
        <f>IF(_original_lifestyles!J639=0,_original_lifestyles!$C639*1.2,_original_lifestyles!J639)</f>
        <v>12816530.79778187</v>
      </c>
      <c r="K639" s="6">
        <f>IF(_original_lifestyles!K639=0,_original_lifestyles!$C639,_original_lifestyles!K639)</f>
        <v>7014274.1341193821</v>
      </c>
      <c r="L639" s="6">
        <f>IF(_original_lifestyles!L639=0,_original_lifestyles!$C639/3*2,_original_lifestyles!L639)</f>
        <v>5962133.0140014747</v>
      </c>
      <c r="M639">
        <f>IF(_original_lifestyles!M639&lt;&gt;0,_original_lifestyles!M639,'_new names_lifestyles'!$C$2*INDEX('_hours per hh'!B$2:B$9,MATCH(_original_lifestyles!$B639,'_hours per hh'!$A$2:$A$9,1)))</f>
        <v>24530624791.208794</v>
      </c>
      <c r="N639">
        <f>IF(_original_lifestyles!N639&lt;&gt;0,_original_lifestyles!N639,'_new names_lifestyles'!$C$2*INDEX('_hours per hh'!C$2:C$9,MATCH(_original_lifestyles!$B639,'_hours per hh'!$A$2:$A$9,1)))</f>
        <v>35360392433.438477</v>
      </c>
      <c r="O639">
        <f>IF(_original_lifestyles!O639&lt;&gt;0,_original_lifestyles!O639,'_new names_lifestyles'!$C$2*INDEX('_hours per hh'!D$2:D$9,MATCH(_original_lifestyles!$B639,'_hours per hh'!$A$2:$A$9,1)))</f>
        <v>994288298.91532815</v>
      </c>
      <c r="P639">
        <f>IF(_original_lifestyles!P639&lt;&gt;0,_original_lifestyles!P639,'_new names_lifestyles'!$C$2*INDEX('_hours per hh'!E$2:E$9,MATCH(_original_lifestyles!$B639,'_hours per hh'!$A$2:$A$9,1)))</f>
        <v>715186613.55342674</v>
      </c>
      <c r="Q639">
        <f>IF(_original_lifestyles!Q639&lt;&gt;0,_original_lifestyles!Q639,'_new names_lifestyles'!$C$2*INDEX('_hours per hh'!F$2:F$9,MATCH(_original_lifestyles!$B639,'_hours per hh'!$A$2:$A$9,1)))</f>
        <v>1292772948.848489</v>
      </c>
      <c r="R639">
        <f>IF(_original_lifestyles!R639&lt;&gt;0,_original_lifestyles!R639,'_new names_lifestyles'!$C$2*INDEX('_hours per hh'!G$2:G$9,MATCH(_original_lifestyles!$B639,'_hours per hh'!$A$2:$A$9,1)))</f>
        <v>2203939.6081637922</v>
      </c>
      <c r="S639">
        <f>IF(_original_lifestyles!S639&lt;&gt;0,_original_lifestyles!S639,'_new names_lifestyles'!$C$2*INDEX('_hours per hh'!H$2:H$9,MATCH(_original_lifestyles!$B639,'_hours per hh'!$A$2:$A$9,1)))</f>
        <v>14813773513.76955</v>
      </c>
      <c r="T639">
        <f>IF(_original_lifestyles!T639&lt;&gt;0,_original_lifestyles!T639,'_new names_lifestyles'!$C$2*INDEX('_hours per hh'!I$2:I$9,MATCH(_original_lifestyles!$B639,'_hours per hh'!$A$2:$A$9,1)))</f>
        <v>24530624791.208794</v>
      </c>
      <c r="U639">
        <f>IF(_original_lifestyles!U639&lt;&gt;0,_original_lifestyles!U639,'_new names_lifestyles'!$C$2*INDEX('_hours per hh'!J$2:J$9,MATCH(_original_lifestyles!$B639,'_hours per hh'!$A$2:$A$9,1)))</f>
        <v>2623338526.1606488</v>
      </c>
      <c r="V639">
        <v>19</v>
      </c>
      <c r="W639">
        <v>11</v>
      </c>
      <c r="X639">
        <v>714793.77241803019</v>
      </c>
      <c r="Y639">
        <f t="shared" si="40"/>
        <v>15</v>
      </c>
      <c r="Z639">
        <f t="shared" si="40"/>
        <v>15</v>
      </c>
      <c r="AA639">
        <f t="shared" si="40"/>
        <v>15</v>
      </c>
      <c r="AB639">
        <f t="shared" si="40"/>
        <v>10</v>
      </c>
      <c r="AC639">
        <f t="shared" si="40"/>
        <v>10</v>
      </c>
      <c r="AD639">
        <f t="shared" si="40"/>
        <v>15</v>
      </c>
      <c r="AE639">
        <f t="shared" si="40"/>
        <v>5</v>
      </c>
      <c r="AF639">
        <f t="shared" si="40"/>
        <v>3</v>
      </c>
      <c r="AG639">
        <f t="shared" si="40"/>
        <v>3</v>
      </c>
    </row>
    <row r="640" spans="1:33" x14ac:dyDescent="0.25">
      <c r="A640" t="s">
        <v>55</v>
      </c>
      <c r="B640" t="s">
        <v>15</v>
      </c>
      <c r="C640">
        <v>7063508.8365243012</v>
      </c>
      <c r="D640" s="6">
        <f>IF(_original_lifestyles!D640=0,_original_lifestyles!$C640,_original_lifestyles!D640)</f>
        <v>7063508.8365243012</v>
      </c>
      <c r="E640" s="6">
        <f>IF(_original_lifestyles!E640=0,_original_lifestyles!$C640,_original_lifestyles!E640)</f>
        <v>4064908.0652430048</v>
      </c>
      <c r="F640" s="6">
        <f>IF(_original_lifestyles!F640=0,_original_lifestyles!$C640,_original_lifestyles!F640)</f>
        <v>7033842.099410899</v>
      </c>
      <c r="G640" s="6">
        <f>IF(_original_lifestyles!G640=0,_original_lifestyles!$C640/3,_original_lifestyles!G640)</f>
        <v>4616709.3755522827</v>
      </c>
      <c r="H640" s="6">
        <f>IF(_original_lifestyles!H640=0,_original_lifestyles!$C640*3*2,_original_lifestyles!H640)</f>
        <v>4099660.5287187048</v>
      </c>
      <c r="I640" s="6">
        <f>IF(_original_lifestyles!I640=0,_original_lifestyles!$C640/10,_original_lifestyles!I640)</f>
        <v>584575.99131075118</v>
      </c>
      <c r="J640" s="6">
        <f>IF(_original_lifestyles!J640=0,_original_lifestyles!$C640*1.2,_original_lifestyles!J640)</f>
        <v>12906492.790659061</v>
      </c>
      <c r="K640" s="6">
        <f>IF(_original_lifestyles!K640=0,_original_lifestyles!$C640,_original_lifestyles!K640)</f>
        <v>7063508.8365243012</v>
      </c>
      <c r="L640" s="6">
        <f>IF(_original_lifestyles!L640=0,_original_lifestyles!$C640/3*2,_original_lifestyles!L640)</f>
        <v>6498428.1296023577</v>
      </c>
      <c r="M640">
        <f>IF(_original_lifestyles!M640&lt;&gt;0,_original_lifestyles!M640,'_new names_lifestyles'!$C$2*INDEX('_hours per hh'!B$2:B$9,MATCH(_original_lifestyles!$B640,'_hours per hh'!$A$2:$A$9,1)))</f>
        <v>24530624791.208794</v>
      </c>
      <c r="N640">
        <f>IF(_original_lifestyles!N640&lt;&gt;0,_original_lifestyles!N640,'_new names_lifestyles'!$C$2*INDEX('_hours per hh'!C$2:C$9,MATCH(_original_lifestyles!$B640,'_hours per hh'!$A$2:$A$9,1)))</f>
        <v>35608594651.528717</v>
      </c>
      <c r="O640">
        <f>IF(_original_lifestyles!O640&lt;&gt;0,_original_lifestyles!O640,'_new names_lifestyles'!$C$2*INDEX('_hours per hh'!D$2:D$9,MATCH(_original_lifestyles!$B640,'_hours per hh'!$A$2:$A$9,1)))</f>
        <v>1001267422.851141</v>
      </c>
      <c r="P640">
        <f>IF(_original_lifestyles!P640&lt;&gt;0,_original_lifestyles!P640,'_new names_lifestyles'!$C$2*INDEX('_hours per hh'!E$2:E$9,MATCH(_original_lifestyles!$B640,'_hours per hh'!$A$2:$A$9,1)))</f>
        <v>720206662.58615613</v>
      </c>
      <c r="Q640">
        <f>IF(_original_lifestyles!Q640&lt;&gt;0,_original_lifestyles!Q640,'_new names_lifestyles'!$C$2*INDEX('_hours per hh'!F$2:F$9,MATCH(_original_lifestyles!$B640,'_hours per hh'!$A$2:$A$9,1)))</f>
        <v>1301847200.894624</v>
      </c>
      <c r="R640">
        <f>IF(_original_lifestyles!R640&lt;&gt;0,_original_lifestyles!R640,'_new names_lifestyles'!$C$2*INDEX('_hours per hh'!G$2:G$9,MATCH(_original_lifestyles!$B640,'_hours per hh'!$A$2:$A$9,1)))</f>
        <v>4322173.9674482634</v>
      </c>
      <c r="S640">
        <f>IF(_original_lifestyles!S640&lt;&gt;0,_original_lifestyles!S640,'_new names_lifestyles'!$C$2*INDEX('_hours per hh'!H$2:H$9,MATCH(_original_lifestyles!$B640,'_hours per hh'!$A$2:$A$9,1)))</f>
        <v>14917754583.87009</v>
      </c>
      <c r="T640">
        <f>IF(_original_lifestyles!T640&lt;&gt;0,_original_lifestyles!T640,'_new names_lifestyles'!$C$2*INDEX('_hours per hh'!I$2:I$9,MATCH(_original_lifestyles!$B640,'_hours per hh'!$A$2:$A$9,1)))</f>
        <v>24530624791.208794</v>
      </c>
      <c r="U640">
        <f>IF(_original_lifestyles!U640&lt;&gt;0,_original_lifestyles!U640,'_new names_lifestyles'!$C$2*INDEX('_hours per hh'!J$2:J$9,MATCH(_original_lifestyles!$B640,'_hours per hh'!$A$2:$A$9,1)))</f>
        <v>2859308377.0250368</v>
      </c>
      <c r="V640">
        <v>19</v>
      </c>
      <c r="W640">
        <v>11</v>
      </c>
      <c r="X640">
        <v>725676.1711477827</v>
      </c>
      <c r="Y640">
        <f t="shared" si="40"/>
        <v>15</v>
      </c>
      <c r="Z640">
        <f t="shared" si="40"/>
        <v>15</v>
      </c>
      <c r="AA640">
        <f t="shared" si="40"/>
        <v>15</v>
      </c>
      <c r="AB640">
        <f t="shared" si="40"/>
        <v>10</v>
      </c>
      <c r="AC640">
        <f t="shared" si="40"/>
        <v>10</v>
      </c>
      <c r="AD640">
        <f t="shared" si="40"/>
        <v>15</v>
      </c>
      <c r="AE640">
        <f t="shared" si="40"/>
        <v>5</v>
      </c>
      <c r="AF640">
        <f t="shared" si="40"/>
        <v>3</v>
      </c>
      <c r="AG640">
        <f t="shared" si="40"/>
        <v>3</v>
      </c>
    </row>
    <row r="641" spans="1:33" x14ac:dyDescent="0.25">
      <c r="A641" t="s">
        <v>55</v>
      </c>
      <c r="B641" t="s">
        <v>16</v>
      </c>
      <c r="C641">
        <v>7110501.1037527602</v>
      </c>
      <c r="D641" s="6">
        <f>IF(_original_lifestyles!D641=0,_original_lifestyles!$C641,_original_lifestyles!D641)</f>
        <v>7110501.1037527602</v>
      </c>
      <c r="E641" s="6">
        <f>IF(_original_lifestyles!E641=0,_original_lifestyles!$C641,_original_lifestyles!E641)</f>
        <v>4091951.175187638</v>
      </c>
      <c r="F641" s="6">
        <f>IF(_original_lifestyles!F641=0,_original_lifestyles!$C641,_original_lifestyles!F641)</f>
        <v>7080636.9991169991</v>
      </c>
      <c r="G641" s="6">
        <f>IF(_original_lifestyles!G641=0,_original_lifestyles!$C641/3,_original_lifestyles!G641)</f>
        <v>4647423.5214128038</v>
      </c>
      <c r="H641" s="6">
        <f>IF(_original_lifestyles!H641=0,_original_lifestyles!$C641*3*2,_original_lifestyles!H641)</f>
        <v>4126934.8406181019</v>
      </c>
      <c r="I641" s="6">
        <f>IF(_original_lifestyles!I641=0,_original_lifestyles!$C641/10,_original_lifestyles!I641)</f>
        <v>588465.07134657842</v>
      </c>
      <c r="J641" s="6">
        <f>IF(_original_lifestyles!J641=0,_original_lifestyles!$C641*1.2,_original_lifestyles!J641)</f>
        <v>12992357.390284769</v>
      </c>
      <c r="K641" s="6">
        <f>IF(_original_lifestyles!K641=0,_original_lifestyles!$C641,_original_lifestyles!K641)</f>
        <v>7110501.1037527602</v>
      </c>
      <c r="L641" s="6">
        <f>IF(_original_lifestyles!L641=0,_original_lifestyles!$C641/3*2,_original_lifestyles!L641)</f>
        <v>7110501.1037527602</v>
      </c>
      <c r="M641">
        <f>IF(_original_lifestyles!M641&lt;&gt;0,_original_lifestyles!M641,'_new names_lifestyles'!$C$2*INDEX('_hours per hh'!B$2:B$9,MATCH(_original_lifestyles!$B641,'_hours per hh'!$A$2:$A$9,1)))</f>
        <v>24530624791.208794</v>
      </c>
      <c r="N641">
        <f>IF(_original_lifestyles!N641&lt;&gt;0,_original_lifestyles!N641,'_new names_lifestyles'!$C$2*INDEX('_hours per hh'!C$2:C$9,MATCH(_original_lifestyles!$B641,'_hours per hh'!$A$2:$A$9,1)))</f>
        <v>35845492294.643707</v>
      </c>
      <c r="O641">
        <f>IF(_original_lifestyles!O641&lt;&gt;0,_original_lifestyles!O641,'_new names_lifestyles'!$C$2*INDEX('_hours per hh'!D$2:D$9,MATCH(_original_lifestyles!$B641,'_hours per hh'!$A$2:$A$9,1)))</f>
        <v>1007928676.8243051</v>
      </c>
      <c r="P641">
        <f>IF(_original_lifestyles!P641&lt;&gt;0,_original_lifestyles!P641,'_new names_lifestyles'!$C$2*INDEX('_hours per hh'!E$2:E$9,MATCH(_original_lifestyles!$B641,'_hours per hh'!$A$2:$A$9,1)))</f>
        <v>724998069.34039736</v>
      </c>
      <c r="Q641">
        <f>IF(_original_lifestyles!Q641&lt;&gt;0,_original_lifestyles!Q641,'_new names_lifestyles'!$C$2*INDEX('_hours per hh'!F$2:F$9,MATCH(_original_lifestyles!$B641,'_hours per hh'!$A$2:$A$9,1)))</f>
        <v>1310508158.638278</v>
      </c>
      <c r="R641">
        <f>IF(_original_lifestyles!R641&lt;&gt;0,_original_lifestyles!R641,'_new names_lifestyles'!$C$2*INDEX('_hours per hh'!G$2:G$9,MATCH(_original_lifestyles!$B641,'_hours per hh'!$A$2:$A$9,1)))</f>
        <v>3671790.237239806</v>
      </c>
      <c r="S641">
        <f>IF(_original_lifestyles!S641&lt;&gt;0,_original_lifestyles!S641,'_new names_lifestyles'!$C$2*INDEX('_hours per hh'!H$2:H$9,MATCH(_original_lifestyles!$B641,'_hours per hh'!$A$2:$A$9,1)))</f>
        <v>15016999750.270809</v>
      </c>
      <c r="T641">
        <f>IF(_original_lifestyles!T641&lt;&gt;0,_original_lifestyles!T641,'_new names_lifestyles'!$C$2*INDEX('_hours per hh'!I$2:I$9,MATCH(_original_lifestyles!$B641,'_hours per hh'!$A$2:$A$9,1)))</f>
        <v>24530624791.208794</v>
      </c>
      <c r="U641">
        <f>IF(_original_lifestyles!U641&lt;&gt;0,_original_lifestyles!U641,'_new names_lifestyles'!$C$2*INDEX('_hours per hh'!J$2:J$9,MATCH(_original_lifestyles!$B641,'_hours per hh'!$A$2:$A$9,1)))</f>
        <v>3128620485.6512151</v>
      </c>
      <c r="V641">
        <v>19</v>
      </c>
      <c r="W641">
        <v>11</v>
      </c>
      <c r="X641">
        <v>736416.00113390782</v>
      </c>
      <c r="Y641">
        <f t="shared" si="40"/>
        <v>15</v>
      </c>
      <c r="Z641">
        <f t="shared" si="40"/>
        <v>15</v>
      </c>
      <c r="AA641">
        <f t="shared" si="40"/>
        <v>15</v>
      </c>
      <c r="AB641">
        <f t="shared" si="40"/>
        <v>10</v>
      </c>
      <c r="AC641">
        <f t="shared" si="40"/>
        <v>10</v>
      </c>
      <c r="AD641">
        <f t="shared" si="40"/>
        <v>15</v>
      </c>
      <c r="AE641">
        <f t="shared" si="40"/>
        <v>5</v>
      </c>
      <c r="AF641">
        <f t="shared" si="40"/>
        <v>3</v>
      </c>
      <c r="AG641">
        <f t="shared" si="40"/>
        <v>3</v>
      </c>
    </row>
    <row r="642" spans="1:33" x14ac:dyDescent="0.25">
      <c r="A642" t="s">
        <v>55</v>
      </c>
      <c r="B642" t="s">
        <v>17</v>
      </c>
      <c r="C642">
        <v>7143781.7647058824</v>
      </c>
      <c r="D642" s="6">
        <f>IF(_original_lifestyles!D642=0,_original_lifestyles!$C642,_original_lifestyles!D642)</f>
        <v>7143781.7647058824</v>
      </c>
      <c r="E642" s="6">
        <f>IF(_original_lifestyles!E642=0,_original_lifestyles!$C642,_original_lifestyles!E642)</f>
        <v>4111103.529952941</v>
      </c>
      <c r="F642" s="6">
        <f>IF(_original_lifestyles!F642=0,_original_lifestyles!$C642,_original_lifestyles!F642)</f>
        <v>7113777.8812941182</v>
      </c>
      <c r="G642" s="6">
        <f>IF(_original_lifestyles!G642=0,_original_lifestyles!$C642/3,_original_lifestyles!G642)</f>
        <v>4669175.7614117647</v>
      </c>
      <c r="H642" s="6">
        <f>IF(_original_lifestyles!H642=0,_original_lifestyles!$C642*3*2,_original_lifestyles!H642)</f>
        <v>4146250.9362352942</v>
      </c>
      <c r="I642" s="6">
        <f>IF(_original_lifestyles!I642=0,_original_lifestyles!$C642/10,_original_lifestyles!I642)</f>
        <v>591219.37884705886</v>
      </c>
      <c r="J642" s="6">
        <f>IF(_original_lifestyles!J642=0,_original_lifestyles!$C642*1.2,_original_lifestyles!J642)</f>
        <v>13053168.04694294</v>
      </c>
      <c r="K642" s="6">
        <f>IF(_original_lifestyles!K642=0,_original_lifestyles!$C642,_original_lifestyles!K642)</f>
        <v>7143781.7647058824</v>
      </c>
      <c r="L642" s="6">
        <f>IF(_original_lifestyles!L642=0,_original_lifestyles!$C642/3*2,_original_lifestyles!L642)</f>
        <v>7786722.1235294128</v>
      </c>
      <c r="M642">
        <f>IF(_original_lifestyles!M642&lt;&gt;0,_original_lifestyles!M642,'_new names_lifestyles'!$C$2*INDEX('_hours per hh'!B$2:B$9,MATCH(_original_lifestyles!$B642,'_hours per hh'!$A$2:$A$9,1)))</f>
        <v>24530624791.208794</v>
      </c>
      <c r="N642">
        <f>IF(_original_lifestyles!N642&lt;&gt;0,_original_lifestyles!N642,'_new names_lifestyles'!$C$2*INDEX('_hours per hh'!C$2:C$9,MATCH(_original_lifestyles!$B642,'_hours per hh'!$A$2:$A$9,1)))</f>
        <v>36013266922.387756</v>
      </c>
      <c r="O642">
        <f>IF(_original_lifestyles!O642&lt;&gt;0,_original_lifestyles!O642,'_new names_lifestyles'!$C$2*INDEX('_hours per hh'!D$2:D$9,MATCH(_original_lifestyles!$B642,'_hours per hh'!$A$2:$A$9,1)))</f>
        <v>1012646281.402218</v>
      </c>
      <c r="P642">
        <f>IF(_original_lifestyles!P642&lt;&gt;0,_original_lifestyles!P642,'_new names_lifestyles'!$C$2*INDEX('_hours per hh'!E$2:E$9,MATCH(_original_lifestyles!$B642,'_hours per hh'!$A$2:$A$9,1)))</f>
        <v>728391418.78023529</v>
      </c>
      <c r="Q642">
        <f>IF(_original_lifestyles!Q642&lt;&gt;0,_original_lifestyles!Q642,'_new names_lifestyles'!$C$2*INDEX('_hours per hh'!F$2:F$9,MATCH(_original_lifestyles!$B642,'_hours per hh'!$A$2:$A$9,1)))</f>
        <v>1316641984.801517</v>
      </c>
      <c r="R642">
        <f>IF(_original_lifestyles!R642&lt;&gt;0,_original_lifestyles!R642,'_new names_lifestyles'!$C$2*INDEX('_hours per hh'!G$2:G$9,MATCH(_original_lifestyles!$B642,'_hours per hh'!$A$2:$A$9,1)))</f>
        <v>9070991.1913443282</v>
      </c>
      <c r="S642">
        <f>IF(_original_lifestyles!S642&lt;&gt;0,_original_lifestyles!S642,'_new names_lifestyles'!$C$2*INDEX('_hours per hh'!H$2:H$9,MATCH(_original_lifestyles!$B642,'_hours per hh'!$A$2:$A$9,1)))</f>
        <v>15087286734.258221</v>
      </c>
      <c r="T642">
        <f>IF(_original_lifestyles!T642&lt;&gt;0,_original_lifestyles!T642,'_new names_lifestyles'!$C$2*INDEX('_hours per hh'!I$2:I$9,MATCH(_original_lifestyles!$B642,'_hours per hh'!$A$2:$A$9,1)))</f>
        <v>24530624791.208794</v>
      </c>
      <c r="U642">
        <f>IF(_original_lifestyles!U642&lt;&gt;0,_original_lifestyles!U642,'_new names_lifestyles'!$C$2*INDEX('_hours per hh'!J$2:J$9,MATCH(_original_lifestyles!$B642,'_hours per hh'!$A$2:$A$9,1)))</f>
        <v>3426157734.352942</v>
      </c>
      <c r="V642">
        <v>19</v>
      </c>
      <c r="W642">
        <v>11</v>
      </c>
      <c r="X642">
        <v>745810.44488942192</v>
      </c>
      <c r="Y642">
        <f t="shared" si="40"/>
        <v>15</v>
      </c>
      <c r="Z642">
        <f t="shared" si="40"/>
        <v>15</v>
      </c>
      <c r="AA642">
        <f t="shared" si="40"/>
        <v>15</v>
      </c>
      <c r="AB642">
        <f t="shared" si="40"/>
        <v>10</v>
      </c>
      <c r="AC642">
        <f t="shared" si="40"/>
        <v>10</v>
      </c>
      <c r="AD642">
        <f t="shared" si="40"/>
        <v>15</v>
      </c>
      <c r="AE642">
        <f t="shared" si="40"/>
        <v>5</v>
      </c>
      <c r="AF642">
        <f t="shared" si="40"/>
        <v>3</v>
      </c>
      <c r="AG642">
        <f t="shared" si="40"/>
        <v>3</v>
      </c>
    </row>
    <row r="643" spans="1:33" x14ac:dyDescent="0.25">
      <c r="A643" t="s">
        <v>55</v>
      </c>
      <c r="B643" t="s">
        <v>18</v>
      </c>
      <c r="C643">
        <v>7167391.0360029396</v>
      </c>
      <c r="D643" s="6">
        <f>IF(_original_lifestyles!D643=0,_original_lifestyles!$C643,_original_lifestyles!D643)</f>
        <v>7167391.0360029396</v>
      </c>
      <c r="E643" s="6">
        <f>IF(_original_lifestyles!E643=0,_original_lifestyles!$C643,_original_lifestyles!E643)</f>
        <v>4124690.193398972</v>
      </c>
      <c r="F643" s="6">
        <f>IF(_original_lifestyles!F643=0,_original_lifestyles!$C643,_original_lifestyles!F643)</f>
        <v>7137287.9936517272</v>
      </c>
      <c r="G643" s="6">
        <f>IF(_original_lifestyles!G643=0,_original_lifestyles!$C643/3,_original_lifestyles!G643)</f>
        <v>4684606.7811315209</v>
      </c>
      <c r="H643" s="6">
        <f>IF(_original_lifestyles!H643=0,_original_lifestyles!$C643*3*2,_original_lifestyles!H643)</f>
        <v>4159953.7572961058</v>
      </c>
      <c r="I643" s="6">
        <f>IF(_original_lifestyles!I643=0,_original_lifestyles!$C643/10,_original_lifestyles!I643)</f>
        <v>593173.28213960328</v>
      </c>
      <c r="J643" s="6">
        <f>IF(_original_lifestyles!J643=0,_original_lifestyles!$C643*1.2,_original_lifestyles!J643)</f>
        <v>13096307.07272182</v>
      </c>
      <c r="K643" s="6">
        <f>IF(_original_lifestyles!K643=0,_original_lifestyles!$C643,_original_lifestyles!K643)</f>
        <v>7167391.0360029396</v>
      </c>
      <c r="L643" s="6">
        <f>IF(_original_lifestyles!L643=0,_original_lifestyles!$C643/3*2,_original_lifestyles!L643)</f>
        <v>10392717.00220426</v>
      </c>
      <c r="M643">
        <f>IF(_original_lifestyles!M643&lt;&gt;0,_original_lifestyles!M643,'_new names_lifestyles'!$C$2*INDEX('_hours per hh'!B$2:B$9,MATCH(_original_lifestyles!$B643,'_hours per hh'!$A$2:$A$9,1)))</f>
        <v>24530624791.208794</v>
      </c>
      <c r="N643">
        <f>IF(_original_lifestyles!N643&lt;&gt;0,_original_lifestyles!N643,'_new names_lifestyles'!$C$2*INDEX('_hours per hh'!C$2:C$9,MATCH(_original_lifestyles!$B643,'_hours per hh'!$A$2:$A$9,1)))</f>
        <v>36132286094.174988</v>
      </c>
      <c r="O643">
        <f>IF(_original_lifestyles!O643&lt;&gt;0,_original_lifestyles!O643,'_new names_lifestyles'!$C$2*INDEX('_hours per hh'!D$2:D$9,MATCH(_original_lifestyles!$B643,'_hours per hh'!$A$2:$A$9,1)))</f>
        <v>1015992945.896323</v>
      </c>
      <c r="P643">
        <f>IF(_original_lifestyles!P643&lt;&gt;0,_original_lifestyles!P643,'_new names_lifestyles'!$C$2*INDEX('_hours per hh'!E$2:E$9,MATCH(_original_lifestyles!$B643,'_hours per hh'!$A$2:$A$9,1)))</f>
        <v>730798657.85651731</v>
      </c>
      <c r="Q643">
        <f>IF(_original_lifestyles!Q643&lt;&gt;0,_original_lifestyles!Q643,'_new names_lifestyles'!$C$2*INDEX('_hours per hh'!F$2:F$9,MATCH(_original_lifestyles!$B643,'_hours per hh'!$A$2:$A$9,1)))</f>
        <v>1320993315.6293781</v>
      </c>
      <c r="R643">
        <f>IF(_original_lifestyles!R643&lt;&gt;0,_original_lifestyles!R643,'_new names_lifestyles'!$C$2*INDEX('_hours per hh'!G$2:G$9,MATCH(_original_lifestyles!$B643,'_hours per hh'!$A$2:$A$9,1)))</f>
        <v>3633989.986145332</v>
      </c>
      <c r="S643">
        <f>IF(_original_lifestyles!S643&lt;&gt;0,_original_lifestyles!S643,'_new names_lifestyles'!$C$2*INDEX('_hours per hh'!H$2:H$9,MATCH(_original_lifestyles!$B643,'_hours per hh'!$A$2:$A$9,1)))</f>
        <v>15137148258.22097</v>
      </c>
      <c r="T643">
        <f>IF(_original_lifestyles!T643&lt;&gt;0,_original_lifestyles!T643,'_new names_lifestyles'!$C$2*INDEX('_hours per hh'!I$2:I$9,MATCH(_original_lifestyles!$B643,'_hours per hh'!$A$2:$A$9,1)))</f>
        <v>24530624791.208794</v>
      </c>
      <c r="U643">
        <f>IF(_original_lifestyles!U643&lt;&gt;0,_original_lifestyles!U643,'_new names_lifestyles'!$C$2*INDEX('_hours per hh'!J$2:J$9,MATCH(_original_lifestyles!$B643,'_hours per hh'!$A$2:$A$9,1)))</f>
        <v>4572795480.9698753</v>
      </c>
      <c r="V643">
        <v>19</v>
      </c>
      <c r="W643">
        <v>11</v>
      </c>
      <c r="X643">
        <v>754250.53275016998</v>
      </c>
      <c r="Y643">
        <f t="shared" si="40"/>
        <v>15</v>
      </c>
      <c r="Z643">
        <f t="shared" si="40"/>
        <v>15</v>
      </c>
      <c r="AA643">
        <f t="shared" si="40"/>
        <v>15</v>
      </c>
      <c r="AB643">
        <f t="shared" si="40"/>
        <v>10</v>
      </c>
      <c r="AC643">
        <f t="shared" si="40"/>
        <v>10</v>
      </c>
      <c r="AD643">
        <f t="shared" si="40"/>
        <v>15</v>
      </c>
      <c r="AE643">
        <f t="shared" si="40"/>
        <v>5</v>
      </c>
      <c r="AF643">
        <f t="shared" si="40"/>
        <v>3</v>
      </c>
      <c r="AG643">
        <f t="shared" si="40"/>
        <v>3</v>
      </c>
    </row>
    <row r="644" spans="1:33" x14ac:dyDescent="0.25">
      <c r="A644" t="s">
        <v>55</v>
      </c>
      <c r="B644" t="s">
        <v>19</v>
      </c>
      <c r="C644">
        <v>7183051.1013215845</v>
      </c>
      <c r="D644" s="6">
        <f>IF(_original_lifestyles!D644=0,_original_lifestyles!$C644,_original_lifestyles!D644)</f>
        <v>7183051.1013215845</v>
      </c>
      <c r="E644" s="6">
        <f>IF(_original_lifestyles!E644=0,_original_lifestyles!$C644,_original_lifestyles!E644)</f>
        <v>4133702.2477885461</v>
      </c>
      <c r="F644" s="6">
        <f>IF(_original_lifestyles!F644=0,_original_lifestyles!$C644,_original_lifestyles!F644)</f>
        <v>7152882.2866960354</v>
      </c>
      <c r="G644" s="6">
        <f>IF(_original_lifestyles!G644=0,_original_lifestyles!$C644/3,_original_lifestyles!G644)</f>
        <v>4694842.1998237884</v>
      </c>
      <c r="H644" s="6">
        <f>IF(_original_lifestyles!H644=0,_original_lifestyles!$C644*3*2,_original_lifestyles!H644)</f>
        <v>4169042.859207049</v>
      </c>
      <c r="I644" s="6">
        <f>IF(_original_lifestyles!I644=0,_original_lifestyles!$C644/10,_original_lifestyles!I644)</f>
        <v>594469.30914537446</v>
      </c>
      <c r="J644" s="6">
        <f>IF(_original_lifestyles!J644=0,_original_lifestyles!$C644*1.2,_original_lifestyles!J644)</f>
        <v>13124921.25369251</v>
      </c>
      <c r="K644" s="6">
        <f>IF(_original_lifestyles!K644=0,_original_lifestyles!$C644,_original_lifestyles!K644)</f>
        <v>7183051.1013215845</v>
      </c>
      <c r="L644" s="6">
        <f>IF(_original_lifestyles!L644=0,_original_lifestyles!$C644/3*2,_original_lifestyles!L644)</f>
        <v>12929491.98237885</v>
      </c>
      <c r="M644">
        <f>IF(_original_lifestyles!M644&lt;&gt;0,_original_lifestyles!M644,'_new names_lifestyles'!$C$2*INDEX('_hours per hh'!B$2:B$9,MATCH(_original_lifestyles!$B644,'_hours per hh'!$A$2:$A$9,1)))</f>
        <v>24530624791.208794</v>
      </c>
      <c r="N644">
        <f>IF(_original_lifestyles!N644&lt;&gt;0,_original_lifestyles!N644,'_new names_lifestyles'!$C$2*INDEX('_hours per hh'!C$2:C$9,MATCH(_original_lifestyles!$B644,'_hours per hh'!$A$2:$A$9,1)))</f>
        <v>36211231690.627663</v>
      </c>
      <c r="O644">
        <f>IF(_original_lifestyles!O644&lt;&gt;0,_original_lifestyles!O644,'_new names_lifestyles'!$C$2*INDEX('_hours per hh'!D$2:D$9,MATCH(_original_lifestyles!$B644,'_hours per hh'!$A$2:$A$9,1)))</f>
        <v>1018212793.511181</v>
      </c>
      <c r="P644">
        <f>IF(_original_lifestyles!P644&lt;&gt;0,_original_lifestyles!P644,'_new names_lifestyles'!$C$2*INDEX('_hours per hh'!E$2:E$9,MATCH(_original_lifestyles!$B644,'_hours per hh'!$A$2:$A$9,1)))</f>
        <v>732395383.17251098</v>
      </c>
      <c r="Q644">
        <f>IF(_original_lifestyles!Q644&lt;&gt;0,_original_lifestyles!Q644,'_new names_lifestyles'!$C$2*INDEX('_hours per hh'!F$2:F$9,MATCH(_original_lifestyles!$B644,'_hours per hh'!$A$2:$A$9,1)))</f>
        <v>1323879559.9411981</v>
      </c>
      <c r="R644">
        <f>IF(_original_lifestyles!R644&lt;&gt;0,_original_lifestyles!R644,'_new names_lifestyles'!$C$2*INDEX('_hours per hh'!G$2:G$9,MATCH(_original_lifestyles!$B644,'_hours per hh'!$A$2:$A$9,1)))</f>
        <v>1766464.2420658991</v>
      </c>
      <c r="S644">
        <f>IF(_original_lifestyles!S644&lt;&gt;0,_original_lifestyles!S644,'_new names_lifestyles'!$C$2*INDEX('_hours per hh'!H$2:H$9,MATCH(_original_lifestyles!$B644,'_hours per hh'!$A$2:$A$9,1)))</f>
        <v>15170221482.392929</v>
      </c>
      <c r="T644">
        <f>IF(_original_lifestyles!T644&lt;&gt;0,_original_lifestyles!T644,'_new names_lifestyles'!$C$2*INDEX('_hours per hh'!I$2:I$9,MATCH(_original_lifestyles!$B644,'_hours per hh'!$A$2:$A$9,1)))</f>
        <v>24530624791.208794</v>
      </c>
      <c r="U644">
        <f>IF(_original_lifestyles!U644&lt;&gt;0,_original_lifestyles!U644,'_new names_lifestyles'!$C$2*INDEX('_hours per hh'!J$2:J$9,MATCH(_original_lifestyles!$B644,'_hours per hh'!$A$2:$A$9,1)))</f>
        <v>5688976472.2466965</v>
      </c>
      <c r="V644">
        <v>19</v>
      </c>
      <c r="W644">
        <v>11</v>
      </c>
      <c r="X644">
        <v>761894.82437164476</v>
      </c>
      <c r="Y644">
        <f t="shared" ref="Y644:AG659" si="41">Y643</f>
        <v>15</v>
      </c>
      <c r="Z644">
        <f t="shared" si="41"/>
        <v>15</v>
      </c>
      <c r="AA644">
        <f t="shared" si="41"/>
        <v>15</v>
      </c>
      <c r="AB644">
        <f t="shared" si="41"/>
        <v>10</v>
      </c>
      <c r="AC644">
        <f t="shared" si="41"/>
        <v>10</v>
      </c>
      <c r="AD644">
        <f t="shared" si="41"/>
        <v>15</v>
      </c>
      <c r="AE644">
        <f t="shared" si="41"/>
        <v>5</v>
      </c>
      <c r="AF644">
        <f t="shared" si="41"/>
        <v>3</v>
      </c>
      <c r="AG644">
        <f t="shared" si="41"/>
        <v>3</v>
      </c>
    </row>
    <row r="645" spans="1:33" x14ac:dyDescent="0.25">
      <c r="A645" t="s">
        <v>55</v>
      </c>
      <c r="B645" t="s">
        <v>20</v>
      </c>
      <c r="C645">
        <v>7221136.1626878874</v>
      </c>
      <c r="D645" s="6">
        <f>IF(_original_lifestyles!D645=0,_original_lifestyles!$C645,_original_lifestyles!D645)</f>
        <v>7221136.1626878874</v>
      </c>
      <c r="E645" s="6">
        <f>IF(_original_lifestyles!E645=0,_original_lifestyles!$C645,_original_lifestyles!E645)</f>
        <v>4155619.4389036251</v>
      </c>
      <c r="F645" s="6">
        <f>IF(_original_lifestyles!F645=0,_original_lifestyles!$C645,_original_lifestyles!F645)</f>
        <v>7190807.3908045972</v>
      </c>
      <c r="G645" s="6">
        <f>IF(_original_lifestyles!G645=0,_original_lifestyles!$C645/3,_original_lifestyles!G645)</f>
        <v>4719734.5959328022</v>
      </c>
      <c r="H645" s="6">
        <f>IF(_original_lifestyles!H645=0,_original_lifestyles!$C645*3*2,_original_lifestyles!H645)</f>
        <v>4191147.428824049</v>
      </c>
      <c r="I645" s="6">
        <f>IF(_original_lifestyles!I645=0,_original_lifestyles!$C645/10,_original_lifestyles!I645)</f>
        <v>597621.22882404947</v>
      </c>
      <c r="J645" s="6">
        <f>IF(_original_lifestyles!J645=0,_original_lifestyles!$C645*1.2,_original_lifestyles!J645)</f>
        <v>13194510.544416441</v>
      </c>
      <c r="K645" s="6">
        <f>IF(_original_lifestyles!K645=0,_original_lifestyles!$C645,_original_lifestyles!K645)</f>
        <v>7221136.1626878874</v>
      </c>
      <c r="L645" s="6">
        <f>IF(_original_lifestyles!L645=0,_original_lifestyles!$C645/3*2,_original_lifestyles!L645)</f>
        <v>13792370.07073386</v>
      </c>
      <c r="M645">
        <f>IF(_original_lifestyles!M645&lt;&gt;0,_original_lifestyles!M645,'_new names_lifestyles'!$C$2*INDEX('_hours per hh'!B$2:B$9,MATCH(_original_lifestyles!$B645,'_hours per hh'!$A$2:$A$9,1)))</f>
        <v>24530624791.208794</v>
      </c>
      <c r="N645">
        <f>IF(_original_lifestyles!N645&lt;&gt;0,_original_lifestyles!N645,'_new names_lifestyles'!$C$2*INDEX('_hours per hh'!C$2:C$9,MATCH(_original_lifestyles!$B645,'_hours per hh'!$A$2:$A$9,1)))</f>
        <v>36403226284.795753</v>
      </c>
      <c r="O645">
        <f>IF(_original_lifestyles!O645&lt;&gt;0,_original_lifestyles!O645,'_new names_lifestyles'!$C$2*INDEX('_hours per hh'!D$2:D$9,MATCH(_original_lifestyles!$B645,'_hours per hh'!$A$2:$A$9,1)))</f>
        <v>1023611432.0810339</v>
      </c>
      <c r="P645">
        <f>IF(_original_lifestyles!P645&lt;&gt;0,_original_lifestyles!P645,'_new names_lifestyles'!$C$2*INDEX('_hours per hh'!E$2:E$9,MATCH(_original_lifestyles!$B645,'_hours per hh'!$A$2:$A$9,1)))</f>
        <v>736278596.96551716</v>
      </c>
      <c r="Q645">
        <f>IF(_original_lifestyles!Q645&lt;&gt;0,_original_lifestyles!Q645,'_new names_lifestyles'!$C$2*INDEX('_hours per hh'!F$2:F$9,MATCH(_original_lifestyles!$B645,'_hours per hh'!$A$2:$A$9,1)))</f>
        <v>1330898866.023077</v>
      </c>
      <c r="R645">
        <f>IF(_original_lifestyles!R645&lt;&gt;0,_original_lifestyles!R645,'_new names_lifestyles'!$C$2*INDEX('_hours per hh'!G$2:G$9,MATCH(_original_lifestyles!$B645,'_hours per hh'!$A$2:$A$9,1)))</f>
        <v>8034745.1904927604</v>
      </c>
      <c r="S645">
        <f>IF(_original_lifestyles!S645&lt;&gt;0,_original_lifestyles!S645,'_new names_lifestyles'!$C$2*INDEX('_hours per hh'!H$2:H$9,MATCH(_original_lifestyles!$B645,'_hours per hh'!$A$2:$A$9,1)))</f>
        <v>15250655104.254669</v>
      </c>
      <c r="T645">
        <f>IF(_original_lifestyles!T645&lt;&gt;0,_original_lifestyles!T645,'_new names_lifestyles'!$C$2*INDEX('_hours per hh'!I$2:I$9,MATCH(_original_lifestyles!$B645,'_hours per hh'!$A$2:$A$9,1)))</f>
        <v>24530624791.208794</v>
      </c>
      <c r="U645">
        <f>IF(_original_lifestyles!U645&lt;&gt;0,_original_lifestyles!U645,'_new names_lifestyles'!$C$2*INDEX('_hours per hh'!J$2:J$9,MATCH(_original_lifestyles!$B645,'_hours per hh'!$A$2:$A$9,1)))</f>
        <v>6068642831.1228991</v>
      </c>
      <c r="V645">
        <v>19</v>
      </c>
      <c r="W645">
        <v>11</v>
      </c>
      <c r="X645">
        <v>768685.61622131814</v>
      </c>
      <c r="Y645">
        <f t="shared" si="41"/>
        <v>15</v>
      </c>
      <c r="Z645">
        <f t="shared" si="41"/>
        <v>15</v>
      </c>
      <c r="AA645">
        <f t="shared" si="41"/>
        <v>15</v>
      </c>
      <c r="AB645">
        <f t="shared" si="41"/>
        <v>10</v>
      </c>
      <c r="AC645">
        <f t="shared" si="41"/>
        <v>10</v>
      </c>
      <c r="AD645">
        <f t="shared" si="41"/>
        <v>15</v>
      </c>
      <c r="AE645">
        <f t="shared" si="41"/>
        <v>5</v>
      </c>
      <c r="AF645">
        <f t="shared" si="41"/>
        <v>3</v>
      </c>
      <c r="AG645">
        <f t="shared" si="41"/>
        <v>3</v>
      </c>
    </row>
    <row r="646" spans="1:33" x14ac:dyDescent="0.25">
      <c r="A646" t="s">
        <v>55</v>
      </c>
      <c r="B646" t="s">
        <v>21</v>
      </c>
      <c r="C646">
        <v>7257316.7701863358</v>
      </c>
      <c r="D646" s="6">
        <f>IF(_original_lifestyles!D646=0,_original_lifestyles!$C646,_original_lifestyles!D646)</f>
        <v>7257316.7701863358</v>
      </c>
      <c r="E646" s="6">
        <f>IF(_original_lifestyles!E646=0,_original_lifestyles!$C646,_original_lifestyles!E646)</f>
        <v>4176440.6549068331</v>
      </c>
      <c r="F646" s="6">
        <f>IF(_original_lifestyles!F646=0,_original_lifestyles!$C646,_original_lifestyles!F646)</f>
        <v>7226836.039751553</v>
      </c>
      <c r="G646" s="6">
        <f>IF(_original_lifestyles!G646=0,_original_lifestyles!$C646/3,_original_lifestyles!G646)</f>
        <v>4743382.2409937875</v>
      </c>
      <c r="H646" s="6">
        <f>IF(_original_lifestyles!H646=0,_original_lifestyles!$C646*3*2,_original_lifestyles!H646)</f>
        <v>4212146.6534161493</v>
      </c>
      <c r="I646" s="6">
        <f>IF(_original_lifestyles!I646=0,_original_lifestyles!$C646/10,_original_lifestyles!I646)</f>
        <v>600615.53590062109</v>
      </c>
      <c r="J646" s="6">
        <f>IF(_original_lifestyles!J646=0,_original_lifestyles!$C646*1.2,_original_lifestyles!J646)</f>
        <v>13260620.00370186</v>
      </c>
      <c r="K646" s="6">
        <f>IF(_original_lifestyles!K646=0,_original_lifestyles!$C646,_original_lifestyles!K646)</f>
        <v>1571807.571156593</v>
      </c>
      <c r="L646" s="6">
        <f>IF(_original_lifestyles!L646=0,_original_lifestyles!$C646/3*2,_original_lifestyles!L646)</f>
        <v>14659779.875776401</v>
      </c>
      <c r="M646">
        <f>IF(_original_lifestyles!M646&lt;&gt;0,_original_lifestyles!M646,'_new names_lifestyles'!$C$2*INDEX('_hours per hh'!B$2:B$9,MATCH(_original_lifestyles!$B646,'_hours per hh'!$A$2:$A$9,1)))</f>
        <v>24530624791.208794</v>
      </c>
      <c r="N646">
        <f>IF(_original_lifestyles!N646&lt;&gt;0,_original_lifestyles!N646,'_new names_lifestyles'!$C$2*INDEX('_hours per hh'!C$2:C$9,MATCH(_original_lifestyles!$B646,'_hours per hh'!$A$2:$A$9,1)))</f>
        <v>36585620136.983856</v>
      </c>
      <c r="O646">
        <f>IF(_original_lifestyles!O646&lt;&gt;0,_original_lifestyles!O646,'_new names_lifestyles'!$C$2*INDEX('_hours per hh'!D$2:D$9,MATCH(_original_lifestyles!$B646,'_hours per hh'!$A$2:$A$9,1)))</f>
        <v>1028740110.258633</v>
      </c>
      <c r="P646">
        <f>IF(_original_lifestyles!P646&lt;&gt;0,_original_lifestyles!P646,'_new names_lifestyles'!$C$2*INDEX('_hours per hh'!E$2:E$9,MATCH(_original_lifestyles!$B646,'_hours per hh'!$A$2:$A$9,1)))</f>
        <v>739967629.59503102</v>
      </c>
      <c r="Q646">
        <f>IF(_original_lifestyles!Q646&lt;&gt;0,_original_lifestyles!Q646,'_new names_lifestyles'!$C$2*INDEX('_hours per hh'!F$2:F$9,MATCH(_original_lifestyles!$B646,'_hours per hh'!$A$2:$A$9,1)))</f>
        <v>1337567169.7922981</v>
      </c>
      <c r="R646">
        <f>IF(_original_lifestyles!R646&lt;&gt;0,_original_lifestyles!R646,'_new names_lifestyles'!$C$2*INDEX('_hours per hh'!G$2:G$9,MATCH(_original_lifestyles!$B646,'_hours per hh'!$A$2:$A$9,1)))</f>
        <v>1123957.3978939441</v>
      </c>
      <c r="S646">
        <f>IF(_original_lifestyles!S646&lt;&gt;0,_original_lifestyles!S646,'_new names_lifestyles'!$C$2*INDEX('_hours per hh'!H$2:H$9,MATCH(_original_lifestyles!$B646,'_hours per hh'!$A$2:$A$9,1)))</f>
        <v>15327066620.9454</v>
      </c>
      <c r="T646">
        <f>IF(_original_lifestyles!T646&lt;&gt;0,_original_lifestyles!T646,'_new names_lifestyles'!$C$2*INDEX('_hours per hh'!I$2:I$9,MATCH(_original_lifestyles!$B646,'_hours per hh'!$A$2:$A$9,1)))</f>
        <v>13769034323.331751</v>
      </c>
      <c r="U646">
        <f>IF(_original_lifestyles!U646&lt;&gt;0,_original_lifestyles!U646,'_new names_lifestyles'!$C$2*INDEX('_hours per hh'!J$2:J$9,MATCH(_original_lifestyles!$B646,'_hours per hh'!$A$2:$A$9,1)))</f>
        <v>6450303145.3416157</v>
      </c>
      <c r="V646">
        <v>19</v>
      </c>
      <c r="W646">
        <v>11</v>
      </c>
      <c r="X646">
        <v>775263.22781640128</v>
      </c>
      <c r="Y646">
        <f t="shared" si="41"/>
        <v>15</v>
      </c>
      <c r="Z646">
        <f t="shared" si="41"/>
        <v>15</v>
      </c>
      <c r="AA646">
        <f t="shared" si="41"/>
        <v>15</v>
      </c>
      <c r="AB646">
        <f t="shared" si="41"/>
        <v>10</v>
      </c>
      <c r="AC646">
        <f t="shared" si="41"/>
        <v>10</v>
      </c>
      <c r="AD646">
        <f t="shared" si="41"/>
        <v>15</v>
      </c>
      <c r="AE646">
        <f t="shared" si="41"/>
        <v>5</v>
      </c>
      <c r="AF646">
        <f t="shared" si="41"/>
        <v>3</v>
      </c>
      <c r="AG646">
        <f t="shared" si="41"/>
        <v>3</v>
      </c>
    </row>
    <row r="647" spans="1:33" x14ac:dyDescent="0.25">
      <c r="A647" t="s">
        <v>55</v>
      </c>
      <c r="B647" t="s">
        <v>22</v>
      </c>
      <c r="C647">
        <v>7304273.8201246662</v>
      </c>
      <c r="D647" s="6">
        <f>IF(_original_lifestyles!D647=0,_original_lifestyles!$C647,_original_lifestyles!D647)</f>
        <v>7304273.8201246662</v>
      </c>
      <c r="E647" s="6">
        <f>IF(_original_lifestyles!E647=0,_original_lifestyles!$C647,_original_lifestyles!E647)</f>
        <v>4203463.4980053427</v>
      </c>
      <c r="F647" s="6">
        <f>IF(_original_lifestyles!F647=0,_original_lifestyles!$C647,_original_lifestyles!F647)</f>
        <v>7273595.8700801423</v>
      </c>
      <c r="G647" s="6">
        <f>IF(_original_lifestyles!G647=0,_original_lifestyles!$C647/3,_original_lifestyles!G647)</f>
        <v>4774073.3688334813</v>
      </c>
      <c r="H647" s="6">
        <f>IF(_original_lifestyles!H647=0,_original_lifestyles!$C647*3*2,_original_lifestyles!H647)</f>
        <v>4239400.5252003567</v>
      </c>
      <c r="I647" s="6">
        <f>IF(_original_lifestyles!I647=0,_original_lifestyles!$C647/10,_original_lifestyles!I647)</f>
        <v>604501.70135351736</v>
      </c>
      <c r="J647" s="6">
        <f>IF(_original_lifestyles!J647=0,_original_lifestyles!$C647*1.2,_original_lifestyles!J647)</f>
        <v>13346420.25404853</v>
      </c>
      <c r="K647" s="6">
        <f>IF(_original_lifestyles!K647=0,_original_lifestyles!$C647,_original_lifestyles!K647)</f>
        <v>1968420.1961337279</v>
      </c>
      <c r="L647" s="6">
        <f>IF(_original_lifestyles!L647=0,_original_lifestyles!$C647/3*2,_original_lifestyles!L647)</f>
        <v>15412017.76046304</v>
      </c>
      <c r="M647">
        <f>IF(_original_lifestyles!M647&lt;&gt;0,_original_lifestyles!M647,'_new names_lifestyles'!$C$2*INDEX('_hours per hh'!B$2:B$9,MATCH(_original_lifestyles!$B647,'_hours per hh'!$A$2:$A$9,1)))</f>
        <v>24530624791.208794</v>
      </c>
      <c r="N647">
        <f>IF(_original_lifestyles!N647&lt;&gt;0,_original_lifestyles!N647,'_new names_lifestyles'!$C$2*INDEX('_hours per hh'!C$2:C$9,MATCH(_original_lifestyles!$B647,'_hours per hh'!$A$2:$A$9,1)))</f>
        <v>36822340242.526802</v>
      </c>
      <c r="O647">
        <f>IF(_original_lifestyles!O647&lt;&gt;0,_original_lifestyles!O647,'_new names_lifestyles'!$C$2*INDEX('_hours per hh'!D$2:D$9,MATCH(_original_lifestyles!$B647,'_hours per hh'!$A$2:$A$9,1)))</f>
        <v>1035396372.105908</v>
      </c>
      <c r="P647">
        <f>IF(_original_lifestyles!P647&lt;&gt;0,_original_lifestyles!P647,'_new names_lifestyles'!$C$2*INDEX('_hours per hh'!E$2:E$9,MATCH(_original_lifestyles!$B647,'_hours per hh'!$A$2:$A$9,1)))</f>
        <v>744755445.53802311</v>
      </c>
      <c r="Q647">
        <f>IF(_original_lifestyles!Q647&lt;&gt;0,_original_lifestyles!Q647,'_new names_lifestyles'!$C$2*INDEX('_hours per hh'!F$2:F$9,MATCH(_original_lifestyles!$B647,'_hours per hh'!$A$2:$A$9,1)))</f>
        <v>1346221636.7773731</v>
      </c>
      <c r="R647">
        <f>IF(_original_lifestyles!R647&lt;&gt;0,_original_lifestyles!R647,'_new names_lifestyles'!$C$2*INDEX('_hours per hh'!G$2:G$9,MATCH(_original_lifestyles!$B647,'_hours per hh'!$A$2:$A$9,1)))</f>
        <v>876947.55416616017</v>
      </c>
      <c r="S647">
        <f>IF(_original_lifestyles!S647&lt;&gt;0,_original_lifestyles!S647,'_new names_lifestyles'!$C$2*INDEX('_hours per hh'!H$2:H$9,MATCH(_original_lifestyles!$B647,'_hours per hh'!$A$2:$A$9,1)))</f>
        <v>15426237410.30443</v>
      </c>
      <c r="T647">
        <f>IF(_original_lifestyles!T647&lt;&gt;0,_original_lifestyles!T647,'_new names_lifestyles'!$C$2*INDEX('_hours per hh'!I$2:I$9,MATCH(_original_lifestyles!$B647,'_hours per hh'!$A$2:$A$9,1)))</f>
        <v>17243360918.131458</v>
      </c>
      <c r="U647">
        <f>IF(_original_lifestyles!U647&lt;&gt;0,_original_lifestyles!U647,'_new names_lifestyles'!$C$2*INDEX('_hours per hh'!J$2:J$9,MATCH(_original_lifestyles!$B647,'_hours per hh'!$A$2:$A$9,1)))</f>
        <v>6781287814.6037397</v>
      </c>
      <c r="V647">
        <v>19</v>
      </c>
      <c r="W647">
        <v>11</v>
      </c>
      <c r="X647">
        <v>782984.26668651565</v>
      </c>
      <c r="Y647">
        <f t="shared" si="41"/>
        <v>15</v>
      </c>
      <c r="Z647">
        <f t="shared" si="41"/>
        <v>15</v>
      </c>
      <c r="AA647">
        <f t="shared" si="41"/>
        <v>15</v>
      </c>
      <c r="AB647">
        <f t="shared" si="41"/>
        <v>10</v>
      </c>
      <c r="AC647">
        <f t="shared" si="41"/>
        <v>10</v>
      </c>
      <c r="AD647">
        <f t="shared" si="41"/>
        <v>15</v>
      </c>
      <c r="AE647">
        <f t="shared" si="41"/>
        <v>5</v>
      </c>
      <c r="AF647">
        <f t="shared" si="41"/>
        <v>3</v>
      </c>
      <c r="AG647">
        <f t="shared" si="41"/>
        <v>3</v>
      </c>
    </row>
    <row r="648" spans="1:33" x14ac:dyDescent="0.25">
      <c r="A648" t="s">
        <v>55</v>
      </c>
      <c r="B648" t="s">
        <v>23</v>
      </c>
      <c r="C648">
        <v>7366303.3958891872</v>
      </c>
      <c r="D648" s="6">
        <f>IF(_original_lifestyles!D648=0,_original_lifestyles!$C648,_original_lifestyles!D648)</f>
        <v>7366303.3958891872</v>
      </c>
      <c r="E648" s="6">
        <f>IF(_original_lifestyles!E648=0,_original_lifestyles!$C648,_original_lifestyles!E648)</f>
        <v>4239160.2782663098</v>
      </c>
      <c r="F648" s="6">
        <f>IF(_original_lifestyles!F648=0,_original_lifestyles!$C648,_original_lifestyles!F648)</f>
        <v>7335364.9216264524</v>
      </c>
      <c r="G648" s="6">
        <f>IF(_original_lifestyles!G648=0,_original_lifestyles!$C648/3,_original_lifestyles!G648)</f>
        <v>4814615.8995531723</v>
      </c>
      <c r="H648" s="6">
        <f>IF(_original_lifestyles!H648=0,_original_lifestyles!$C648*3*2,_original_lifestyles!H648)</f>
        <v>4275402.4909740835</v>
      </c>
      <c r="I648" s="6">
        <f>IF(_original_lifestyles!I648=0,_original_lifestyles!$C648/10,_original_lifestyles!I648)</f>
        <v>609635.26904378913</v>
      </c>
      <c r="J648" s="6">
        <f>IF(_original_lifestyles!J648=0,_original_lifestyles!$C648*1.2,_original_lifestyles!J648)</f>
        <v>13459761.12909249</v>
      </c>
      <c r="K648" s="6">
        <f>IF(_original_lifestyles!K648=0,_original_lifestyles!$C648,_original_lifestyles!K648)</f>
        <v>2470030.5748119219</v>
      </c>
      <c r="L648" s="6">
        <f>IF(_original_lifestyles!L648=0,_original_lifestyles!$C648/3*2,_original_lifestyles!L648)</f>
        <v>15690226.23324397</v>
      </c>
      <c r="M648">
        <f>IF(_original_lifestyles!M648&lt;&gt;0,_original_lifestyles!M648,'_new names_lifestyles'!$C$2*INDEX('_hours per hh'!B$2:B$9,MATCH(_original_lifestyles!$B648,'_hours per hh'!$A$2:$A$9,1)))</f>
        <v>24530624791.208794</v>
      </c>
      <c r="N648">
        <f>IF(_original_lifestyles!N648&lt;&gt;0,_original_lifestyles!N648,'_new names_lifestyles'!$C$2*INDEX('_hours per hh'!C$2:C$9,MATCH(_original_lifestyles!$B648,'_hours per hh'!$A$2:$A$9,1)))</f>
        <v>37135044037.612877</v>
      </c>
      <c r="O648">
        <f>IF(_original_lifestyles!O648&lt;&gt;0,_original_lifestyles!O648,'_new names_lifestyles'!$C$2*INDEX('_hours per hh'!D$2:D$9,MATCH(_original_lifestyles!$B648,'_hours per hh'!$A$2:$A$9,1)))</f>
        <v>1044189196.5935251</v>
      </c>
      <c r="P648">
        <f>IF(_original_lifestyles!P648&lt;&gt;0,_original_lifestyles!P648,'_new names_lifestyles'!$C$2*INDEX('_hours per hh'!E$2:E$9,MATCH(_original_lifestyles!$B648,'_hours per hh'!$A$2:$A$9,1)))</f>
        <v>751080080.33029485</v>
      </c>
      <c r="Q648">
        <f>IF(_original_lifestyles!Q648&lt;&gt;0,_original_lifestyles!Q648,'_new names_lifestyles'!$C$2*INDEX('_hours per hh'!F$2:F$9,MATCH(_original_lifestyles!$B648,'_hours per hh'!$A$2:$A$9,1)))</f>
        <v>1357654061.0088201</v>
      </c>
      <c r="R648">
        <f>IF(_original_lifestyles!R648&lt;&gt;0,_original_lifestyles!R648,'_new names_lifestyles'!$C$2*INDEX('_hours per hh'!G$2:G$9,MATCH(_original_lifestyles!$B648,'_hours per hh'!$A$2:$A$9,1)))</f>
        <v>2051532.9068835501</v>
      </c>
      <c r="S648">
        <f>IF(_original_lifestyles!S648&lt;&gt;0,_original_lifestyles!S648,'_new names_lifestyles'!$C$2*INDEX('_hours per hh'!H$2:H$9,MATCH(_original_lifestyles!$B648,'_hours per hh'!$A$2:$A$9,1)))</f>
        <v>15557240571.70941</v>
      </c>
      <c r="T648">
        <f>IF(_original_lifestyles!T648&lt;&gt;0,_original_lifestyles!T648,'_new names_lifestyles'!$C$2*INDEX('_hours per hh'!I$2:I$9,MATCH(_original_lifestyles!$B648,'_hours per hh'!$A$2:$A$9,1)))</f>
        <v>21637467835.35244</v>
      </c>
      <c r="U648">
        <f>IF(_original_lifestyles!U648&lt;&gt;0,_original_lifestyles!U648,'_new names_lifestyles'!$C$2*INDEX('_hours per hh'!J$2:J$9,MATCH(_original_lifestyles!$B648,'_hours per hh'!$A$2:$A$9,1)))</f>
        <v>6903699542.627346</v>
      </c>
      <c r="V648">
        <v>19</v>
      </c>
      <c r="W648">
        <v>11</v>
      </c>
      <c r="X648">
        <v>792322.04077124048</v>
      </c>
      <c r="Y648">
        <f t="shared" si="41"/>
        <v>15</v>
      </c>
      <c r="Z648">
        <f t="shared" si="41"/>
        <v>15</v>
      </c>
      <c r="AA648">
        <f t="shared" si="41"/>
        <v>15</v>
      </c>
      <c r="AB648">
        <f t="shared" si="41"/>
        <v>10</v>
      </c>
      <c r="AC648">
        <f t="shared" si="41"/>
        <v>10</v>
      </c>
      <c r="AD648">
        <f t="shared" si="41"/>
        <v>15</v>
      </c>
      <c r="AE648">
        <f t="shared" si="41"/>
        <v>5</v>
      </c>
      <c r="AF648">
        <f t="shared" si="41"/>
        <v>3</v>
      </c>
      <c r="AG648">
        <f t="shared" si="41"/>
        <v>3</v>
      </c>
    </row>
    <row r="649" spans="1:33" x14ac:dyDescent="0.25">
      <c r="A649" t="s">
        <v>55</v>
      </c>
      <c r="B649" t="s">
        <v>24</v>
      </c>
      <c r="C649">
        <v>7432730.4932735423</v>
      </c>
      <c r="D649" s="6">
        <f>IF(_original_lifestyles!D649=0,_original_lifestyles!$C649,_original_lifestyles!D649)</f>
        <v>7432730.4932735423</v>
      </c>
      <c r="E649" s="6">
        <f>IF(_original_lifestyles!E649=0,_original_lifestyles!$C649,_original_lifestyles!E649)</f>
        <v>4277387.7442690581</v>
      </c>
      <c r="F649" s="6">
        <f>IF(_original_lifestyles!F649=0,_original_lifestyles!$C649,_original_lifestyles!F649)</f>
        <v>7401513.0252017938</v>
      </c>
      <c r="G649" s="6">
        <f>IF(_original_lifestyles!G649=0,_original_lifestyles!$C649/3,_original_lifestyles!G649)</f>
        <v>4858032.6504035871</v>
      </c>
      <c r="H649" s="6">
        <f>IF(_original_lifestyles!H649=0,_original_lifestyles!$C649*3*2,_original_lifestyles!H649)</f>
        <v>4313956.778295964</v>
      </c>
      <c r="I649" s="6">
        <f>IF(_original_lifestyles!I649=0,_original_lifestyles!$C649/10,_original_lifestyles!I649)</f>
        <v>615132.77562331839</v>
      </c>
      <c r="J649" s="6">
        <f>IF(_original_lifestyles!J649=0,_original_lifestyles!$C649*1.2,_original_lifestyles!J649)</f>
        <v>13581137.18642287</v>
      </c>
      <c r="K649" s="6">
        <f>IF(_original_lifestyles!K649=0,_original_lifestyles!$C649,_original_lifestyles!K649)</f>
        <v>3101041.1092677908</v>
      </c>
      <c r="L649" s="6">
        <f>IF(_original_lifestyles!L649=0,_original_lifestyles!$C649/3*2,_original_lifestyles!L649)</f>
        <v>16054697.865470851</v>
      </c>
      <c r="M649">
        <f>IF(_original_lifestyles!M649&lt;&gt;0,_original_lifestyles!M649,'_new names_lifestyles'!$C$2*INDEX('_hours per hh'!B$2:B$9,MATCH(_original_lifestyles!$B649,'_hours per hh'!$A$2:$A$9,1)))</f>
        <v>24530624791.208794</v>
      </c>
      <c r="N649">
        <f>IF(_original_lifestyles!N649&lt;&gt;0,_original_lifestyles!N649,'_new names_lifestyles'!$C$2*INDEX('_hours per hh'!C$2:C$9,MATCH(_original_lifestyles!$B649,'_hours per hh'!$A$2:$A$9,1)))</f>
        <v>37469916639.796951</v>
      </c>
      <c r="O649">
        <f>IF(_original_lifestyles!O649&lt;&gt;0,_original_lifestyles!O649,'_new names_lifestyles'!$C$2*INDEX('_hours per hh'!D$2:D$9,MATCH(_original_lifestyles!$B649,'_hours per hh'!$A$2:$A$9,1)))</f>
        <v>1053605379.137475</v>
      </c>
      <c r="P649">
        <f>IF(_original_lifestyles!P649&lt;&gt;0,_original_lifestyles!P649,'_new names_lifestyles'!$C$2*INDEX('_hours per hh'!E$2:E$9,MATCH(_original_lifestyles!$B649,'_hours per hh'!$A$2:$A$9,1)))</f>
        <v>757853093.46295965</v>
      </c>
      <c r="Q649">
        <f>IF(_original_lifestyles!Q649&lt;&gt;0,_original_lifestyles!Q649,'_new names_lifestyles'!$C$2*INDEX('_hours per hh'!F$2:F$9,MATCH(_original_lifestyles!$B649,'_hours per hh'!$A$2:$A$9,1)))</f>
        <v>1369896974.9478829</v>
      </c>
      <c r="R649">
        <f>IF(_original_lifestyles!R649&lt;&gt;0,_original_lifestyles!R649,'_new names_lifestyles'!$C$2*INDEX('_hours per hh'!G$2:G$9,MATCH(_original_lifestyles!$B649,'_hours per hh'!$A$2:$A$9,1)))</f>
        <v>5218208.2140024938</v>
      </c>
      <c r="S649">
        <f>IF(_original_lifestyles!S649&lt;&gt;0,_original_lifestyles!S649,'_new names_lifestyles'!$C$2*INDEX('_hours per hh'!H$2:H$9,MATCH(_original_lifestyles!$B649,'_hours per hh'!$A$2:$A$9,1)))</f>
        <v>15697531064.64043</v>
      </c>
      <c r="T649">
        <f>IF(_original_lifestyles!T649&lt;&gt;0,_original_lifestyles!T649,'_new names_lifestyles'!$C$2*INDEX('_hours per hh'!I$2:I$9,MATCH(_original_lifestyles!$B649,'_hours per hh'!$A$2:$A$9,1)))</f>
        <v>27165120117.185848</v>
      </c>
      <c r="U649">
        <f>IF(_original_lifestyles!U649&lt;&gt;0,_original_lifestyles!U649,'_new names_lifestyles'!$C$2*INDEX('_hours per hh'!J$2:J$9,MATCH(_original_lifestyles!$B649,'_hours per hh'!$A$2:$A$9,1)))</f>
        <v>7064067060.8071756</v>
      </c>
      <c r="V649">
        <v>19</v>
      </c>
      <c r="W649">
        <v>11</v>
      </c>
      <c r="X649">
        <v>802140.01359874383</v>
      </c>
      <c r="Y649">
        <f t="shared" si="41"/>
        <v>15</v>
      </c>
      <c r="Z649">
        <f t="shared" si="41"/>
        <v>15</v>
      </c>
      <c r="AA649">
        <f t="shared" si="41"/>
        <v>15</v>
      </c>
      <c r="AB649">
        <f t="shared" si="41"/>
        <v>10</v>
      </c>
      <c r="AC649">
        <f t="shared" si="41"/>
        <v>10</v>
      </c>
      <c r="AD649">
        <f t="shared" si="41"/>
        <v>15</v>
      </c>
      <c r="AE649">
        <f t="shared" si="41"/>
        <v>5</v>
      </c>
      <c r="AF649">
        <f t="shared" si="41"/>
        <v>3</v>
      </c>
      <c r="AG649">
        <f t="shared" si="41"/>
        <v>3</v>
      </c>
    </row>
    <row r="650" spans="1:33" x14ac:dyDescent="0.25">
      <c r="A650" t="s">
        <v>55</v>
      </c>
      <c r="B650" t="s">
        <v>25</v>
      </c>
      <c r="C650">
        <v>7495859.1359135918</v>
      </c>
      <c r="D650" s="6">
        <f>IF(_original_lifestyles!D650=0,_original_lifestyles!$C650,_original_lifestyles!D650)</f>
        <v>7495859.1359135918</v>
      </c>
      <c r="E650" s="6">
        <f>IF(_original_lifestyles!E650=0,_original_lifestyles!$C650,_original_lifestyles!E650)</f>
        <v>4356893.164158416</v>
      </c>
      <c r="F650" s="6">
        <f>IF(_original_lifestyles!F650=0,_original_lifestyles!$C650,_original_lifestyles!F650)</f>
        <v>7491361.6204320434</v>
      </c>
      <c r="G650" s="6">
        <f>IF(_original_lifestyles!G650=0,_original_lifestyles!$C650/3,_original_lifestyles!G650)</f>
        <v>4878305.1256525647</v>
      </c>
      <c r="H650" s="6">
        <f>IF(_original_lifestyles!H650=0,_original_lifestyles!$C650*3*2,_original_lifestyles!H650)</f>
        <v>4476527.0759675968</v>
      </c>
      <c r="I650" s="6">
        <f>IF(_original_lifestyles!I650=0,_original_lifestyles!$C650/10,_original_lifestyles!I650)</f>
        <v>741190.55135913589</v>
      </c>
      <c r="J650" s="6">
        <f>IF(_original_lifestyles!J650=0,_original_lifestyles!$C650*1.2,_original_lifestyles!J650)</f>
        <v>13634285.64504545</v>
      </c>
      <c r="K650" s="6">
        <f>IF(_original_lifestyles!K650=0,_original_lifestyles!$C650,_original_lifestyles!K650)</f>
        <v>3891180.4904455529</v>
      </c>
      <c r="L650" s="6">
        <f>IF(_original_lifestyles!L650=0,_original_lifestyles!$C650/3*2,_original_lifestyles!L650)</f>
        <v>16266014.32493249</v>
      </c>
      <c r="M650">
        <f>IF(_original_lifestyles!M650&lt;&gt;0,_original_lifestyles!M650,'_new names_lifestyles'!$C$2*INDEX('_hours per hh'!B$2:B$9,MATCH(_original_lifestyles!$B650,'_hours per hh'!$A$2:$A$9,1)))</f>
        <v>24530624791.208794</v>
      </c>
      <c r="N650">
        <f>IF(_original_lifestyles!N650&lt;&gt;0,_original_lifestyles!N650,'_new names_lifestyles'!$C$2*INDEX('_hours per hh'!C$2:C$9,MATCH(_original_lifestyles!$B650,'_hours per hh'!$A$2:$A$9,1)))</f>
        <v>38166384118.027733</v>
      </c>
      <c r="O650">
        <f>IF(_original_lifestyles!O650&lt;&gt;0,_original_lifestyles!O650,'_new names_lifestyles'!$C$2*INDEX('_hours per hh'!D$2:D$9,MATCH(_original_lifestyles!$B650,'_hours per hh'!$A$2:$A$9,1)))</f>
        <v>1066395326.668501</v>
      </c>
      <c r="P650">
        <f>IF(_original_lifestyles!P650&lt;&gt;0,_original_lifestyles!P650,'_new names_lifestyles'!$C$2*INDEX('_hours per hh'!E$2:E$9,MATCH(_original_lifestyles!$B650,'_hours per hh'!$A$2:$A$9,1)))</f>
        <v>761015599.60180008</v>
      </c>
      <c r="Q650">
        <f>IF(_original_lifestyles!Q650&lt;&gt;0,_original_lifestyles!Q650,'_new names_lifestyles'!$C$2*INDEX('_hours per hh'!F$2:F$9,MATCH(_original_lifestyles!$B650,'_hours per hh'!$A$2:$A$9,1)))</f>
        <v>1421521172.97351</v>
      </c>
      <c r="R650">
        <f>IF(_original_lifestyles!R650&lt;&gt;0,_original_lifestyles!R650,'_new names_lifestyles'!$C$2*INDEX('_hours per hh'!G$2:G$9,MATCH(_original_lifestyles!$B650,'_hours per hh'!$A$2:$A$9,1)))</f>
        <v>2174465.831111473</v>
      </c>
      <c r="S650">
        <f>IF(_original_lifestyles!S650&lt;&gt;0,_original_lifestyles!S650,'_new names_lifestyles'!$C$2*INDEX('_hours per hh'!H$2:H$9,MATCH(_original_lifestyles!$B650,'_hours per hh'!$A$2:$A$9,1)))</f>
        <v>15758961824.731701</v>
      </c>
      <c r="T650">
        <f>IF(_original_lifestyles!T650&lt;&gt;0,_original_lifestyles!T650,'_new names_lifestyles'!$C$2*INDEX('_hours per hh'!I$2:I$9,MATCH(_original_lifestyles!$B650,'_hours per hh'!$A$2:$A$9,1)))</f>
        <v>34086741096.30304</v>
      </c>
      <c r="U650">
        <f>IF(_original_lifestyles!U650&lt;&gt;0,_original_lifestyles!U650,'_new names_lifestyles'!$C$2*INDEX('_hours per hh'!J$2:J$9,MATCH(_original_lifestyles!$B650,'_hours per hh'!$A$2:$A$9,1)))</f>
        <v>7157046302.9702969</v>
      </c>
      <c r="V650">
        <v>19</v>
      </c>
      <c r="W650">
        <v>11</v>
      </c>
      <c r="X650">
        <v>811608.58955307223</v>
      </c>
      <c r="Y650">
        <f t="shared" si="41"/>
        <v>15</v>
      </c>
      <c r="Z650">
        <f t="shared" si="41"/>
        <v>15</v>
      </c>
      <c r="AA650">
        <f t="shared" si="41"/>
        <v>15</v>
      </c>
      <c r="AB650">
        <f t="shared" si="41"/>
        <v>10</v>
      </c>
      <c r="AC650">
        <f t="shared" si="41"/>
        <v>10</v>
      </c>
      <c r="AD650">
        <f t="shared" si="41"/>
        <v>15</v>
      </c>
      <c r="AE650">
        <f t="shared" si="41"/>
        <v>5</v>
      </c>
      <c r="AF650">
        <f t="shared" si="41"/>
        <v>3</v>
      </c>
      <c r="AG650">
        <f t="shared" si="41"/>
        <v>3</v>
      </c>
    </row>
    <row r="651" spans="1:33" x14ac:dyDescent="0.25">
      <c r="A651" t="s">
        <v>55</v>
      </c>
      <c r="B651" t="s">
        <v>26</v>
      </c>
      <c r="C651">
        <v>7556616.079494128</v>
      </c>
      <c r="D651" s="6">
        <f>IF(_original_lifestyles!D651=0,_original_lifestyles!$C651,_original_lifestyles!D651)</f>
        <v>7556616.079494128</v>
      </c>
      <c r="E651" s="6">
        <f>IF(_original_lifestyles!E651=0,_original_lifestyles!$C651,_original_lifestyles!E651)</f>
        <v>4435733.6386630544</v>
      </c>
      <c r="F651" s="6">
        <f>IF(_original_lifestyles!F651=0,_original_lifestyles!$C651,_original_lifestyles!F651)</f>
        <v>7579285.9277326092</v>
      </c>
      <c r="G651" s="6">
        <f>IF(_original_lifestyles!G651=0,_original_lifestyles!$C651/3,_original_lifestyles!G651)</f>
        <v>4896687.2195121953</v>
      </c>
      <c r="H651" s="6">
        <f>IF(_original_lifestyles!H651=0,_original_lifestyles!$C651*3*2,_original_lifestyles!H651)</f>
        <v>4639762.2728093946</v>
      </c>
      <c r="I651" s="6">
        <f>IF(_original_lifestyles!I651=0,_original_lifestyles!$C651/10,_original_lifestyles!I651)</f>
        <v>869010.84914182476</v>
      </c>
      <c r="J651" s="6">
        <f>IF(_original_lifestyles!J651=0,_original_lifestyles!$C651*1.2,_original_lifestyles!J651)</f>
        <v>13832068.35563866</v>
      </c>
      <c r="K651" s="6">
        <f>IF(_original_lifestyles!K651=0,_original_lifestyles!$C651,_original_lifestyles!K651)</f>
        <v>4880704.4421537686</v>
      </c>
      <c r="L651" s="6">
        <f>IF(_original_lifestyles!L651=0,_original_lifestyles!$C651/3*2,_original_lifestyles!L651)</f>
        <v>16246724.57091237</v>
      </c>
      <c r="M651">
        <f>IF(_original_lifestyles!M651&lt;&gt;0,_original_lifestyles!M651,'_new names_lifestyles'!$C$2*INDEX('_hours per hh'!B$2:B$9,MATCH(_original_lifestyles!$B651,'_hours per hh'!$A$2:$A$9,1)))</f>
        <v>24530624791.208794</v>
      </c>
      <c r="N651">
        <f>IF(_original_lifestyles!N651&lt;&gt;0,_original_lifestyles!N651,'_new names_lifestyles'!$C$2*INDEX('_hours per hh'!C$2:C$9,MATCH(_original_lifestyles!$B651,'_hours per hh'!$A$2:$A$9,1)))</f>
        <v>38857026674.688347</v>
      </c>
      <c r="O651">
        <f>IF(_original_lifestyles!O651&lt;&gt;0,_original_lifestyles!O651,'_new names_lifestyles'!$C$2*INDEX('_hours per hh'!D$2:D$9,MATCH(_original_lifestyles!$B651,'_hours per hh'!$A$2:$A$9,1)))</f>
        <v>1078911351.812737</v>
      </c>
      <c r="P651">
        <f>IF(_original_lifestyles!P651&lt;&gt;0,_original_lifestyles!P651,'_new names_lifestyles'!$C$2*INDEX('_hours per hh'!E$2:E$9,MATCH(_original_lifestyles!$B651,'_hours per hh'!$A$2:$A$9,1)))</f>
        <v>763883206.24390244</v>
      </c>
      <c r="Q651">
        <f>IF(_original_lifestyles!Q651&lt;&gt;0,_original_lifestyles!Q651,'_new names_lifestyles'!$C$2*INDEX('_hours per hh'!F$2:F$9,MATCH(_original_lifestyles!$B651,'_hours per hh'!$A$2:$A$9,1)))</f>
        <v>1473356509.730623</v>
      </c>
      <c r="R651">
        <f>IF(_original_lifestyles!R651&lt;&gt;0,_original_lifestyles!R651,'_new names_lifestyles'!$C$2*INDEX('_hours per hh'!G$2:G$9,MATCH(_original_lifestyles!$B651,'_hours per hh'!$A$2:$A$9,1)))</f>
        <v>4222540.2988276444</v>
      </c>
      <c r="S651">
        <f>IF(_original_lifestyles!S651&lt;&gt;0,_original_lifestyles!S651,'_new names_lifestyles'!$C$2*INDEX('_hours per hh'!H$2:H$9,MATCH(_original_lifestyles!$B651,'_hours per hh'!$A$2:$A$9,1)))</f>
        <v>15987565674.392349</v>
      </c>
      <c r="T651">
        <f>IF(_original_lifestyles!T651&lt;&gt;0,_original_lifestyles!T651,'_new names_lifestyles'!$C$2*INDEX('_hours per hh'!I$2:I$9,MATCH(_original_lifestyles!$B651,'_hours per hh'!$A$2:$A$9,1)))</f>
        <v>42754970913.267014</v>
      </c>
      <c r="U651">
        <f>IF(_original_lifestyles!U651&lt;&gt;0,_original_lifestyles!U651,'_new names_lifestyles'!$C$2*INDEX('_hours per hh'!J$2:J$9,MATCH(_original_lifestyles!$B651,'_hours per hh'!$A$2:$A$9,1)))</f>
        <v>7148558811.2014446</v>
      </c>
      <c r="V651">
        <v>19</v>
      </c>
      <c r="W651">
        <v>11</v>
      </c>
      <c r="X651">
        <v>820823.91882294579</v>
      </c>
      <c r="Y651">
        <f t="shared" si="41"/>
        <v>15</v>
      </c>
      <c r="Z651">
        <f t="shared" si="41"/>
        <v>15</v>
      </c>
      <c r="AA651">
        <f t="shared" si="41"/>
        <v>15</v>
      </c>
      <c r="AB651">
        <f t="shared" si="41"/>
        <v>10</v>
      </c>
      <c r="AC651">
        <f t="shared" si="41"/>
        <v>10</v>
      </c>
      <c r="AD651">
        <f t="shared" si="41"/>
        <v>15</v>
      </c>
      <c r="AE651">
        <f t="shared" si="41"/>
        <v>5</v>
      </c>
      <c r="AF651">
        <f t="shared" si="41"/>
        <v>3</v>
      </c>
      <c r="AG651">
        <f t="shared" si="41"/>
        <v>3</v>
      </c>
    </row>
    <row r="652" spans="1:33" x14ac:dyDescent="0.25">
      <c r="A652" t="s">
        <v>55</v>
      </c>
      <c r="B652" t="s">
        <v>27</v>
      </c>
      <c r="C652">
        <v>7606334.9954669084</v>
      </c>
      <c r="D652" s="6">
        <f>IF(_original_lifestyles!D652=0,_original_lifestyles!$C652,_original_lifestyles!D652)</f>
        <v>7606334.9954669084</v>
      </c>
      <c r="E652" s="6">
        <f>IF(_original_lifestyles!E652=0,_original_lifestyles!$C652,_original_lifestyles!E652)</f>
        <v>4148495.1065276521</v>
      </c>
      <c r="F652" s="6">
        <f>IF(_original_lifestyles!F652=0,_original_lifestyles!$C652,_original_lifestyles!F652)</f>
        <v>7743249.0253853127</v>
      </c>
      <c r="G652" s="6">
        <f>IF(_original_lifestyles!G652=0,_original_lifestyles!$C652/3,_original_lifestyles!G652)</f>
        <v>4709842.6291931095</v>
      </c>
      <c r="H652" s="6">
        <f>IF(_original_lifestyles!H652=0,_original_lifestyles!$C652*3*2,_original_lifestyles!H652)</f>
        <v>4480131.3123300076</v>
      </c>
      <c r="I652" s="6">
        <f>IF(_original_lifestyles!I652=0,_original_lifestyles!$C652/10,_original_lifestyles!I652)</f>
        <v>1019248.8893925661</v>
      </c>
      <c r="J652" s="6">
        <f>IF(_original_lifestyles!J652=0,_original_lifestyles!$C652*1.2,_original_lifestyles!J652)</f>
        <v>13993808.05225521</v>
      </c>
      <c r="K652" s="6">
        <f>IF(_original_lifestyles!K652=0,_original_lifestyles!$C652,_original_lifestyles!K652)</f>
        <v>6112517.5787565121</v>
      </c>
      <c r="L652" s="6">
        <f>IF(_original_lifestyles!L652=0,_original_lifestyles!$C652/3*2,_original_lifestyles!L652)</f>
        <v>16353620.240253851</v>
      </c>
      <c r="M652">
        <f>IF(_original_lifestyles!M652&lt;&gt;0,_original_lifestyles!M652,'_new names_lifestyles'!$C$2*INDEX('_hours per hh'!B$2:B$9,MATCH(_original_lifestyles!$B652,'_hours per hh'!$A$2:$A$9,1)))</f>
        <v>24530624791.208794</v>
      </c>
      <c r="N652">
        <f>IF(_original_lifestyles!N652&lt;&gt;0,_original_lifestyles!N652,'_new names_lifestyles'!$C$2*INDEX('_hours per hh'!C$2:C$9,MATCH(_original_lifestyles!$B652,'_hours per hh'!$A$2:$A$9,1)))</f>
        <v>36340817133.182228</v>
      </c>
      <c r="O652">
        <f>IF(_original_lifestyles!O652&lt;&gt;0,_original_lifestyles!O652,'_new names_lifestyles'!$C$2*INDEX('_hours per hh'!D$2:D$9,MATCH(_original_lifestyles!$B652,'_hours per hh'!$A$2:$A$9,1)))</f>
        <v>1102251498.7635989</v>
      </c>
      <c r="P652">
        <f>IF(_original_lifestyles!P652&lt;&gt;0,_original_lifestyles!P652,'_new names_lifestyles'!$C$2*INDEX('_hours per hh'!E$2:E$9,MATCH(_original_lifestyles!$B652,'_hours per hh'!$A$2:$A$9,1)))</f>
        <v>734735450.15412509</v>
      </c>
      <c r="Q652">
        <f>IF(_original_lifestyles!Q652&lt;&gt;0,_original_lifestyles!Q652,'_new names_lifestyles'!$C$2*INDEX('_hours per hh'!F$2:F$9,MATCH(_original_lifestyles!$B652,'_hours per hh'!$A$2:$A$9,1)))</f>
        <v>1422665698.2303939</v>
      </c>
      <c r="R652">
        <f>IF(_original_lifestyles!R652&lt;&gt;0,_original_lifestyles!R652,'_new names_lifestyles'!$C$2*INDEX('_hours per hh'!G$2:G$9,MATCH(_original_lifestyles!$B652,'_hours per hh'!$A$2:$A$9,1)))</f>
        <v>6574083.8676626291</v>
      </c>
      <c r="S652">
        <f>IF(_original_lifestyles!S652&lt;&gt;0,_original_lifestyles!S652,'_new names_lifestyles'!$C$2*INDEX('_hours per hh'!H$2:H$9,MATCH(_original_lifestyles!$B652,'_hours per hh'!$A$2:$A$9,1)))</f>
        <v>16174509807.06498</v>
      </c>
      <c r="T652">
        <f>IF(_original_lifestyles!T652&lt;&gt;0,_original_lifestyles!T652,'_new names_lifestyles'!$C$2*INDEX('_hours per hh'!I$2:I$9,MATCH(_original_lifestyles!$B652,'_hours per hh'!$A$2:$A$9,1)))</f>
        <v>53545653989.907043</v>
      </c>
      <c r="U652">
        <f>IF(_original_lifestyles!U652&lt;&gt;0,_original_lifestyles!U652,'_new names_lifestyles'!$C$2*INDEX('_hours per hh'!J$2:J$9,MATCH(_original_lifestyles!$B652,'_hours per hh'!$A$2:$A$9,1)))</f>
        <v>7195592905.7116947</v>
      </c>
      <c r="V652">
        <v>19</v>
      </c>
      <c r="W652">
        <v>11</v>
      </c>
      <c r="X652">
        <v>828838.20308333321</v>
      </c>
      <c r="Y652">
        <f t="shared" si="41"/>
        <v>15</v>
      </c>
      <c r="Z652">
        <f t="shared" si="41"/>
        <v>15</v>
      </c>
      <c r="AA652">
        <f t="shared" si="41"/>
        <v>15</v>
      </c>
      <c r="AB652">
        <f t="shared" si="41"/>
        <v>10</v>
      </c>
      <c r="AC652">
        <f t="shared" si="41"/>
        <v>10</v>
      </c>
      <c r="AD652">
        <f t="shared" si="41"/>
        <v>15</v>
      </c>
      <c r="AE652">
        <f t="shared" si="41"/>
        <v>5</v>
      </c>
      <c r="AF652">
        <f t="shared" si="41"/>
        <v>3</v>
      </c>
      <c r="AG652">
        <f t="shared" si="41"/>
        <v>3</v>
      </c>
    </row>
    <row r="653" spans="1:33" x14ac:dyDescent="0.25">
      <c r="A653" t="s">
        <v>55</v>
      </c>
      <c r="B653" t="s">
        <v>28</v>
      </c>
      <c r="C653">
        <v>7656637.3976342129</v>
      </c>
      <c r="D653" s="6">
        <f>IF(_original_lifestyles!D653=0,_original_lifestyles!$C653,_original_lifestyles!D653)</f>
        <v>7656637.3976342129</v>
      </c>
      <c r="E653" s="6">
        <f>IF(_original_lifestyles!E653=0,_original_lifestyles!$C653,_original_lifestyles!E653)</f>
        <v>4159085.4343949039</v>
      </c>
      <c r="F653" s="6">
        <f>IF(_original_lifestyles!F653=0,_original_lifestyles!$C653,_original_lifestyles!F653)</f>
        <v>7825083.4203821654</v>
      </c>
      <c r="G653" s="6">
        <f>IF(_original_lifestyles!G653=0,_original_lifestyles!$C653/3,_original_lifestyles!G653)</f>
        <v>4682799.4323930843</v>
      </c>
      <c r="H653" s="6">
        <f>IF(_original_lifestyles!H653=0,_original_lifestyles!$C653*3*2,_original_lifestyles!H653)</f>
        <v>4540385.976797088</v>
      </c>
      <c r="I653" s="6">
        <f>IF(_original_lifestyles!I653=0,_original_lifestyles!$C653/10,_original_lifestyles!I653)</f>
        <v>1171465.521838035</v>
      </c>
      <c r="J653" s="6">
        <f>IF(_original_lifestyles!J653=0,_original_lifestyles!$C653*1.2,_original_lifestyles!J653)</f>
        <v>14158822.321727941</v>
      </c>
      <c r="K653" s="6">
        <f>IF(_original_lifestyles!K653=0,_original_lifestyles!$C653,_original_lifestyles!K653)</f>
        <v>7655376.6432449436</v>
      </c>
      <c r="L653" s="6">
        <f>IF(_original_lifestyles!L653=0,_original_lifestyles!$C653/3*2,_original_lifestyles!L653)</f>
        <v>16461770.40491356</v>
      </c>
      <c r="M653">
        <f>IF(_original_lifestyles!M653&lt;&gt;0,_original_lifestyles!M653,'_new names_lifestyles'!$C$2*INDEX('_hours per hh'!B$2:B$9,MATCH(_original_lifestyles!$B653,'_hours per hh'!$A$2:$A$9,1)))</f>
        <v>24530624791.208794</v>
      </c>
      <c r="N653">
        <f>IF(_original_lifestyles!N653&lt;&gt;0,_original_lifestyles!N653,'_new names_lifestyles'!$C$2*INDEX('_hours per hh'!C$2:C$9,MATCH(_original_lifestyles!$B653,'_hours per hh'!$A$2:$A$9,1)))</f>
        <v>36433588405.299362</v>
      </c>
      <c r="O653">
        <f>IF(_original_lifestyles!O653&lt;&gt;0,_original_lifestyles!O653,'_new names_lifestyles'!$C$2*INDEX('_hours per hh'!D$2:D$9,MATCH(_original_lifestyles!$B653,'_hours per hh'!$A$2:$A$9,1)))</f>
        <v>1113900624.8914011</v>
      </c>
      <c r="P653">
        <f>IF(_original_lifestyles!P653&lt;&gt;0,_original_lifestyles!P653,'_new names_lifestyles'!$C$2*INDEX('_hours per hh'!E$2:E$9,MATCH(_original_lifestyles!$B653,'_hours per hh'!$A$2:$A$9,1)))</f>
        <v>730516711.4533211</v>
      </c>
      <c r="Q653">
        <f>IF(_original_lifestyles!Q653&lt;&gt;0,_original_lifestyles!Q653,'_new names_lifestyles'!$C$2*INDEX('_hours per hh'!F$2:F$9,MATCH(_original_lifestyles!$B653,'_hours per hh'!$A$2:$A$9,1)))</f>
        <v>1441799566.931915</v>
      </c>
      <c r="R653">
        <f>IF(_original_lifestyles!R653&lt;&gt;0,_original_lifestyles!R653,'_new names_lifestyles'!$C$2*INDEX('_hours per hh'!G$2:G$9,MATCH(_original_lifestyles!$B653,'_hours per hh'!$A$2:$A$9,1)))</f>
        <v>5294163.4255011966</v>
      </c>
      <c r="S653">
        <f>IF(_original_lifestyles!S653&lt;&gt;0,_original_lifestyles!S653,'_new names_lifestyles'!$C$2*INDEX('_hours per hh'!H$2:H$9,MATCH(_original_lifestyles!$B653,'_hours per hh'!$A$2:$A$9,1)))</f>
        <v>16365238800.197201</v>
      </c>
      <c r="T653">
        <f>IF(_original_lifestyles!T653&lt;&gt;0,_original_lifestyles!T653,'_new names_lifestyles'!$C$2*INDEX('_hours per hh'!I$2:I$9,MATCH(_original_lifestyles!$B653,'_hours per hh'!$A$2:$A$9,1)))</f>
        <v>67061099394.825706</v>
      </c>
      <c r="U653">
        <f>IF(_original_lifestyles!U653&lt;&gt;0,_original_lifestyles!U653,'_new names_lifestyles'!$C$2*INDEX('_hours per hh'!J$2:J$9,MATCH(_original_lifestyles!$B653,'_hours per hh'!$A$2:$A$9,1)))</f>
        <v>7243178978.1619654</v>
      </c>
      <c r="V653">
        <v>19</v>
      </c>
      <c r="W653">
        <v>11</v>
      </c>
      <c r="X653">
        <v>836909.55826403038</v>
      </c>
      <c r="Y653">
        <f t="shared" si="41"/>
        <v>15</v>
      </c>
      <c r="Z653">
        <f t="shared" si="41"/>
        <v>15</v>
      </c>
      <c r="AA653">
        <f t="shared" si="41"/>
        <v>15</v>
      </c>
      <c r="AB653">
        <f t="shared" si="41"/>
        <v>10</v>
      </c>
      <c r="AC653">
        <f t="shared" si="41"/>
        <v>10</v>
      </c>
      <c r="AD653">
        <f t="shared" si="41"/>
        <v>15</v>
      </c>
      <c r="AE653">
        <f t="shared" si="41"/>
        <v>5</v>
      </c>
      <c r="AF653">
        <f t="shared" si="41"/>
        <v>3</v>
      </c>
      <c r="AG653">
        <f t="shared" si="41"/>
        <v>3</v>
      </c>
    </row>
    <row r="654" spans="1:33" x14ac:dyDescent="0.25">
      <c r="A654" t="s">
        <v>55</v>
      </c>
      <c r="B654" t="s">
        <v>29</v>
      </c>
      <c r="C654">
        <v>7717226.4840182653</v>
      </c>
      <c r="D654" s="6">
        <f>IF(_original_lifestyles!D654=0,_original_lifestyles!$C654,_original_lifestyles!D654)</f>
        <v>7717226.4840182653</v>
      </c>
      <c r="E654" s="6">
        <f>IF(_original_lifestyles!E654=0,_original_lifestyles!$C654,_original_lifestyles!E654)</f>
        <v>4521553.865892238</v>
      </c>
      <c r="F654" s="6">
        <f>IF(_original_lifestyles!F654=0,_original_lifestyles!$C654,_original_lifestyles!F654)</f>
        <v>7457402.9027543385</v>
      </c>
      <c r="G654" s="6">
        <f>IF(_original_lifestyles!G654=0,_original_lifestyles!$C654/3,_original_lifestyles!G654)</f>
        <v>4375698.2853442933</v>
      </c>
      <c r="H654" s="6">
        <f>IF(_original_lifestyles!H654=0,_original_lifestyles!$C654*3*2,_original_lifestyles!H654)</f>
        <v>4650771.1061406396</v>
      </c>
      <c r="I654" s="6">
        <f>IF(_original_lifestyles!I654=0,_original_lifestyles!$C654/10,_original_lifestyles!I654)</f>
        <v>888993.62205296813</v>
      </c>
      <c r="J654" s="6">
        <f>IF(_original_lifestyles!J654=0,_original_lifestyles!$C654*1.2,_original_lifestyles!J654)</f>
        <v>14941160.133951601</v>
      </c>
      <c r="K654" s="6">
        <f>IF(_original_lifestyles!K654=0,_original_lifestyles!$C654,_original_lifestyles!K654)</f>
        <v>9599923.7864260953</v>
      </c>
      <c r="L654" s="6">
        <f>IF(_original_lifestyles!L654=0,_original_lifestyles!$C654/3*2,_original_lifestyles!L654)</f>
        <v>16592036.94063927</v>
      </c>
      <c r="M654">
        <f>IF(_original_lifestyles!M654&lt;&gt;0,_original_lifestyles!M654,'_new names_lifestyles'!$C$2*INDEX('_hours per hh'!B$2:B$9,MATCH(_original_lifestyles!$B654,'_hours per hh'!$A$2:$A$9,1)))</f>
        <v>24530624791.208794</v>
      </c>
      <c r="N654">
        <f>IF(_original_lifestyles!N654&lt;&gt;0,_original_lifestyles!N654,'_new names_lifestyles'!$C$2*INDEX('_hours per hh'!C$2:C$9,MATCH(_original_lifestyles!$B654,'_hours per hh'!$A$2:$A$9,1)))</f>
        <v>39608811865.216003</v>
      </c>
      <c r="O654">
        <f>IF(_original_lifestyles!O654&lt;&gt;0,_original_lifestyles!O654,'_new names_lifestyles'!$C$2*INDEX('_hours per hh'!D$2:D$9,MATCH(_original_lifestyles!$B654,'_hours per hh'!$A$2:$A$9,1)))</f>
        <v>1061561303.20708</v>
      </c>
      <c r="P654">
        <f>IF(_original_lifestyles!P654&lt;&gt;0,_original_lifestyles!P654,'_new names_lifestyles'!$C$2*INDEX('_hours per hh'!E$2:E$9,MATCH(_original_lifestyles!$B654,'_hours per hh'!$A$2:$A$9,1)))</f>
        <v>682608932.51370978</v>
      </c>
      <c r="Q654">
        <f>IF(_original_lifestyles!Q654&lt;&gt;0,_original_lifestyles!Q654,'_new names_lifestyles'!$C$2*INDEX('_hours per hh'!F$2:F$9,MATCH(_original_lifestyles!$B654,'_hours per hh'!$A$2:$A$9,1)))</f>
        <v>1476852364.7549601</v>
      </c>
      <c r="R654">
        <f>IF(_original_lifestyles!R654&lt;&gt;0,_original_lifestyles!R654,'_new names_lifestyles'!$C$2*INDEX('_hours per hh'!G$2:G$9,MATCH(_original_lifestyles!$B654,'_hours per hh'!$A$2:$A$9,1)))</f>
        <v>7685214.2828833545</v>
      </c>
      <c r="S654">
        <f>IF(_original_lifestyles!S654&lt;&gt;0,_original_lifestyles!S654,'_new names_lifestyles'!$C$2*INDEX('_hours per hh'!H$2:H$9,MATCH(_original_lifestyles!$B654,'_hours per hh'!$A$2:$A$9,1)))</f>
        <v>17269490921.49239</v>
      </c>
      <c r="T654">
        <f>IF(_original_lifestyles!T654&lt;&gt;0,_original_lifestyles!T654,'_new names_lifestyles'!$C$2*INDEX('_hours per hh'!I$2:I$9,MATCH(_original_lifestyles!$B654,'_hours per hh'!$A$2:$A$9,1)))</f>
        <v>84095332369.09259</v>
      </c>
      <c r="U654">
        <f>IF(_original_lifestyles!U654&lt;&gt;0,_original_lifestyles!U654,'_new names_lifestyles'!$C$2*INDEX('_hours per hh'!J$2:J$9,MATCH(_original_lifestyles!$B654,'_hours per hh'!$A$2:$A$9,1)))</f>
        <v>7300496253.881279</v>
      </c>
      <c r="V654">
        <v>19</v>
      </c>
      <c r="W654">
        <v>11</v>
      </c>
      <c r="X654">
        <v>846101.61045796121</v>
      </c>
      <c r="Y654">
        <f t="shared" si="41"/>
        <v>15</v>
      </c>
      <c r="Z654">
        <f t="shared" si="41"/>
        <v>15</v>
      </c>
      <c r="AA654">
        <f t="shared" si="41"/>
        <v>15</v>
      </c>
      <c r="AB654">
        <f t="shared" si="41"/>
        <v>10</v>
      </c>
      <c r="AC654">
        <f t="shared" si="41"/>
        <v>10</v>
      </c>
      <c r="AD654">
        <f t="shared" si="41"/>
        <v>15</v>
      </c>
      <c r="AE654">
        <f t="shared" si="41"/>
        <v>5</v>
      </c>
      <c r="AF654">
        <f t="shared" si="41"/>
        <v>3</v>
      </c>
      <c r="AG654">
        <f t="shared" si="41"/>
        <v>3</v>
      </c>
    </row>
    <row r="655" spans="1:33" x14ac:dyDescent="0.25">
      <c r="A655" t="s">
        <v>55</v>
      </c>
      <c r="B655" t="s">
        <v>30</v>
      </c>
      <c r="C655">
        <v>7770278.9954337906</v>
      </c>
      <c r="D655" s="6">
        <f>IF(_original_lifestyles!D655=0,_original_lifestyles!$C655,_original_lifestyles!D655)</f>
        <v>7770278.9954337906</v>
      </c>
      <c r="E655" s="6">
        <f>IF(_original_lifestyles!E655=0,_original_lifestyles!$C655,_original_lifestyles!E655)</f>
        <v>4552637.54454064</v>
      </c>
      <c r="F655" s="6">
        <f>IF(_original_lifestyles!F655=0,_original_lifestyles!$C655,_original_lifestyles!F655)</f>
        <v>7508669.2422155254</v>
      </c>
      <c r="G655" s="6">
        <f>IF(_original_lifestyles!G655=0,_original_lifestyles!$C655/3,_original_lifestyles!G655)</f>
        <v>4405779.2715269411</v>
      </c>
      <c r="H655" s="6">
        <f>IF(_original_lifestyles!H655=0,_original_lifestyles!$C655*3*2,_original_lifestyles!H655)</f>
        <v>4682743.0960401818</v>
      </c>
      <c r="I655" s="6">
        <f>IF(_original_lifestyles!I655=0,_original_lifestyles!$C655/10,_original_lifestyles!I655)</f>
        <v>895105.05915799085</v>
      </c>
      <c r="J655" s="6">
        <f>IF(_original_lifestyles!J655=0,_original_lifestyles!$C655*1.2,_original_lifestyles!J655)</f>
        <v>15043873.987200459</v>
      </c>
      <c r="K655" s="6">
        <f>IF(_original_lifestyles!K655=0,_original_lifestyles!$C655,_original_lifestyles!K655)</f>
        <v>9665919.0072897393</v>
      </c>
      <c r="L655" s="6">
        <f>IF(_original_lifestyles!L655=0,_original_lifestyles!$C655/3*2,_original_lifestyles!L655)</f>
        <v>16706099.840182651</v>
      </c>
      <c r="M655">
        <f>IF(_original_lifestyles!M655&lt;&gt;0,_original_lifestyles!M655,'_new names_lifestyles'!$C$2*INDEX('_hours per hh'!B$2:B$9,MATCH(_original_lifestyles!$B655,'_hours per hh'!$A$2:$A$9,1)))</f>
        <v>24530624791.208794</v>
      </c>
      <c r="N655">
        <f>IF(_original_lifestyles!N655&lt;&gt;0,_original_lifestyles!N655,'_new names_lifestyles'!$C$2*INDEX('_hours per hh'!C$2:C$9,MATCH(_original_lifestyles!$B655,'_hours per hh'!$A$2:$A$9,1)))</f>
        <v>39881104890.176003</v>
      </c>
      <c r="O655">
        <f>IF(_original_lifestyles!O655&lt;&gt;0,_original_lifestyles!O655,'_new names_lifestyles'!$C$2*INDEX('_hours per hh'!D$2:D$9,MATCH(_original_lifestyles!$B655,'_hours per hh'!$A$2:$A$9,1)))</f>
        <v>1068859066.62938</v>
      </c>
      <c r="P655">
        <f>IF(_original_lifestyles!P655&lt;&gt;0,_original_lifestyles!P655,'_new names_lifestyles'!$C$2*INDEX('_hours per hh'!E$2:E$9,MATCH(_original_lifestyles!$B655,'_hours per hh'!$A$2:$A$9,1)))</f>
        <v>687301566.3582027</v>
      </c>
      <c r="Q655">
        <f>IF(_original_lifestyles!Q655&lt;&gt;0,_original_lifestyles!Q655,'_new names_lifestyles'!$C$2*INDEX('_hours per hh'!F$2:F$9,MATCH(_original_lifestyles!$B655,'_hours per hh'!$A$2:$A$9,1)))</f>
        <v>1487005070.1475589</v>
      </c>
      <c r="R655">
        <f>IF(_original_lifestyles!R655&lt;&gt;0,_original_lifestyles!R655,'_new names_lifestyles'!$C$2*INDEX('_hours per hh'!G$2:G$9,MATCH(_original_lifestyles!$B655,'_hours per hh'!$A$2:$A$9,1)))</f>
        <v>7738046.7246054905</v>
      </c>
      <c r="S655">
        <f>IF(_original_lifestyles!S655&lt;&gt;0,_original_lifestyles!S655,'_new names_lifestyles'!$C$2*INDEX('_hours per hh'!H$2:H$9,MATCH(_original_lifestyles!$B655,'_hours per hh'!$A$2:$A$9,1)))</f>
        <v>16747592716.25091</v>
      </c>
      <c r="T655">
        <f>IF(_original_lifestyles!T655&lt;&gt;0,_original_lifestyles!T655,'_new names_lifestyles'!$C$2*INDEX('_hours per hh'!I$2:I$9,MATCH(_original_lifestyles!$B655,'_hours per hh'!$A$2:$A$9,1)))</f>
        <v>84673450503.858124</v>
      </c>
      <c r="U655">
        <f>IF(_original_lifestyles!U655&lt;&gt;0,_original_lifestyles!U655,'_new names_lifestyles'!$C$2*INDEX('_hours per hh'!J$2:J$9,MATCH(_original_lifestyles!$B655,'_hours per hh'!$A$2:$A$9,1)))</f>
        <v>7350683929.6803627</v>
      </c>
      <c r="V655">
        <v>19</v>
      </c>
      <c r="W655">
        <v>11</v>
      </c>
      <c r="X655">
        <v>895243.6909025847</v>
      </c>
      <c r="Y655">
        <f t="shared" si="41"/>
        <v>15</v>
      </c>
      <c r="Z655">
        <f t="shared" si="41"/>
        <v>15</v>
      </c>
      <c r="AA655">
        <f t="shared" si="41"/>
        <v>15</v>
      </c>
      <c r="AB655">
        <f t="shared" si="41"/>
        <v>10</v>
      </c>
      <c r="AC655">
        <f t="shared" si="41"/>
        <v>10</v>
      </c>
      <c r="AD655">
        <f t="shared" si="41"/>
        <v>15</v>
      </c>
      <c r="AE655">
        <f t="shared" si="41"/>
        <v>5</v>
      </c>
      <c r="AF655">
        <f t="shared" si="41"/>
        <v>3</v>
      </c>
      <c r="AG655">
        <f t="shared" si="41"/>
        <v>3</v>
      </c>
    </row>
    <row r="656" spans="1:33" x14ac:dyDescent="0.25">
      <c r="A656" t="s">
        <v>55</v>
      </c>
      <c r="B656" t="s">
        <v>31</v>
      </c>
      <c r="C656">
        <v>7827158.4474885836</v>
      </c>
      <c r="D656" s="6">
        <f>IF(_original_lifestyles!D656=0,_original_lifestyles!$C656,_original_lifestyles!D656)</f>
        <v>7827158.4474885836</v>
      </c>
      <c r="E656" s="6">
        <f>IF(_original_lifestyles!E656=0,_original_lifestyles!$C656,_original_lifestyles!E656)</f>
        <v>4433097.9949167715</v>
      </c>
      <c r="F656" s="6">
        <f>IF(_original_lifestyles!F656=0,_original_lifestyles!$C656,_original_lifestyles!F656)</f>
        <v>7311512.5543159181</v>
      </c>
      <c r="G656" s="6">
        <f>IF(_original_lifestyles!G656=0,_original_lifestyles!$C656/3,_original_lifestyles!G656)</f>
        <v>4290095.810081156</v>
      </c>
      <c r="H656" s="6">
        <f>IF(_original_lifestyles!H656=0,_original_lifestyles!$C656*3*2,_original_lifestyles!H656)</f>
        <v>4559787.3379266951</v>
      </c>
      <c r="I656" s="6">
        <f>IF(_original_lifestyles!I656=0,_original_lifestyles!$C656/10,_original_lifestyles!I656)</f>
        <v>871602.09969966486</v>
      </c>
      <c r="J656" s="6">
        <f>IF(_original_lifestyles!J656=0,_original_lifestyles!$C656*1.2,_original_lifestyles!J656)</f>
        <v>14648863.86319341</v>
      </c>
      <c r="K656" s="6">
        <f>IF(_original_lifestyles!K656=0,_original_lifestyles!$C656,_original_lifestyles!K656)</f>
        <v>9412118.964231668</v>
      </c>
      <c r="L656" s="6">
        <f>IF(_original_lifestyles!L656=0,_original_lifestyles!$C656/3*2,_original_lifestyles!L656)</f>
        <v>16267444.3066971</v>
      </c>
      <c r="M656">
        <f>IF(_original_lifestyles!M656&lt;&gt;0,_original_lifestyles!M656,'_new names_lifestyles'!$C$2*INDEX('_hours per hh'!B$2:B$9,MATCH(_original_lifestyles!$B656,'_hours per hh'!$A$2:$A$9,1)))</f>
        <v>24530624791.208794</v>
      </c>
      <c r="N656">
        <f>IF(_original_lifestyles!N656&lt;&gt;0,_original_lifestyles!N656,'_new names_lifestyles'!$C$2*INDEX('_hours per hh'!C$2:C$9,MATCH(_original_lifestyles!$B656,'_hours per hh'!$A$2:$A$9,1)))</f>
        <v>38833938435.470917</v>
      </c>
      <c r="O656">
        <f>IF(_original_lifestyles!O656&lt;&gt;0,_original_lifestyles!O656,'_new names_lifestyles'!$C$2*INDEX('_hours per hh'!D$2:D$9,MATCH(_original_lifestyles!$B656,'_hours per hh'!$A$2:$A$9,1)))</f>
        <v>1006100685.036642</v>
      </c>
      <c r="P656">
        <f>IF(_original_lifestyles!P656&lt;&gt;0,_original_lifestyles!P656,'_new names_lifestyles'!$C$2*INDEX('_hours per hh'!E$2:E$9,MATCH(_original_lifestyles!$B656,'_hours per hh'!$A$2:$A$9,1)))</f>
        <v>646946448.16023839</v>
      </c>
      <c r="Q656">
        <f>IF(_original_lifestyles!Q656&lt;&gt;0,_original_lifestyles!Q656,'_new names_lifestyles'!$C$2*INDEX('_hours per hh'!F$2:F$9,MATCH(_original_lifestyles!$B656,'_hours per hh'!$A$2:$A$9,1)))</f>
        <v>1399695120.1866679</v>
      </c>
      <c r="R656">
        <f>IF(_original_lifestyles!R656&lt;&gt;0,_original_lifestyles!R656,'_new names_lifestyles'!$C$2*INDEX('_hours per hh'!G$2:G$9,MATCH(_original_lifestyles!$B656,'_hours per hh'!$A$2:$A$9,1)))</f>
        <v>7283704.9836904397</v>
      </c>
      <c r="S656">
        <f>IF(_original_lifestyles!S656&lt;&gt;0,_original_lifestyles!S656,'_new names_lifestyles'!$C$2*INDEX('_hours per hh'!H$2:H$9,MATCH(_original_lifestyles!$B656,'_hours per hh'!$A$2:$A$9,1)))</f>
        <v>15764252772.51005</v>
      </c>
      <c r="T656">
        <f>IF(_original_lifestyles!T656&lt;&gt;0,_original_lifestyles!T656,'_new names_lifestyles'!$C$2*INDEX('_hours per hh'!I$2:I$9,MATCH(_original_lifestyles!$B656,'_hours per hh'!$A$2:$A$9,1)))</f>
        <v>78327654020.335938</v>
      </c>
      <c r="U656">
        <f>IF(_original_lifestyles!U656&lt;&gt;0,_original_lifestyles!U656,'_new names_lifestyles'!$C$2*INDEX('_hours per hh'!J$2:J$9,MATCH(_original_lifestyles!$B656,'_hours per hh'!$A$2:$A$9,1)))</f>
        <v>6919086311.7818356</v>
      </c>
      <c r="V656">
        <v>18.524999999999999</v>
      </c>
      <c r="W656">
        <v>10.63333333333334</v>
      </c>
      <c r="X656">
        <v>902186.50814028981</v>
      </c>
      <c r="Y656">
        <f t="shared" si="41"/>
        <v>15</v>
      </c>
      <c r="Z656">
        <f t="shared" si="41"/>
        <v>15</v>
      </c>
      <c r="AA656">
        <f t="shared" si="41"/>
        <v>15</v>
      </c>
      <c r="AB656">
        <f t="shared" si="41"/>
        <v>10</v>
      </c>
      <c r="AC656">
        <f t="shared" si="41"/>
        <v>10</v>
      </c>
      <c r="AD656">
        <f t="shared" si="41"/>
        <v>15</v>
      </c>
      <c r="AE656">
        <f t="shared" si="41"/>
        <v>5</v>
      </c>
      <c r="AF656">
        <f t="shared" si="41"/>
        <v>3</v>
      </c>
      <c r="AG656">
        <f t="shared" si="41"/>
        <v>3</v>
      </c>
    </row>
    <row r="657" spans="1:33" x14ac:dyDescent="0.25">
      <c r="A657" t="s">
        <v>55</v>
      </c>
      <c r="B657" t="s">
        <v>32</v>
      </c>
      <c r="C657">
        <v>7841647.9452054799</v>
      </c>
      <c r="D657" s="6">
        <f>IF(_original_lifestyles!D657=0,_original_lifestyles!$C657,_original_lifestyles!D657)</f>
        <v>7841647.9452054799</v>
      </c>
      <c r="E657" s="6">
        <f>IF(_original_lifestyles!E657=0,_original_lifestyles!$C657,_original_lifestyles!E657)</f>
        <v>4288156.0378418267</v>
      </c>
      <c r="F657" s="6">
        <f>IF(_original_lifestyles!F657=0,_original_lifestyles!$C657,_original_lifestyles!F657)</f>
        <v>7072459.6527072135</v>
      </c>
      <c r="G657" s="6">
        <f>IF(_original_lifestyles!G657=0,_original_lifestyles!$C657/3,_original_lifestyles!G657)</f>
        <v>4149829.3680884009</v>
      </c>
      <c r="H657" s="6">
        <f>IF(_original_lifestyles!H657=0,_original_lifestyles!$C657*3*2,_original_lifestyles!H657)</f>
        <v>4410703.2208233783</v>
      </c>
      <c r="I657" s="6">
        <f>IF(_original_lifestyles!I657=0,_original_lifestyles!$C657/10,_original_lifestyles!I657)</f>
        <v>843104.71158283111</v>
      </c>
      <c r="J657" s="6">
        <f>IF(_original_lifestyles!J657=0,_original_lifestyles!$C657*1.2,_original_lifestyles!J657)</f>
        <v>14169913.25129845</v>
      </c>
      <c r="K657" s="6">
        <f>IF(_original_lifestyles!K657=0,_original_lifestyles!$C657,_original_lifestyles!K657)</f>
        <v>9104385.8745363336</v>
      </c>
      <c r="L657" s="6">
        <f>IF(_original_lifestyles!L657=0,_original_lifestyles!$C657/3*2,_original_lifestyles!L657)</f>
        <v>15735573.543378999</v>
      </c>
      <c r="M657">
        <f>IF(_original_lifestyles!M657&lt;&gt;0,_original_lifestyles!M657,'_new names_lifestyles'!$C$2*INDEX('_hours per hh'!B$2:B$9,MATCH(_original_lifestyles!$B657,'_hours per hh'!$A$2:$A$9,1)))</f>
        <v>24530624791.208794</v>
      </c>
      <c r="N657">
        <f>IF(_original_lifestyles!N657&lt;&gt;0,_original_lifestyles!N657,'_new names_lifestyles'!$C$2*INDEX('_hours per hh'!C$2:C$9,MATCH(_original_lifestyles!$B657,'_hours per hh'!$A$2:$A$9,1)))</f>
        <v>37564246891.4944</v>
      </c>
      <c r="O657">
        <f>IF(_original_lifestyles!O657&lt;&gt;0,_original_lifestyles!O657,'_new names_lifestyles'!$C$2*INDEX('_hours per hh'!D$2:D$9,MATCH(_original_lifestyles!$B657,'_hours per hh'!$A$2:$A$9,1)))</f>
        <v>939646989.45868063</v>
      </c>
      <c r="P657">
        <f>IF(_original_lifestyles!P657&lt;&gt;0,_original_lifestyles!P657,'_new names_lifestyles'!$C$2*INDEX('_hours per hh'!E$2:E$9,MATCH(_original_lifestyles!$B657,'_hours per hh'!$A$2:$A$9,1)))</f>
        <v>604215155.99367106</v>
      </c>
      <c r="Q657">
        <f>IF(_original_lifestyles!Q657&lt;&gt;0,_original_lifestyles!Q657,'_new names_lifestyles'!$C$2*INDEX('_hours per hh'!F$2:F$9,MATCH(_original_lifestyles!$B657,'_hours per hh'!$A$2:$A$9,1)))</f>
        <v>1307244220.5876319</v>
      </c>
      <c r="R657">
        <f>IF(_original_lifestyles!R657&lt;&gt;0,_original_lifestyles!R657,'_new names_lifestyles'!$C$2*INDEX('_hours per hh'!G$2:G$9,MATCH(_original_lifestyles!$B657,'_hours per hh'!$A$2:$A$9,1)))</f>
        <v>6802610.8736628573</v>
      </c>
      <c r="S657">
        <f>IF(_original_lifestyles!S657&lt;&gt;0,_original_lifestyles!S657,'_new names_lifestyles'!$C$2*INDEX('_hours per hh'!H$2:H$9,MATCH(_original_lifestyles!$B657,'_hours per hh'!$A$2:$A$9,1)))</f>
        <v>14723012198.540791</v>
      </c>
      <c r="T657">
        <f>IF(_original_lifestyles!T657&lt;&gt;0,_original_lifestyles!T657,'_new names_lifestyles'!$C$2*INDEX('_hours per hh'!I$2:I$9,MATCH(_original_lifestyles!$B657,'_hours per hh'!$A$2:$A$9,1)))</f>
        <v>71778978234.844452</v>
      </c>
      <c r="U657">
        <f>IF(_original_lifestyles!U657&lt;&gt;0,_original_lifestyles!U657,'_new names_lifestyles'!$C$2*INDEX('_hours per hh'!J$2:J$9,MATCH(_original_lifestyles!$B657,'_hours per hh'!$A$2:$A$9,1)))</f>
        <v>6462075535.1476412</v>
      </c>
      <c r="V657">
        <v>18.05</v>
      </c>
      <c r="W657">
        <v>10.266666666666669</v>
      </c>
      <c r="X657">
        <v>903322.18573573243</v>
      </c>
      <c r="Y657">
        <f t="shared" si="41"/>
        <v>15</v>
      </c>
      <c r="Z657">
        <f t="shared" si="41"/>
        <v>15</v>
      </c>
      <c r="AA657">
        <f t="shared" si="41"/>
        <v>15</v>
      </c>
      <c r="AB657">
        <f t="shared" si="41"/>
        <v>10</v>
      </c>
      <c r="AC657">
        <f t="shared" si="41"/>
        <v>10</v>
      </c>
      <c r="AD657">
        <f t="shared" si="41"/>
        <v>15</v>
      </c>
      <c r="AE657">
        <f t="shared" si="41"/>
        <v>5</v>
      </c>
      <c r="AF657">
        <f t="shared" si="41"/>
        <v>3</v>
      </c>
      <c r="AG657">
        <f t="shared" si="41"/>
        <v>3</v>
      </c>
    </row>
    <row r="658" spans="1:33" x14ac:dyDescent="0.25">
      <c r="A658" t="s">
        <v>55</v>
      </c>
      <c r="B658" t="s">
        <v>33</v>
      </c>
      <c r="C658">
        <v>7821085.8447488584</v>
      </c>
      <c r="D658" s="6">
        <f>IF(_original_lifestyles!D658=0,_original_lifestyles!$C658,_original_lifestyles!D658)</f>
        <v>7821085.8447488584</v>
      </c>
      <c r="E658" s="6">
        <f>IF(_original_lifestyles!E658=0,_original_lifestyles!$C658,_original_lifestyles!E658)</f>
        <v>4124164.9327035621</v>
      </c>
      <c r="F658" s="6">
        <f>IF(_original_lifestyles!F658=0,_original_lifestyles!$C658,_original_lifestyles!F658)</f>
        <v>6801988.9738750672</v>
      </c>
      <c r="G658" s="6">
        <f>IF(_original_lifestyles!G658=0,_original_lifestyles!$C658/3,_original_lifestyles!G658)</f>
        <v>3991128.2624843838</v>
      </c>
      <c r="H658" s="6">
        <f>IF(_original_lifestyles!H658=0,_original_lifestyles!$C658*3*2,_original_lifestyles!H658)</f>
        <v>4242025.5679495884</v>
      </c>
      <c r="I658" s="6">
        <f>IF(_original_lifestyles!I658=0,_original_lifestyles!$C658/10,_original_lifestyles!I658)</f>
        <v>810862.02447452047</v>
      </c>
      <c r="J658" s="6">
        <f>IF(_original_lifestyles!J658=0,_original_lifestyles!$C658*1.2,_original_lifestyles!J658)</f>
        <v>13628016.05509397</v>
      </c>
      <c r="K658" s="6">
        <f>IF(_original_lifestyles!K658=0,_original_lifestyles!$C658,_original_lifestyles!K658)</f>
        <v>8756208.6421794016</v>
      </c>
      <c r="L658" s="6">
        <f>IF(_original_lifestyles!L658=0,_original_lifestyles!$C658/3*2,_original_lifestyles!L658)</f>
        <v>15133801.10958904</v>
      </c>
      <c r="M658">
        <f>IF(_original_lifestyles!M658&lt;&gt;0,_original_lifestyles!M658,'_new names_lifestyles'!$C$2*INDEX('_hours per hh'!B$2:B$9,MATCH(_original_lifestyles!$B658,'_hours per hh'!$A$2:$A$9,1)))</f>
        <v>24530624791.208794</v>
      </c>
      <c r="N658">
        <f>IF(_original_lifestyles!N658&lt;&gt;0,_original_lifestyles!N658,'_new names_lifestyles'!$C$2*INDEX('_hours per hh'!C$2:C$9,MATCH(_original_lifestyles!$B658,'_hours per hh'!$A$2:$A$9,1)))</f>
        <v>36127684810.4832</v>
      </c>
      <c r="O658">
        <f>IF(_original_lifestyles!O658&lt;&gt;0,_original_lifestyles!O658,'_new names_lifestyles'!$C$2*INDEX('_hours per hh'!D$2:D$9,MATCH(_original_lifestyles!$B658,'_hours per hh'!$A$2:$A$9,1)))</f>
        <v>871436817.3880043</v>
      </c>
      <c r="P658">
        <f>IF(_original_lifestyles!P658&lt;&gt;0,_original_lifestyles!P658,'_new names_lifestyles'!$C$2*INDEX('_hours per hh'!E$2:E$9,MATCH(_original_lifestyles!$B658,'_hours per hh'!$A$2:$A$9,1)))</f>
        <v>560354408.05280757</v>
      </c>
      <c r="Q658">
        <f>IF(_original_lifestyles!Q658&lt;&gt;0,_original_lifestyles!Q658,'_new names_lifestyles'!$C$2*INDEX('_hours per hh'!F$2:F$9,MATCH(_original_lifestyles!$B658,'_hours per hh'!$A$2:$A$9,1)))</f>
        <v>1212349697.192153</v>
      </c>
      <c r="R658">
        <f>IF(_original_lifestyles!R658&lt;&gt;0,_original_lifestyles!R658,'_new names_lifestyles'!$C$2*INDEX('_hours per hh'!G$2:G$9,MATCH(_original_lifestyles!$B658,'_hours per hh'!$A$2:$A$9,1)))</f>
        <v>6308800.6838492285</v>
      </c>
      <c r="S658">
        <f>IF(_original_lifestyles!S658&lt;&gt;0,_original_lifestyles!S658,'_new names_lifestyles'!$C$2*INDEX('_hours per hh'!H$2:H$9,MATCH(_original_lifestyles!$B658,'_hours per hh'!$A$2:$A$9,1)))</f>
        <v>13654249986.000019</v>
      </c>
      <c r="T658">
        <f>IF(_original_lifestyles!T658&lt;&gt;0,_original_lifestyles!T658,'_new names_lifestyles'!$C$2*INDEX('_hours per hh'!I$2:I$9,MATCH(_original_lifestyles!$B658,'_hours per hh'!$A$2:$A$9,1)))</f>
        <v>65198729549.667824</v>
      </c>
      <c r="U658">
        <f>IF(_original_lifestyles!U658&lt;&gt;0,_original_lifestyles!U658,'_new names_lifestyles'!$C$2*INDEX('_hours per hh'!J$2:J$9,MATCH(_original_lifestyles!$B658,'_hours per hh'!$A$2:$A$9,1)))</f>
        <v>5992985239.3972607</v>
      </c>
      <c r="V658">
        <v>17.574999999999999</v>
      </c>
      <c r="W658">
        <v>9.9</v>
      </c>
      <c r="X658">
        <v>902097.31584893214</v>
      </c>
      <c r="Y658">
        <f t="shared" si="41"/>
        <v>15</v>
      </c>
      <c r="Z658">
        <f t="shared" si="41"/>
        <v>15</v>
      </c>
      <c r="AA658">
        <f t="shared" si="41"/>
        <v>15</v>
      </c>
      <c r="AB658">
        <f t="shared" si="41"/>
        <v>10</v>
      </c>
      <c r="AC658">
        <f t="shared" si="41"/>
        <v>10</v>
      </c>
      <c r="AD658">
        <f t="shared" si="41"/>
        <v>15</v>
      </c>
      <c r="AE658">
        <f t="shared" si="41"/>
        <v>5</v>
      </c>
      <c r="AF658">
        <f t="shared" si="41"/>
        <v>3</v>
      </c>
      <c r="AG658">
        <f t="shared" si="41"/>
        <v>3</v>
      </c>
    </row>
    <row r="659" spans="1:33" x14ac:dyDescent="0.25">
      <c r="A659" t="s">
        <v>55</v>
      </c>
      <c r="B659" t="s">
        <v>34</v>
      </c>
      <c r="C659">
        <v>7766178.5388127863</v>
      </c>
      <c r="D659" s="6">
        <f>IF(_original_lifestyles!D659=0,_original_lifestyles!$C659,_original_lifestyles!D659)</f>
        <v>7766178.5388127863</v>
      </c>
      <c r="E659" s="6">
        <f>IF(_original_lifestyles!E659=0,_original_lifestyles!$C659,_original_lifestyles!E659)</f>
        <v>3943537.0611906252</v>
      </c>
      <c r="F659" s="6">
        <f>IF(_original_lifestyles!F659=0,_original_lifestyles!$C659,_original_lifestyles!F659)</f>
        <v>6504079.261132298</v>
      </c>
      <c r="G659" s="6">
        <f>IF(_original_lifestyles!G659=0,_original_lifestyles!$C659/3,_original_lifestyles!G659)</f>
        <v>3816327.056724871</v>
      </c>
      <c r="H659" s="6">
        <f>IF(_original_lifestyles!H659=0,_original_lifestyles!$C659*3*2,_original_lifestyles!H659)</f>
        <v>4056235.7021839879</v>
      </c>
      <c r="I659" s="6">
        <f>IF(_original_lifestyles!I659=0,_original_lifestyles!$C659/10,_original_lifestyles!I659)</f>
        <v>775348.34256280074</v>
      </c>
      <c r="J659" s="6">
        <f>IF(_original_lifestyles!J659=0,_original_lifestyles!$C659*1.2,_original_lifestyles!J659)</f>
        <v>13031143.822013309</v>
      </c>
      <c r="K659" s="6">
        <f>IF(_original_lifestyles!K659=0,_original_lifestyles!$C659,_original_lifestyles!K659)</f>
        <v>8372709.1082450897</v>
      </c>
      <c r="L659" s="6">
        <f>IF(_original_lifestyles!L659=0,_original_lifestyles!$C659/3*2,_original_lifestyles!L659)</f>
        <v>14470979.343987821</v>
      </c>
      <c r="M659">
        <f>IF(_original_lifestyles!M659&lt;&gt;0,_original_lifestyles!M659,'_new names_lifestyles'!$C$2*INDEX('_hours per hh'!B$2:B$9,MATCH(_original_lifestyles!$B659,'_hours per hh'!$A$2:$A$9,1)))</f>
        <v>24530624791.208794</v>
      </c>
      <c r="N659">
        <f>IF(_original_lifestyles!N659&lt;&gt;0,_original_lifestyles!N659,'_new names_lifestyles'!$C$2*INDEX('_hours per hh'!C$2:C$9,MATCH(_original_lifestyles!$B659,'_hours per hh'!$A$2:$A$9,1)))</f>
        <v>34545384656.029877</v>
      </c>
      <c r="O659">
        <f>IF(_original_lifestyles!O659&lt;&gt;0,_original_lifestyles!O659,'_new names_lifestyles'!$C$2*INDEX('_hours per hh'!D$2:D$9,MATCH(_original_lifestyles!$B659,'_hours per hh'!$A$2:$A$9,1)))</f>
        <v>802408258.44589162</v>
      </c>
      <c r="P659">
        <f>IF(_original_lifestyles!P659&lt;&gt;0,_original_lifestyles!P659,'_new names_lifestyles'!$C$2*INDEX('_hours per hh'!E$2:E$9,MATCH(_original_lifestyles!$B659,'_hours per hh'!$A$2:$A$9,1)))</f>
        <v>515967418.06920248</v>
      </c>
      <c r="Q659">
        <f>IF(_original_lifestyles!Q659&lt;&gt;0,_original_lifestyles!Q659,'_new names_lifestyles'!$C$2*INDEX('_hours per hh'!F$2:F$9,MATCH(_original_lifestyles!$B659,'_hours per hh'!$A$2:$A$9,1)))</f>
        <v>1116316627.5980549</v>
      </c>
      <c r="R659">
        <f>IF(_original_lifestyles!R659&lt;&gt;0,_original_lifestyles!R659,'_new names_lifestyles'!$C$2*INDEX('_hours per hh'!G$2:G$9,MATCH(_original_lifestyles!$B659,'_hours per hh'!$A$2:$A$9,1)))</f>
        <v>5809065.7504957896</v>
      </c>
      <c r="S659">
        <f>IF(_original_lifestyles!S659&lt;&gt;0,_original_lifestyles!S659,'_new names_lifestyles'!$C$2*INDEX('_hours per hh'!H$2:H$9,MATCH(_original_lifestyles!$B659,'_hours per hh'!$A$2:$A$9,1)))</f>
        <v>12572664745.208811</v>
      </c>
      <c r="T659">
        <f>IF(_original_lifestyles!T659&lt;&gt;0,_original_lifestyles!T659,'_new names_lifestyles'!$C$2*INDEX('_hours per hh'!I$2:I$9,MATCH(_original_lifestyles!$B659,'_hours per hh'!$A$2:$A$9,1)))</f>
        <v>58675945430.581589</v>
      </c>
      <c r="U659">
        <f>IF(_original_lifestyles!U659&lt;&gt;0,_original_lifestyles!U659,'_new names_lifestyles'!$C$2*INDEX('_hours per hh'!J$2:J$9,MATCH(_original_lifestyles!$B659,'_hours per hh'!$A$2:$A$9,1)))</f>
        <v>5518266789.8406897</v>
      </c>
      <c r="V659">
        <v>17.100000000000001</v>
      </c>
      <c r="W659">
        <v>9.5333333333333314</v>
      </c>
      <c r="X659">
        <v>898120.39843724854</v>
      </c>
      <c r="Y659">
        <f t="shared" si="41"/>
        <v>15</v>
      </c>
      <c r="Z659">
        <f t="shared" si="41"/>
        <v>15</v>
      </c>
      <c r="AA659">
        <f t="shared" si="41"/>
        <v>15</v>
      </c>
      <c r="AB659">
        <f t="shared" si="41"/>
        <v>10</v>
      </c>
      <c r="AC659">
        <f t="shared" si="41"/>
        <v>10</v>
      </c>
      <c r="AD659">
        <f t="shared" si="41"/>
        <v>15</v>
      </c>
      <c r="AE659">
        <f t="shared" si="41"/>
        <v>5</v>
      </c>
      <c r="AF659">
        <f t="shared" si="41"/>
        <v>3</v>
      </c>
      <c r="AG659">
        <f t="shared" si="41"/>
        <v>3</v>
      </c>
    </row>
    <row r="660" spans="1:33" x14ac:dyDescent="0.25">
      <c r="A660" t="s">
        <v>55</v>
      </c>
      <c r="B660" t="s">
        <v>35</v>
      </c>
      <c r="C660">
        <v>7676618.2648401828</v>
      </c>
      <c r="D660" s="6">
        <f>IF(_original_lifestyles!D660=0,_original_lifestyles!$C660,_original_lifestyles!D660)</f>
        <v>7676618.2648401828</v>
      </c>
      <c r="E660" s="6">
        <f>IF(_original_lifestyles!E660=0,_original_lifestyles!$C660,_original_lifestyles!E660)</f>
        <v>3748134.4565357701</v>
      </c>
      <c r="F660" s="6">
        <f>IF(_original_lifestyles!F660=0,_original_lifestyles!$C660,_original_lifestyles!F660)</f>
        <v>6181801.5675829519</v>
      </c>
      <c r="G660" s="6">
        <f>IF(_original_lifestyles!G660=0,_original_lifestyles!$C660/3,_original_lifestyles!G660)</f>
        <v>3627227.7188645359</v>
      </c>
      <c r="H660" s="6">
        <f>IF(_original_lifestyles!H660=0,_original_lifestyles!$C660*3*2,_original_lifestyles!H660)</f>
        <v>3855248.8700578371</v>
      </c>
      <c r="I660" s="6">
        <f>IF(_original_lifestyles!I660=0,_original_lifestyles!$C660/10,_original_lifestyles!I660)</f>
        <v>736929.7646971083</v>
      </c>
      <c r="J660" s="6">
        <f>IF(_original_lifestyles!J660=0,_original_lifestyles!$C660*1.2,_original_lifestyles!J660)</f>
        <v>12385449.51131127</v>
      </c>
      <c r="K660" s="6">
        <f>IF(_original_lifestyles!K660=0,_original_lifestyles!$C660,_original_lifestyles!K660)</f>
        <v>7957840.6431127815</v>
      </c>
      <c r="L660" s="6">
        <f>IF(_original_lifestyles!L660=0,_original_lifestyles!$C660/3*2,_original_lifestyles!L660)</f>
        <v>13753941.05783866</v>
      </c>
      <c r="M660">
        <f>IF(_original_lifestyles!M660&lt;&gt;0,_original_lifestyles!M660,'_new names_lifestyles'!$C$2*INDEX('_hours per hh'!B$2:B$9,MATCH(_original_lifestyles!$B660,'_hours per hh'!$A$2:$A$9,1)))</f>
        <v>24530624791.208794</v>
      </c>
      <c r="N660">
        <f>IF(_original_lifestyles!N660&lt;&gt;0,_original_lifestyles!N660,'_new names_lifestyles'!$C$2*INDEX('_hours per hh'!C$2:C$9,MATCH(_original_lifestyles!$B660,'_hours per hh'!$A$2:$A$9,1)))</f>
        <v>32833657839.253342</v>
      </c>
      <c r="O660">
        <f>IF(_original_lifestyles!O660&lt;&gt;0,_original_lifestyles!O660,'_new names_lifestyles'!$C$2*INDEX('_hours per hh'!D$2:D$9,MATCH(_original_lifestyles!$B660,'_hours per hh'!$A$2:$A$9,1)))</f>
        <v>733316210.95452762</v>
      </c>
      <c r="P660">
        <f>IF(_original_lifestyles!P660&lt;&gt;0,_original_lifestyles!P660,'_new names_lifestyles'!$C$2*INDEX('_hours per hh'!E$2:E$9,MATCH(_original_lifestyles!$B660,'_hours per hh'!$A$2:$A$9,1)))</f>
        <v>471539603.45238972</v>
      </c>
      <c r="Q660">
        <f>IF(_original_lifestyles!Q660&lt;&gt;0,_original_lifestyles!Q660,'_new names_lifestyles'!$C$2*INDEX('_hours per hh'!F$2:F$9,MATCH(_original_lifestyles!$B660,'_hours per hh'!$A$2:$A$9,1)))</f>
        <v>1020195232.239055</v>
      </c>
      <c r="R660">
        <f>IF(_original_lifestyles!R660&lt;&gt;0,_original_lifestyles!R660,'_new names_lifestyles'!$C$2*INDEX('_hours per hh'!G$2:G$9,MATCH(_original_lifestyles!$B660,'_hours per hh'!$A$2:$A$9,1)))</f>
        <v>5308871.1893243156</v>
      </c>
      <c r="S660">
        <f>IF(_original_lifestyles!S660&lt;&gt;0,_original_lifestyles!S660,'_new names_lifestyles'!$C$2*INDEX('_hours per hh'!H$2:H$9,MATCH(_original_lifestyles!$B660,'_hours per hh'!$A$2:$A$9,1)))</f>
        <v>11490084723.722719</v>
      </c>
      <c r="T660">
        <f>IF(_original_lifestyles!T660&lt;&gt;0,_original_lifestyles!T660,'_new names_lifestyles'!$C$2*INDEX('_hours per hh'!I$2:I$9,MATCH(_original_lifestyles!$B660,'_hours per hh'!$A$2:$A$9,1)))</f>
        <v>52283013025.250977</v>
      </c>
      <c r="U660">
        <f>IF(_original_lifestyles!U660&lt;&gt;0,_original_lifestyles!U660,'_new names_lifestyles'!$C$2*INDEX('_hours per hh'!J$2:J$9,MATCH(_original_lifestyles!$B660,'_hours per hh'!$A$2:$A$9,1)))</f>
        <v>5043111721.2075062</v>
      </c>
      <c r="V660">
        <v>16.625</v>
      </c>
      <c r="W660">
        <v>9.1666666666666679</v>
      </c>
      <c r="X660">
        <v>890506.02266733022</v>
      </c>
      <c r="Y660">
        <f t="shared" ref="Y660:AG675" si="42">Y659</f>
        <v>15</v>
      </c>
      <c r="Z660">
        <f t="shared" si="42"/>
        <v>15</v>
      </c>
      <c r="AA660">
        <f t="shared" si="42"/>
        <v>15</v>
      </c>
      <c r="AB660">
        <f t="shared" si="42"/>
        <v>10</v>
      </c>
      <c r="AC660">
        <f t="shared" si="42"/>
        <v>10</v>
      </c>
      <c r="AD660">
        <f t="shared" si="42"/>
        <v>15</v>
      </c>
      <c r="AE660">
        <f t="shared" si="42"/>
        <v>5</v>
      </c>
      <c r="AF660">
        <f t="shared" si="42"/>
        <v>3</v>
      </c>
      <c r="AG660">
        <f t="shared" si="42"/>
        <v>3</v>
      </c>
    </row>
    <row r="661" spans="1:33" x14ac:dyDescent="0.25">
      <c r="A661" t="s">
        <v>55</v>
      </c>
      <c r="B661" t="s">
        <v>36</v>
      </c>
      <c r="C661">
        <v>7557491.3242009133</v>
      </c>
      <c r="D661" s="6">
        <f>IF(_original_lifestyles!D661=0,_original_lifestyles!$C661,_original_lifestyles!D661)</f>
        <v>7557491.3242009133</v>
      </c>
      <c r="E661" s="6">
        <f>IF(_original_lifestyles!E661=0,_original_lifestyles!$C661,_original_lifestyles!E661)</f>
        <v>3542371.517451691</v>
      </c>
      <c r="F661" s="6">
        <f>IF(_original_lifestyles!F661=0,_original_lifestyles!$C661,_original_lifestyles!F661)</f>
        <v>5842436.5650381735</v>
      </c>
      <c r="G661" s="6">
        <f>IF(_original_lifestyles!G661=0,_original_lifestyles!$C661/3,_original_lifestyles!G661)</f>
        <v>3428102.2486297721</v>
      </c>
      <c r="H661" s="6">
        <f>IF(_original_lifestyles!H661=0,_original_lifestyles!$C661*3*2,_original_lifestyles!H661)</f>
        <v>3643605.6252376251</v>
      </c>
      <c r="I661" s="6">
        <f>IF(_original_lifestyles!I661=0,_original_lifestyles!$C661/10,_original_lifestyles!I661)</f>
        <v>696474.21646611881</v>
      </c>
      <c r="J661" s="6">
        <f>IF(_original_lifestyles!J661=0,_original_lifestyles!$C661*1.2,_original_lifestyles!J661)</f>
        <v>11705520.19637407</v>
      </c>
      <c r="K661" s="6">
        <f>IF(_original_lifestyles!K661=0,_original_lifestyles!$C661,_original_lifestyles!K661)</f>
        <v>7520975.6644206811</v>
      </c>
      <c r="L661" s="6">
        <f>IF(_original_lifestyles!L661=0,_original_lifestyles!$C661/3*2,_original_lifestyles!L661)</f>
        <v>12998885.077625571</v>
      </c>
      <c r="M661">
        <f>IF(_original_lifestyles!M661&lt;&gt;0,_original_lifestyles!M661,'_new names_lifestyles'!$C$2*INDEX('_hours per hh'!B$2:B$9,MATCH(_original_lifestyles!$B661,'_hours per hh'!$A$2:$A$9,1)))</f>
        <v>24530624791.208794</v>
      </c>
      <c r="N661">
        <f>IF(_original_lifestyles!N661&lt;&gt;0,_original_lifestyles!N661,'_new names_lifestyles'!$C$2*INDEX('_hours per hh'!C$2:C$9,MATCH(_original_lifestyles!$B661,'_hours per hh'!$A$2:$A$9,1)))</f>
        <v>31031174492.876808</v>
      </c>
      <c r="O661">
        <f>IF(_original_lifestyles!O661&lt;&gt;0,_original_lifestyles!O661,'_new names_lifestyles'!$C$2*INDEX('_hours per hh'!D$2:D$9,MATCH(_original_lifestyles!$B661,'_hours per hh'!$A$2:$A$9,1)))</f>
        <v>665336676.02654719</v>
      </c>
      <c r="P661">
        <f>IF(_original_lifestyles!P661&lt;&gt;0,_original_lifestyles!P661,'_new names_lifestyles'!$C$2*INDEX('_hours per hh'!E$2:E$9,MATCH(_original_lifestyles!$B661,'_hours per hh'!$A$2:$A$9,1)))</f>
        <v>427827160.62899548</v>
      </c>
      <c r="Q661">
        <f>IF(_original_lifestyles!Q661&lt;&gt;0,_original_lifestyles!Q661,'_new names_lifestyles'!$C$2*INDEX('_hours per hh'!F$2:F$9,MATCH(_original_lifestyles!$B661,'_hours per hh'!$A$2:$A$9,1)))</f>
        <v>925621573.03536606</v>
      </c>
      <c r="R661">
        <f>IF(_original_lifestyles!R661&lt;&gt;0,_original_lifestyles!R661,'_new names_lifestyles'!$C$2*INDEX('_hours per hh'!G$2:G$9,MATCH(_original_lifestyles!$B661,'_hours per hh'!$A$2:$A$9,1)))</f>
        <v>4816730.7060625851</v>
      </c>
      <c r="S661">
        <f>IF(_original_lifestyles!S661&lt;&gt;0,_original_lifestyles!S661,'_new names_lifestyles'!$C$2*INDEX('_hours per hh'!H$2:H$9,MATCH(_original_lifestyles!$B661,'_hours per hh'!$A$2:$A$9,1)))</f>
        <v>10424936286.890739</v>
      </c>
      <c r="T661">
        <f>IF(_original_lifestyles!T661&lt;&gt;0,_original_lifestyles!T661,'_new names_lifestyles'!$C$2*INDEX('_hours per hh'!I$2:I$9,MATCH(_original_lifestyles!$B661,'_hours per hh'!$A$2:$A$9,1)))</f>
        <v>46118622774.227608</v>
      </c>
      <c r="U661">
        <f>IF(_original_lifestyles!U661&lt;&gt;0,_original_lifestyles!U661,'_new names_lifestyles'!$C$2*INDEX('_hours per hh'!J$2:J$9,MATCH(_original_lifestyles!$B661,'_hours per hh'!$A$2:$A$9,1)))</f>
        <v>4575607547.3241997</v>
      </c>
      <c r="V661">
        <v>16.149999999999999</v>
      </c>
      <c r="W661">
        <v>8.8000000000000007</v>
      </c>
      <c r="X661">
        <v>879307.81787365221</v>
      </c>
      <c r="Y661">
        <f t="shared" si="42"/>
        <v>15</v>
      </c>
      <c r="Z661">
        <f t="shared" si="42"/>
        <v>15</v>
      </c>
      <c r="AA661">
        <f t="shared" si="42"/>
        <v>15</v>
      </c>
      <c r="AB661">
        <f t="shared" si="42"/>
        <v>10</v>
      </c>
      <c r="AC661">
        <f t="shared" si="42"/>
        <v>10</v>
      </c>
      <c r="AD661">
        <f t="shared" si="42"/>
        <v>15</v>
      </c>
      <c r="AE661">
        <f t="shared" si="42"/>
        <v>5</v>
      </c>
      <c r="AF661">
        <f t="shared" si="42"/>
        <v>3</v>
      </c>
      <c r="AG661">
        <f t="shared" si="42"/>
        <v>3</v>
      </c>
    </row>
    <row r="662" spans="1:33" x14ac:dyDescent="0.25">
      <c r="A662" t="s">
        <v>56</v>
      </c>
      <c r="B662" t="s">
        <v>4</v>
      </c>
      <c r="C662">
        <v>11999496.214511041</v>
      </c>
      <c r="D662" s="6">
        <f>IF(_original_lifestyles!D662=0,_original_lifestyles!$C662,_original_lifestyles!D662)</f>
        <v>11999496.214511041</v>
      </c>
      <c r="E662" s="6">
        <f>IF(_original_lifestyles!E662=0,_original_lifestyles!$C662,_original_lifestyles!E662)</f>
        <v>11999496.214511041</v>
      </c>
      <c r="F662" s="6">
        <f>IF(_original_lifestyles!F662=0,_original_lifestyles!$C662,_original_lifestyles!F662)</f>
        <v>10775547.600630909</v>
      </c>
      <c r="G662" s="6">
        <f>IF(_original_lifestyles!G662=0,_original_lifestyles!$C662/3,_original_lifestyles!G662)</f>
        <v>2051913.8526813879</v>
      </c>
      <c r="H662" s="6">
        <f>IF(_original_lifestyles!H662=0,_original_lifestyles!$C662*3*2,_original_lifestyles!H662)</f>
        <v>1883920.9056782329</v>
      </c>
      <c r="I662" s="6">
        <f>IF(_original_lifestyles!I662=0,_original_lifestyles!$C662/10,_original_lifestyles!I662)</f>
        <v>1199949.6214511041</v>
      </c>
      <c r="J662" s="6">
        <f>IF(_original_lifestyles!J662=0,_original_lifestyles!$C662*1.2,_original_lifestyles!J662)</f>
        <v>15940130.771356471</v>
      </c>
      <c r="K662" s="6">
        <f>IF(_original_lifestyles!K662=0,_original_lifestyles!$C662,_original_lifestyles!K662)</f>
        <v>11999496.214511041</v>
      </c>
      <c r="L662" s="6">
        <f>IF(_original_lifestyles!L662=0,_original_lifestyles!$C662/3*2,_original_lifestyles!L662)</f>
        <v>2664682.3481898662</v>
      </c>
      <c r="M662">
        <f>IF(_original_lifestyles!M662&lt;&gt;0,_original_lifestyles!M662,'_new names_lifestyles'!$C$2*INDEX('_hours per hh'!B$2:B$9,MATCH(_original_lifestyles!$B662,'_hours per hh'!$A$2:$A$9,1)))</f>
        <v>24530624791.208794</v>
      </c>
      <c r="N662">
        <f>IF(_original_lifestyles!N662&lt;&gt;0,_original_lifestyles!N662,'_new names_lifestyles'!$C$2*INDEX('_hours per hh'!C$2:C$9,MATCH(_original_lifestyles!$B662,'_hours per hh'!$A$2:$A$9,1)))</f>
        <v>24530624791.208794</v>
      </c>
      <c r="O662">
        <f>IF(_original_lifestyles!O662&lt;&gt;0,_original_lifestyles!O662,'_new names_lifestyles'!$C$2*INDEX('_hours per hh'!D$2:D$9,MATCH(_original_lifestyles!$B662,'_hours per hh'!$A$2:$A$9,1)))</f>
        <v>1612560698.4344161</v>
      </c>
      <c r="P662">
        <f>IF(_original_lifestyles!P662&lt;&gt;0,_original_lifestyles!P662,'_new names_lifestyles'!$C$2*INDEX('_hours per hh'!E$2:E$9,MATCH(_original_lifestyles!$B662,'_hours per hh'!$A$2:$A$9,1)))</f>
        <v>320098561.01829648</v>
      </c>
      <c r="Q662">
        <f>IF(_original_lifestyles!Q662&lt;&gt;0,_original_lifestyles!Q662,'_new names_lifestyles'!$C$2*INDEX('_hours per hh'!F$2:F$9,MATCH(_original_lifestyles!$B662,'_hours per hh'!$A$2:$A$9,1)))</f>
        <v>629182484.47388804</v>
      </c>
      <c r="R662">
        <f>IF(_original_lifestyles!R662&lt;&gt;0,_original_lifestyles!R662,'_new names_lifestyles'!$C$2*INDEX('_hours per hh'!G$2:G$9,MATCH(_original_lifestyles!$B662,'_hours per hh'!$A$2:$A$9,1)))</f>
        <v>101650122.84120461</v>
      </c>
      <c r="S662">
        <f>IF(_original_lifestyles!S662&lt;&gt;0,_original_lifestyles!S662,'_new names_lifestyles'!$C$2*INDEX('_hours per hh'!H$2:H$9,MATCH(_original_lifestyles!$B662,'_hours per hh'!$A$2:$A$9,1)))</f>
        <v>25599850018.798489</v>
      </c>
      <c r="T662">
        <f>IF(_original_lifestyles!T662&lt;&gt;0,_original_lifestyles!T662,'_new names_lifestyles'!$C$2*INDEX('_hours per hh'!I$2:I$9,MATCH(_original_lifestyles!$B662,'_hours per hh'!$A$2:$A$9,1)))</f>
        <v>24530624791.208794</v>
      </c>
      <c r="U662">
        <f>IF(_original_lifestyles!U662&lt;&gt;0,_original_lifestyles!U662,'_new names_lifestyles'!$C$2*INDEX('_hours per hh'!J$2:J$9,MATCH(_original_lifestyles!$B662,'_hours per hh'!$A$2:$A$9,1)))</f>
        <v>1172460233.203541</v>
      </c>
      <c r="V662">
        <v>19</v>
      </c>
      <c r="W662">
        <v>11</v>
      </c>
      <c r="X662">
        <v>740637.7596137576</v>
      </c>
      <c r="Y662">
        <f t="shared" si="42"/>
        <v>15</v>
      </c>
      <c r="Z662">
        <f t="shared" si="42"/>
        <v>15</v>
      </c>
      <c r="AA662">
        <f t="shared" si="42"/>
        <v>15</v>
      </c>
      <c r="AB662">
        <f t="shared" si="42"/>
        <v>10</v>
      </c>
      <c r="AC662">
        <f t="shared" si="42"/>
        <v>10</v>
      </c>
      <c r="AD662">
        <f t="shared" si="42"/>
        <v>15</v>
      </c>
      <c r="AE662">
        <f t="shared" si="42"/>
        <v>5</v>
      </c>
      <c r="AF662">
        <f t="shared" si="42"/>
        <v>3</v>
      </c>
      <c r="AG662">
        <f t="shared" si="42"/>
        <v>3</v>
      </c>
    </row>
    <row r="663" spans="1:33" x14ac:dyDescent="0.25">
      <c r="A663" t="s">
        <v>56</v>
      </c>
      <c r="B663" t="s">
        <v>5</v>
      </c>
      <c r="C663">
        <v>12045160.88328076</v>
      </c>
      <c r="D663" s="6">
        <f>IF(_original_lifestyles!D663=0,_original_lifestyles!$C663,_original_lifestyles!D663)</f>
        <v>12045160.88328076</v>
      </c>
      <c r="E663" s="6">
        <f>IF(_original_lifestyles!E663=0,_original_lifestyles!$C663,_original_lifestyles!E663)</f>
        <v>12045160.88328076</v>
      </c>
      <c r="F663" s="6">
        <f>IF(_original_lifestyles!F663=0,_original_lifestyles!$C663,_original_lifestyles!F663)</f>
        <v>10816554.47318612</v>
      </c>
      <c r="G663" s="6">
        <f>IF(_original_lifestyles!G663=0,_original_lifestyles!$C663/3,_original_lifestyles!G663)</f>
        <v>2059722.51104101</v>
      </c>
      <c r="H663" s="6">
        <f>IF(_original_lifestyles!H663=0,_original_lifestyles!$C663*3*2,_original_lifestyles!H663)</f>
        <v>1891090.2586750791</v>
      </c>
      <c r="I663" s="6">
        <f>IF(_original_lifestyles!I663=0,_original_lifestyles!$C663/10,_original_lifestyles!I663)</f>
        <v>1204516.0883280761</v>
      </c>
      <c r="J663" s="6">
        <f>IF(_original_lifestyles!J663=0,_original_lifestyles!$C663*1.2,_original_lifestyles!J663)</f>
        <v>16000791.717350161</v>
      </c>
      <c r="K663" s="6">
        <f>IF(_original_lifestyles!K663=0,_original_lifestyles!$C663,_original_lifestyles!K663)</f>
        <v>12045160.88328076</v>
      </c>
      <c r="L663" s="6">
        <f>IF(_original_lifestyles!L663=0,_original_lifestyles!$C663/3*2,_original_lifestyles!L663)</f>
        <v>2860467.251609582</v>
      </c>
      <c r="M663">
        <f>IF(_original_lifestyles!M663&lt;&gt;0,_original_lifestyles!M663,'_new names_lifestyles'!$C$2*INDEX('_hours per hh'!B$2:B$9,MATCH(_original_lifestyles!$B663,'_hours per hh'!$A$2:$A$9,1)))</f>
        <v>24530624791.208794</v>
      </c>
      <c r="N663">
        <f>IF(_original_lifestyles!N663&lt;&gt;0,_original_lifestyles!N663,'_new names_lifestyles'!$C$2*INDEX('_hours per hh'!C$2:C$9,MATCH(_original_lifestyles!$B663,'_hours per hh'!$A$2:$A$9,1)))</f>
        <v>24530624791.208794</v>
      </c>
      <c r="O663">
        <f>IF(_original_lifestyles!O663&lt;&gt;0,_original_lifestyles!O663,'_new names_lifestyles'!$C$2*INDEX('_hours per hh'!D$2:D$9,MATCH(_original_lifestyles!$B663,'_hours per hh'!$A$2:$A$9,1)))</f>
        <v>1618697376.912303</v>
      </c>
      <c r="P663">
        <f>IF(_original_lifestyles!P663&lt;&gt;0,_original_lifestyles!P663,'_new names_lifestyles'!$C$2*INDEX('_hours per hh'!E$2:E$9,MATCH(_original_lifestyles!$B663,'_hours per hh'!$A$2:$A$9,1)))</f>
        <v>321316711.72239751</v>
      </c>
      <c r="Q663">
        <f>IF(_original_lifestyles!Q663&lt;&gt;0,_original_lifestyles!Q663,'_new names_lifestyles'!$C$2*INDEX('_hours per hh'!F$2:F$9,MATCH(_original_lifestyles!$B663,'_hours per hh'!$A$2:$A$9,1)))</f>
        <v>631576869.14100957</v>
      </c>
      <c r="R663">
        <f>IF(_original_lifestyles!R663&lt;&gt;0,_original_lifestyles!R663,'_new names_lifestyles'!$C$2*INDEX('_hours per hh'!G$2:G$9,MATCH(_original_lifestyles!$B663,'_hours per hh'!$A$2:$A$9,1)))</f>
        <v>101650122.84120461</v>
      </c>
      <c r="S663">
        <f>IF(_original_lifestyles!S663&lt;&gt;0,_original_lifestyles!S663,'_new names_lifestyles'!$C$2*INDEX('_hours per hh'!H$2:H$9,MATCH(_original_lifestyles!$B663,'_hours per hh'!$A$2:$A$9,1)))</f>
        <v>25697271498.064362</v>
      </c>
      <c r="T663">
        <f>IF(_original_lifestyles!T663&lt;&gt;0,_original_lifestyles!T663,'_new names_lifestyles'!$C$2*INDEX('_hours per hh'!I$2:I$9,MATCH(_original_lifestyles!$B663,'_hours per hh'!$A$2:$A$9,1)))</f>
        <v>24530624791.208794</v>
      </c>
      <c r="U663">
        <f>IF(_original_lifestyles!U663&lt;&gt;0,_original_lifestyles!U663,'_new names_lifestyles'!$C$2*INDEX('_hours per hh'!J$2:J$9,MATCH(_original_lifestyles!$B663,'_hours per hh'!$A$2:$A$9,1)))</f>
        <v>1258605590.708216</v>
      </c>
      <c r="V663">
        <v>19</v>
      </c>
      <c r="W663">
        <v>11</v>
      </c>
      <c r="X663">
        <v>753216.58896560653</v>
      </c>
      <c r="Y663">
        <f t="shared" si="42"/>
        <v>15</v>
      </c>
      <c r="Z663">
        <f t="shared" si="42"/>
        <v>15</v>
      </c>
      <c r="AA663">
        <f t="shared" si="42"/>
        <v>15</v>
      </c>
      <c r="AB663">
        <f t="shared" si="42"/>
        <v>10</v>
      </c>
      <c r="AC663">
        <f t="shared" si="42"/>
        <v>10</v>
      </c>
      <c r="AD663">
        <f t="shared" si="42"/>
        <v>15</v>
      </c>
      <c r="AE663">
        <f t="shared" si="42"/>
        <v>5</v>
      </c>
      <c r="AF663">
        <f t="shared" si="42"/>
        <v>3</v>
      </c>
      <c r="AG663">
        <f t="shared" si="42"/>
        <v>3</v>
      </c>
    </row>
    <row r="664" spans="1:33" x14ac:dyDescent="0.25">
      <c r="A664" t="s">
        <v>56</v>
      </c>
      <c r="B664" t="s">
        <v>6</v>
      </c>
      <c r="C664">
        <v>12084929.337539431</v>
      </c>
      <c r="D664" s="6">
        <f>IF(_original_lifestyles!D664=0,_original_lifestyles!$C664,_original_lifestyles!D664)</f>
        <v>12084929.337539431</v>
      </c>
      <c r="E664" s="6">
        <f>IF(_original_lifestyles!E664=0,_original_lifestyles!$C664,_original_lifestyles!E664)</f>
        <v>12084929.337539431</v>
      </c>
      <c r="F664" s="6">
        <f>IF(_original_lifestyles!F664=0,_original_lifestyles!$C664,_original_lifestyles!F664)</f>
        <v>10852266.54511041</v>
      </c>
      <c r="G664" s="6">
        <f>IF(_original_lifestyles!G664=0,_original_lifestyles!$C664/3,_original_lifestyles!G664)</f>
        <v>2066522.9167192429</v>
      </c>
      <c r="H664" s="6">
        <f>IF(_original_lifestyles!H664=0,_original_lifestyles!$C664*3*2,_original_lifestyles!H664)</f>
        <v>1897333.9059936909</v>
      </c>
      <c r="I664" s="6">
        <f>IF(_original_lifestyles!I664=0,_original_lifestyles!$C664/10,_original_lifestyles!I664)</f>
        <v>1208492.9337539431</v>
      </c>
      <c r="J664" s="6">
        <f>IF(_original_lifestyles!J664=0,_original_lifestyles!$C664*1.2,_original_lifestyles!J664)</f>
        <v>16053620.13198738</v>
      </c>
      <c r="K664" s="6">
        <f>IF(_original_lifestyles!K664=0,_original_lifestyles!$C664,_original_lifestyles!K664)</f>
        <v>12084929.337539431</v>
      </c>
      <c r="L664" s="6">
        <f>IF(_original_lifestyles!L664=0,_original_lifestyles!$C664/3*2,_original_lifestyles!L664)</f>
        <v>3047941.6796772289</v>
      </c>
      <c r="M664">
        <f>IF(_original_lifestyles!M664&lt;&gt;0,_original_lifestyles!M664,'_new names_lifestyles'!$C$2*INDEX('_hours per hh'!B$2:B$9,MATCH(_original_lifestyles!$B664,'_hours per hh'!$A$2:$A$9,1)))</f>
        <v>24530624791.208794</v>
      </c>
      <c r="N664">
        <f>IF(_original_lifestyles!N664&lt;&gt;0,_original_lifestyles!N664,'_new names_lifestyles'!$C$2*INDEX('_hours per hh'!C$2:C$9,MATCH(_original_lifestyles!$B664,'_hours per hh'!$A$2:$A$9,1)))</f>
        <v>24530624791.208794</v>
      </c>
      <c r="O664">
        <f>IF(_original_lifestyles!O664&lt;&gt;0,_original_lifestyles!O664,'_new names_lifestyles'!$C$2*INDEX('_hours per hh'!D$2:D$9,MATCH(_original_lifestyles!$B664,'_hours per hh'!$A$2:$A$9,1)))</f>
        <v>1624041688.4757731</v>
      </c>
      <c r="P664">
        <f>IF(_original_lifestyles!P664&lt;&gt;0,_original_lifestyles!P664,'_new names_lifestyles'!$C$2*INDEX('_hours per hh'!E$2:E$9,MATCH(_original_lifestyles!$B664,'_hours per hh'!$A$2:$A$9,1)))</f>
        <v>322377575.00820202</v>
      </c>
      <c r="Q664">
        <f>IF(_original_lifestyles!Q664&lt;&gt;0,_original_lifestyles!Q664,'_new names_lifestyles'!$C$2*INDEX('_hours per hh'!F$2:F$9,MATCH(_original_lifestyles!$B664,'_hours per hh'!$A$2:$A$9,1)))</f>
        <v>633662091.25424302</v>
      </c>
      <c r="R664">
        <f>IF(_original_lifestyles!R664&lt;&gt;0,_original_lifestyles!R664,'_new names_lifestyles'!$C$2*INDEX('_hours per hh'!G$2:G$9,MATCH(_original_lifestyles!$B664,'_hours per hh'!$A$2:$A$9,1)))</f>
        <v>101650122.84120461</v>
      </c>
      <c r="S664">
        <f>IF(_original_lifestyles!S664&lt;&gt;0,_original_lifestyles!S664,'_new names_lifestyles'!$C$2*INDEX('_hours per hh'!H$2:H$9,MATCH(_original_lifestyles!$B664,'_hours per hh'!$A$2:$A$9,1)))</f>
        <v>25782113931.971741</v>
      </c>
      <c r="T664">
        <f>IF(_original_lifestyles!T664&lt;&gt;0,_original_lifestyles!T664,'_new names_lifestyles'!$C$2*INDEX('_hours per hh'!I$2:I$9,MATCH(_original_lifestyles!$B664,'_hours per hh'!$A$2:$A$9,1)))</f>
        <v>24530624791.208794</v>
      </c>
      <c r="U664">
        <f>IF(_original_lifestyles!U664&lt;&gt;0,_original_lifestyles!U664,'_new names_lifestyles'!$C$2*INDEX('_hours per hh'!J$2:J$9,MATCH(_original_lifestyles!$B664,'_hours per hh'!$A$2:$A$9,1)))</f>
        <v>1341094339.057981</v>
      </c>
      <c r="V664">
        <v>19</v>
      </c>
      <c r="W664">
        <v>11</v>
      </c>
      <c r="X664">
        <v>765495.9392128319</v>
      </c>
      <c r="Y664">
        <f t="shared" si="42"/>
        <v>15</v>
      </c>
      <c r="Z664">
        <f t="shared" si="42"/>
        <v>15</v>
      </c>
      <c r="AA664">
        <f t="shared" si="42"/>
        <v>15</v>
      </c>
      <c r="AB664">
        <f t="shared" si="42"/>
        <v>10</v>
      </c>
      <c r="AC664">
        <f t="shared" si="42"/>
        <v>10</v>
      </c>
      <c r="AD664">
        <f t="shared" si="42"/>
        <v>15</v>
      </c>
      <c r="AE664">
        <f t="shared" si="42"/>
        <v>5</v>
      </c>
      <c r="AF664">
        <f t="shared" si="42"/>
        <v>3</v>
      </c>
      <c r="AG664">
        <f t="shared" si="42"/>
        <v>3</v>
      </c>
    </row>
    <row r="665" spans="1:33" x14ac:dyDescent="0.25">
      <c r="A665" t="s">
        <v>56</v>
      </c>
      <c r="B665" t="s">
        <v>7</v>
      </c>
      <c r="C665">
        <v>12119276.971608831</v>
      </c>
      <c r="D665" s="6">
        <f>IF(_original_lifestyles!D665=0,_original_lifestyles!$C665,_original_lifestyles!D665)</f>
        <v>12119276.971608831</v>
      </c>
      <c r="E665" s="6">
        <f>IF(_original_lifestyles!E665=0,_original_lifestyles!$C665,_original_lifestyles!E665)</f>
        <v>12119276.971608831</v>
      </c>
      <c r="F665" s="6">
        <f>IF(_original_lifestyles!F665=0,_original_lifestyles!$C665,_original_lifestyles!F665)</f>
        <v>10883110.720504729</v>
      </c>
      <c r="G665" s="6">
        <f>IF(_original_lifestyles!G665=0,_original_lifestyles!$C665/3,_original_lifestyles!G665)</f>
        <v>2072396.36214511</v>
      </c>
      <c r="H665" s="6">
        <f>IF(_original_lifestyles!H665=0,_original_lifestyles!$C665*3*2,_original_lifestyles!H665)</f>
        <v>1902726.4845425871</v>
      </c>
      <c r="I665" s="6">
        <f>IF(_original_lifestyles!I665=0,_original_lifestyles!$C665/10,_original_lifestyles!I665)</f>
        <v>1211927.6971608831</v>
      </c>
      <c r="J665" s="6">
        <f>IF(_original_lifestyles!J665=0,_original_lifestyles!$C665*1.2,_original_lifestyles!J665)</f>
        <v>16099247.52908517</v>
      </c>
      <c r="K665" s="6">
        <f>IF(_original_lifestyles!K665=0,_original_lifestyles!$C665,_original_lifestyles!K665)</f>
        <v>12119276.971608831</v>
      </c>
      <c r="L665" s="6">
        <f>IF(_original_lifestyles!L665=0,_original_lifestyles!$C665/3*2,_original_lifestyles!L665)</f>
        <v>3223994.2844059789</v>
      </c>
      <c r="M665">
        <f>IF(_original_lifestyles!M665&lt;&gt;0,_original_lifestyles!M665,'_new names_lifestyles'!$C$2*INDEX('_hours per hh'!B$2:B$9,MATCH(_original_lifestyles!$B665,'_hours per hh'!$A$2:$A$9,1)))</f>
        <v>24530624791.208794</v>
      </c>
      <c r="N665">
        <f>IF(_original_lifestyles!N665&lt;&gt;0,_original_lifestyles!N665,'_new names_lifestyles'!$C$2*INDEX('_hours per hh'!C$2:C$9,MATCH(_original_lifestyles!$B665,'_hours per hh'!$A$2:$A$9,1)))</f>
        <v>24530624791.208794</v>
      </c>
      <c r="O665">
        <f>IF(_original_lifestyles!O665&lt;&gt;0,_original_lifestyles!O665,'_new names_lifestyles'!$C$2*INDEX('_hours per hh'!D$2:D$9,MATCH(_original_lifestyles!$B665,'_hours per hh'!$A$2:$A$9,1)))</f>
        <v>1628657519.3235331</v>
      </c>
      <c r="P665">
        <f>IF(_original_lifestyles!P665&lt;&gt;0,_original_lifestyles!P665,'_new names_lifestyles'!$C$2*INDEX('_hours per hh'!E$2:E$9,MATCH(_original_lifestyles!$B665,'_hours per hh'!$A$2:$A$9,1)))</f>
        <v>323293832.49463731</v>
      </c>
      <c r="Q665">
        <f>IF(_original_lifestyles!Q665&lt;&gt;0,_original_lifestyles!Q665,'_new names_lifestyles'!$C$2*INDEX('_hours per hh'!F$2:F$9,MATCH(_original_lifestyles!$B665,'_hours per hh'!$A$2:$A$9,1)))</f>
        <v>635463077.67511046</v>
      </c>
      <c r="R665">
        <f>IF(_original_lifestyles!R665&lt;&gt;0,_original_lifestyles!R665,'_new names_lifestyles'!$C$2*INDEX('_hours per hh'!G$2:G$9,MATCH(_original_lifestyles!$B665,'_hours per hh'!$A$2:$A$9,1)))</f>
        <v>101650122.84120461</v>
      </c>
      <c r="S665">
        <f>IF(_original_lifestyles!S665&lt;&gt;0,_original_lifestyles!S665,'_new names_lifestyles'!$C$2*INDEX('_hours per hh'!H$2:H$9,MATCH(_original_lifestyles!$B665,'_hours per hh'!$A$2:$A$9,1)))</f>
        <v>25855391531.710789</v>
      </c>
      <c r="T665">
        <f>IF(_original_lifestyles!T665&lt;&gt;0,_original_lifestyles!T665,'_new names_lifestyles'!$C$2*INDEX('_hours per hh'!I$2:I$9,MATCH(_original_lifestyles!$B665,'_hours per hh'!$A$2:$A$9,1)))</f>
        <v>24530624791.208794</v>
      </c>
      <c r="U665">
        <f>IF(_original_lifestyles!U665&lt;&gt;0,_original_lifestyles!U665,'_new names_lifestyles'!$C$2*INDEX('_hours per hh'!J$2:J$9,MATCH(_original_lifestyles!$B665,'_hours per hh'!$A$2:$A$9,1)))</f>
        <v>1418557485.1386311</v>
      </c>
      <c r="V665">
        <v>19</v>
      </c>
      <c r="W665">
        <v>11</v>
      </c>
      <c r="X665">
        <v>777491.97522612172</v>
      </c>
      <c r="Y665">
        <f t="shared" si="42"/>
        <v>15</v>
      </c>
      <c r="Z665">
        <f t="shared" si="42"/>
        <v>15</v>
      </c>
      <c r="AA665">
        <f t="shared" si="42"/>
        <v>15</v>
      </c>
      <c r="AB665">
        <f t="shared" si="42"/>
        <v>10</v>
      </c>
      <c r="AC665">
        <f t="shared" si="42"/>
        <v>10</v>
      </c>
      <c r="AD665">
        <f t="shared" si="42"/>
        <v>15</v>
      </c>
      <c r="AE665">
        <f t="shared" si="42"/>
        <v>5</v>
      </c>
      <c r="AF665">
        <f t="shared" si="42"/>
        <v>3</v>
      </c>
      <c r="AG665">
        <f t="shared" si="42"/>
        <v>3</v>
      </c>
    </row>
    <row r="666" spans="1:33" x14ac:dyDescent="0.25">
      <c r="A666" t="s">
        <v>56</v>
      </c>
      <c r="B666" t="s">
        <v>8</v>
      </c>
      <c r="C666">
        <v>12146595.2681388</v>
      </c>
      <c r="D666" s="6">
        <f>IF(_original_lifestyles!D666=0,_original_lifestyles!$C666,_original_lifestyles!D666)</f>
        <v>12146595.2681388</v>
      </c>
      <c r="E666" s="6">
        <f>IF(_original_lifestyles!E666=0,_original_lifestyles!$C666,_original_lifestyles!E666)</f>
        <v>12146595.2681388</v>
      </c>
      <c r="F666" s="6">
        <f>IF(_original_lifestyles!F666=0,_original_lifestyles!$C666,_original_lifestyles!F666)</f>
        <v>10907642.550788639</v>
      </c>
      <c r="G666" s="6">
        <f>IF(_original_lifestyles!G666=0,_original_lifestyles!$C666/3,_original_lifestyles!G666)</f>
        <v>2077067.790851735</v>
      </c>
      <c r="H666" s="6">
        <f>IF(_original_lifestyles!H666=0,_original_lifestyles!$C666*3*2,_original_lifestyles!H666)</f>
        <v>1907015.4570977921</v>
      </c>
      <c r="I666" s="6">
        <f>IF(_original_lifestyles!I666=0,_original_lifestyles!$C666/10,_original_lifestyles!I666)</f>
        <v>1214659.5268138801</v>
      </c>
      <c r="J666" s="6">
        <f>IF(_original_lifestyles!J666=0,_original_lifestyles!$C666*1.2,_original_lifestyles!J666)</f>
        <v>16135537.154195581</v>
      </c>
      <c r="K666" s="6">
        <f>IF(_original_lifestyles!K666=0,_original_lifestyles!$C666,_original_lifestyles!K666)</f>
        <v>12146595.2681388</v>
      </c>
      <c r="L666" s="6">
        <f>IF(_original_lifestyles!L666=0,_original_lifestyles!$C666/3*2,_original_lifestyles!L666)</f>
        <v>3385044.1059886781</v>
      </c>
      <c r="M666">
        <f>IF(_original_lifestyles!M666&lt;&gt;0,_original_lifestyles!M666,'_new names_lifestyles'!$C$2*INDEX('_hours per hh'!B$2:B$9,MATCH(_original_lifestyles!$B666,'_hours per hh'!$A$2:$A$9,1)))</f>
        <v>24530624791.208794</v>
      </c>
      <c r="N666">
        <f>IF(_original_lifestyles!N666&lt;&gt;0,_original_lifestyles!N666,'_new names_lifestyles'!$C$2*INDEX('_hours per hh'!C$2:C$9,MATCH(_original_lifestyles!$B666,'_hours per hh'!$A$2:$A$9,1)))</f>
        <v>24530624791.208794</v>
      </c>
      <c r="O666">
        <f>IF(_original_lifestyles!O666&lt;&gt;0,_original_lifestyles!O666,'_new names_lifestyles'!$C$2*INDEX('_hours per hh'!D$2:D$9,MATCH(_original_lifestyles!$B666,'_hours per hh'!$A$2:$A$9,1)))</f>
        <v>1632328707.7255199</v>
      </c>
      <c r="P666">
        <f>IF(_original_lifestyles!P666&lt;&gt;0,_original_lifestyles!P666,'_new names_lifestyles'!$C$2*INDEX('_hours per hh'!E$2:E$9,MATCH(_original_lifestyles!$B666,'_hours per hh'!$A$2:$A$9,1)))</f>
        <v>324022575.37287068</v>
      </c>
      <c r="Q666">
        <f>IF(_original_lifestyles!Q666&lt;&gt;0,_original_lifestyles!Q666,'_new names_lifestyles'!$C$2*INDEX('_hours per hh'!F$2:F$9,MATCH(_original_lifestyles!$B666,'_hours per hh'!$A$2:$A$9,1)))</f>
        <v>636895487.28423512</v>
      </c>
      <c r="R666">
        <f>IF(_original_lifestyles!R666&lt;&gt;0,_original_lifestyles!R666,'_new names_lifestyles'!$C$2*INDEX('_hours per hh'!G$2:G$9,MATCH(_original_lifestyles!$B666,'_hours per hh'!$A$2:$A$9,1)))</f>
        <v>101650122.84120461</v>
      </c>
      <c r="S666">
        <f>IF(_original_lifestyles!S666&lt;&gt;0,_original_lifestyles!S666,'_new names_lifestyles'!$C$2*INDEX('_hours per hh'!H$2:H$9,MATCH(_original_lifestyles!$B666,'_hours per hh'!$A$2:$A$9,1)))</f>
        <v>25913672669.638111</v>
      </c>
      <c r="T666">
        <f>IF(_original_lifestyles!T666&lt;&gt;0,_original_lifestyles!T666,'_new names_lifestyles'!$C$2*INDEX('_hours per hh'!I$2:I$9,MATCH(_original_lifestyles!$B666,'_hours per hh'!$A$2:$A$9,1)))</f>
        <v>24530624791.208794</v>
      </c>
      <c r="U666">
        <f>IF(_original_lifestyles!U666&lt;&gt;0,_original_lifestyles!U666,'_new names_lifestyles'!$C$2*INDEX('_hours per hh'!J$2:J$9,MATCH(_original_lifestyles!$B666,'_hours per hh'!$A$2:$A$9,1)))</f>
        <v>1489419406.6350181</v>
      </c>
      <c r="V666">
        <v>19</v>
      </c>
      <c r="W666">
        <v>11</v>
      </c>
      <c r="X666">
        <v>789087.02425583126</v>
      </c>
      <c r="Y666">
        <f t="shared" si="42"/>
        <v>15</v>
      </c>
      <c r="Z666">
        <f t="shared" si="42"/>
        <v>15</v>
      </c>
      <c r="AA666">
        <f t="shared" si="42"/>
        <v>15</v>
      </c>
      <c r="AB666">
        <f t="shared" si="42"/>
        <v>10</v>
      </c>
      <c r="AC666">
        <f t="shared" si="42"/>
        <v>10</v>
      </c>
      <c r="AD666">
        <f t="shared" si="42"/>
        <v>15</v>
      </c>
      <c r="AE666">
        <f t="shared" si="42"/>
        <v>5</v>
      </c>
      <c r="AF666">
        <f t="shared" si="42"/>
        <v>3</v>
      </c>
      <c r="AG666">
        <f t="shared" si="42"/>
        <v>3</v>
      </c>
    </row>
    <row r="667" spans="1:33" x14ac:dyDescent="0.25">
      <c r="A667" t="s">
        <v>56</v>
      </c>
      <c r="B667" t="s">
        <v>9</v>
      </c>
      <c r="C667">
        <v>12170535.331230281</v>
      </c>
      <c r="D667" s="6">
        <f>IF(_original_lifestyles!D667=0,_original_lifestyles!$C667,_original_lifestyles!D667)</f>
        <v>12170535.331230281</v>
      </c>
      <c r="E667" s="6">
        <f>IF(_original_lifestyles!E667=0,_original_lifestyles!$C667,_original_lifestyles!E667)</f>
        <v>12170535.331230281</v>
      </c>
      <c r="F667" s="6">
        <f>IF(_original_lifestyles!F667=0,_original_lifestyles!$C667,_original_lifestyles!F667)</f>
        <v>10929140.7274448</v>
      </c>
      <c r="G667" s="6">
        <f>IF(_original_lifestyles!G667=0,_original_lifestyles!$C667/3,_original_lifestyles!G667)</f>
        <v>2081161.541640379</v>
      </c>
      <c r="H667" s="6">
        <f>IF(_original_lifestyles!H667=0,_original_lifestyles!$C667*3*2,_original_lifestyles!H667)</f>
        <v>1910774.0470031551</v>
      </c>
      <c r="I667" s="6">
        <f>IF(_original_lifestyles!I667=0,_original_lifestyles!$C667/10,_original_lifestyles!I667)</f>
        <v>1217053.533123028</v>
      </c>
      <c r="J667" s="6">
        <f>IF(_original_lifestyles!J667=0,_original_lifestyles!$C667*1.2,_original_lifestyles!J667)</f>
        <v>16167339.13400631</v>
      </c>
      <c r="K667" s="6">
        <f>IF(_original_lifestyles!K667=0,_original_lifestyles!$C667,_original_lifestyles!K667)</f>
        <v>12170535.331230281</v>
      </c>
      <c r="L667" s="6">
        <f>IF(_original_lifestyles!L667=0,_original_lifestyles!$C667/3*2,_original_lifestyles!L667)</f>
        <v>3529140.5154152131</v>
      </c>
      <c r="M667">
        <f>IF(_original_lifestyles!M667&lt;&gt;0,_original_lifestyles!M667,'_new names_lifestyles'!$C$2*INDEX('_hours per hh'!B$2:B$9,MATCH(_original_lifestyles!$B667,'_hours per hh'!$A$2:$A$9,1)))</f>
        <v>24530624791.208794</v>
      </c>
      <c r="N667">
        <f>IF(_original_lifestyles!N667&lt;&gt;0,_original_lifestyles!N667,'_new names_lifestyles'!$C$2*INDEX('_hours per hh'!C$2:C$9,MATCH(_original_lifestyles!$B667,'_hours per hh'!$A$2:$A$9,1)))</f>
        <v>24530624791.208794</v>
      </c>
      <c r="O667">
        <f>IF(_original_lifestyles!O667&lt;&gt;0,_original_lifestyles!O667,'_new names_lifestyles'!$C$2*INDEX('_hours per hh'!D$2:D$9,MATCH(_original_lifestyles!$B667,'_hours per hh'!$A$2:$A$9,1)))</f>
        <v>1635545909.862113</v>
      </c>
      <c r="P667">
        <f>IF(_original_lifestyles!P667&lt;&gt;0,_original_lifestyles!P667,'_new names_lifestyles'!$C$2*INDEX('_hours per hh'!E$2:E$9,MATCH(_original_lifestyles!$B667,'_hours per hh'!$A$2:$A$9,1)))</f>
        <v>324661200.49589908</v>
      </c>
      <c r="Q667">
        <f>IF(_original_lifestyles!Q667&lt;&gt;0,_original_lifestyles!Q667,'_new names_lifestyles'!$C$2*INDEX('_hours per hh'!F$2:F$9,MATCH(_original_lifestyles!$B667,'_hours per hh'!$A$2:$A$9,1)))</f>
        <v>638150762.34787858</v>
      </c>
      <c r="R667">
        <f>IF(_original_lifestyles!R667&lt;&gt;0,_original_lifestyles!R667,'_new names_lifestyles'!$C$2*INDEX('_hours per hh'!G$2:G$9,MATCH(_original_lifestyles!$B667,'_hours per hh'!$A$2:$A$9,1)))</f>
        <v>101650122.84120461</v>
      </c>
      <c r="S667">
        <f>IF(_original_lifestyles!S667&lt;&gt;0,_original_lifestyles!S667,'_new names_lifestyles'!$C$2*INDEX('_hours per hh'!H$2:H$9,MATCH(_original_lifestyles!$B667,'_hours per hh'!$A$2:$A$9,1)))</f>
        <v>25964746649.214142</v>
      </c>
      <c r="T667">
        <f>IF(_original_lifestyles!T667&lt;&gt;0,_original_lifestyles!T667,'_new names_lifestyles'!$C$2*INDEX('_hours per hh'!I$2:I$9,MATCH(_original_lifestyles!$B667,'_hours per hh'!$A$2:$A$9,1)))</f>
        <v>24530624791.208794</v>
      </c>
      <c r="U667">
        <f>IF(_original_lifestyles!U667&lt;&gt;0,_original_lifestyles!U667,'_new names_lifestyles'!$C$2*INDEX('_hours per hh'!J$2:J$9,MATCH(_original_lifestyles!$B667,'_hours per hh'!$A$2:$A$9,1)))</f>
        <v>1552821826.7826941</v>
      </c>
      <c r="V667">
        <v>19</v>
      </c>
      <c r="W667">
        <v>11</v>
      </c>
      <c r="X667">
        <v>800504.14603386924</v>
      </c>
      <c r="Y667">
        <f t="shared" si="42"/>
        <v>15</v>
      </c>
      <c r="Z667">
        <f t="shared" si="42"/>
        <v>15</v>
      </c>
      <c r="AA667">
        <f t="shared" si="42"/>
        <v>15</v>
      </c>
      <c r="AB667">
        <f t="shared" si="42"/>
        <v>10</v>
      </c>
      <c r="AC667">
        <f t="shared" si="42"/>
        <v>10</v>
      </c>
      <c r="AD667">
        <f t="shared" si="42"/>
        <v>15</v>
      </c>
      <c r="AE667">
        <f t="shared" si="42"/>
        <v>5</v>
      </c>
      <c r="AF667">
        <f t="shared" si="42"/>
        <v>3</v>
      </c>
      <c r="AG667">
        <f t="shared" si="42"/>
        <v>3</v>
      </c>
    </row>
    <row r="668" spans="1:33" x14ac:dyDescent="0.25">
      <c r="A668" t="s">
        <v>56</v>
      </c>
      <c r="B668" t="s">
        <v>10</v>
      </c>
      <c r="C668">
        <v>12179621.13564669</v>
      </c>
      <c r="D668" s="6">
        <f>IF(_original_lifestyles!D668=0,_original_lifestyles!$C668,_original_lifestyles!D668)</f>
        <v>12179621.13564669</v>
      </c>
      <c r="E668" s="6">
        <f>IF(_original_lifestyles!E668=0,_original_lifestyles!$C668,_original_lifestyles!E668)</f>
        <v>12179621.13564669</v>
      </c>
      <c r="F668" s="6">
        <f>IF(_original_lifestyles!F668=0,_original_lifestyles!$C668,_original_lifestyles!F668)</f>
        <v>10937299.77981073</v>
      </c>
      <c r="G668" s="6">
        <f>IF(_original_lifestyles!G668=0,_original_lifestyles!$C668/3,_original_lifestyles!G668)</f>
        <v>2082715.2141955839</v>
      </c>
      <c r="H668" s="6">
        <f>IF(_original_lifestyles!H668=0,_original_lifestyles!$C668*3*2,_original_lifestyles!H668)</f>
        <v>1912200.51829653</v>
      </c>
      <c r="I668" s="6">
        <f>IF(_original_lifestyles!I668=0,_original_lifestyles!$C668/10,_original_lifestyles!I668)</f>
        <v>1217962.1135646689</v>
      </c>
      <c r="J668" s="6">
        <f>IF(_original_lifestyles!J668=0,_original_lifestyles!$C668*1.2,_original_lifestyles!J668)</f>
        <v>16179408.716593061</v>
      </c>
      <c r="K668" s="6">
        <f>IF(_original_lifestyles!K668=0,_original_lifestyles!$C668,_original_lifestyles!K668)</f>
        <v>12179621.13564669</v>
      </c>
      <c r="L668" s="6">
        <f>IF(_original_lifestyles!L668=0,_original_lifestyles!$C668/3*2,_original_lifestyles!L668)</f>
        <v>3650224.9638123321</v>
      </c>
      <c r="M668">
        <f>IF(_original_lifestyles!M668&lt;&gt;0,_original_lifestyles!M668,'_new names_lifestyles'!$C$2*INDEX('_hours per hh'!B$2:B$9,MATCH(_original_lifestyles!$B668,'_hours per hh'!$A$2:$A$9,1)))</f>
        <v>24530624791.208794</v>
      </c>
      <c r="N668">
        <f>IF(_original_lifestyles!N668&lt;&gt;0,_original_lifestyles!N668,'_new names_lifestyles'!$C$2*INDEX('_hours per hh'!C$2:C$9,MATCH(_original_lifestyles!$B668,'_hours per hh'!$A$2:$A$9,1)))</f>
        <v>24530624791.208794</v>
      </c>
      <c r="O668">
        <f>IF(_original_lifestyles!O668&lt;&gt;0,_original_lifestyles!O668,'_new names_lifestyles'!$C$2*INDEX('_hours per hh'!D$2:D$9,MATCH(_original_lifestyles!$B668,'_hours per hh'!$A$2:$A$9,1)))</f>
        <v>1636766912.0486751</v>
      </c>
      <c r="P668">
        <f>IF(_original_lifestyles!P668&lt;&gt;0,_original_lifestyles!P668,'_new names_lifestyles'!$C$2*INDEX('_hours per hh'!E$2:E$9,MATCH(_original_lifestyles!$B668,'_hours per hh'!$A$2:$A$9,1)))</f>
        <v>324903573.41451108</v>
      </c>
      <c r="Q668">
        <f>IF(_original_lifestyles!Q668&lt;&gt;0,_original_lifestyles!Q668,'_new names_lifestyles'!$C$2*INDEX('_hours per hh'!F$2:F$9,MATCH(_original_lifestyles!$B668,'_hours per hh'!$A$2:$A$9,1)))</f>
        <v>638627168.09808362</v>
      </c>
      <c r="R668">
        <f>IF(_original_lifestyles!R668&lt;&gt;0,_original_lifestyles!R668,'_new names_lifestyles'!$C$2*INDEX('_hours per hh'!G$2:G$9,MATCH(_original_lifestyles!$B668,'_hours per hh'!$A$2:$A$9,1)))</f>
        <v>101650122.84120461</v>
      </c>
      <c r="S668">
        <f>IF(_original_lifestyles!S668&lt;&gt;0,_original_lifestyles!S668,'_new names_lifestyles'!$C$2*INDEX('_hours per hh'!H$2:H$9,MATCH(_original_lifestyles!$B668,'_hours per hh'!$A$2:$A$9,1)))</f>
        <v>25984130398.848461</v>
      </c>
      <c r="T668">
        <f>IF(_original_lifestyles!T668&lt;&gt;0,_original_lifestyles!T668,'_new names_lifestyles'!$C$2*INDEX('_hours per hh'!I$2:I$9,MATCH(_original_lifestyles!$B668,'_hours per hh'!$A$2:$A$9,1)))</f>
        <v>24530624791.208794</v>
      </c>
      <c r="U668">
        <f>IF(_original_lifestyles!U668&lt;&gt;0,_original_lifestyles!U668,'_new names_lifestyles'!$C$2*INDEX('_hours per hh'!J$2:J$9,MATCH(_original_lifestyles!$B668,'_hours per hh'!$A$2:$A$9,1)))</f>
        <v>1606098984.077426</v>
      </c>
      <c r="V668">
        <v>19</v>
      </c>
      <c r="W668">
        <v>11</v>
      </c>
      <c r="X668">
        <v>810971.00572986086</v>
      </c>
      <c r="Y668">
        <f t="shared" si="42"/>
        <v>15</v>
      </c>
      <c r="Z668">
        <f t="shared" si="42"/>
        <v>15</v>
      </c>
      <c r="AA668">
        <f t="shared" si="42"/>
        <v>15</v>
      </c>
      <c r="AB668">
        <f t="shared" si="42"/>
        <v>10</v>
      </c>
      <c r="AC668">
        <f t="shared" si="42"/>
        <v>10</v>
      </c>
      <c r="AD668">
        <f t="shared" si="42"/>
        <v>15</v>
      </c>
      <c r="AE668">
        <f t="shared" si="42"/>
        <v>5</v>
      </c>
      <c r="AF668">
        <f t="shared" si="42"/>
        <v>3</v>
      </c>
      <c r="AG668">
        <f t="shared" si="42"/>
        <v>3</v>
      </c>
    </row>
    <row r="669" spans="1:33" x14ac:dyDescent="0.25">
      <c r="A669" t="s">
        <v>56</v>
      </c>
      <c r="B669" t="s">
        <v>11</v>
      </c>
      <c r="C669">
        <v>12189066.561514201</v>
      </c>
      <c r="D669" s="6">
        <f>IF(_original_lifestyles!D669=0,_original_lifestyles!$C669,_original_lifestyles!D669)</f>
        <v>12189066.561514201</v>
      </c>
      <c r="E669" s="6">
        <f>IF(_original_lifestyles!E669=0,_original_lifestyles!$C669,_original_lifestyles!E669)</f>
        <v>12189066.561514201</v>
      </c>
      <c r="F669" s="6">
        <f>IF(_original_lifestyles!F669=0,_original_lifestyles!$C669,_original_lifestyles!F669)</f>
        <v>10945781.77223975</v>
      </c>
      <c r="G669" s="6">
        <f>IF(_original_lifestyles!G669=0,_original_lifestyles!$C669/3,_original_lifestyles!G669)</f>
        <v>2084330.382018927</v>
      </c>
      <c r="H669" s="6">
        <f>IF(_original_lifestyles!H669=0,_original_lifestyles!$C669*3*2,_original_lifestyles!H669)</f>
        <v>1913683.450157729</v>
      </c>
      <c r="I669" s="6">
        <f>IF(_original_lifestyles!I669=0,_original_lifestyles!$C669/10,_original_lifestyles!I669)</f>
        <v>1218906.65615142</v>
      </c>
      <c r="J669" s="6">
        <f>IF(_original_lifestyles!J669=0,_original_lifestyles!$C669*1.2,_original_lifestyles!J669)</f>
        <v>16191956.020315461</v>
      </c>
      <c r="K669" s="6">
        <f>IF(_original_lifestyles!K669=0,_original_lifestyles!$C669,_original_lifestyles!K669)</f>
        <v>12189066.561514201</v>
      </c>
      <c r="L669" s="6">
        <f>IF(_original_lifestyles!L669=0,_original_lifestyles!$C669/3*2,_original_lifestyles!L669)</f>
        <v>3750416.5661942321</v>
      </c>
      <c r="M669">
        <f>IF(_original_lifestyles!M669&lt;&gt;0,_original_lifestyles!M669,'_new names_lifestyles'!$C$2*INDEX('_hours per hh'!B$2:B$9,MATCH(_original_lifestyles!$B669,'_hours per hh'!$A$2:$A$9,1)))</f>
        <v>24530624791.208794</v>
      </c>
      <c r="N669">
        <f>IF(_original_lifestyles!N669&lt;&gt;0,_original_lifestyles!N669,'_new names_lifestyles'!$C$2*INDEX('_hours per hh'!C$2:C$9,MATCH(_original_lifestyles!$B669,'_hours per hh'!$A$2:$A$9,1)))</f>
        <v>24530624791.208794</v>
      </c>
      <c r="O669">
        <f>IF(_original_lifestyles!O669&lt;&gt;0,_original_lifestyles!O669,'_new names_lifestyles'!$C$2*INDEX('_hours per hh'!D$2:D$9,MATCH(_original_lifestyles!$B669,'_hours per hh'!$A$2:$A$9,1)))</f>
        <v>1638036242.215678</v>
      </c>
      <c r="P669">
        <f>IF(_original_lifestyles!P669&lt;&gt;0,_original_lifestyles!P669,'_new names_lifestyles'!$C$2*INDEX('_hours per hh'!E$2:E$9,MATCH(_original_lifestyles!$B669,'_hours per hh'!$A$2:$A$9,1)))</f>
        <v>325155539.5949527</v>
      </c>
      <c r="Q669">
        <f>IF(_original_lifestyles!Q669&lt;&gt;0,_original_lifestyles!Q669,'_new names_lifestyles'!$C$2*INDEX('_hours per hh'!F$2:F$9,MATCH(_original_lifestyles!$B669,'_hours per hh'!$A$2:$A$9,1)))</f>
        <v>639122430.26642752</v>
      </c>
      <c r="R669">
        <f>IF(_original_lifestyles!R669&lt;&gt;0,_original_lifestyles!R669,'_new names_lifestyles'!$C$2*INDEX('_hours per hh'!G$2:G$9,MATCH(_original_lifestyles!$B669,'_hours per hh'!$A$2:$A$9,1)))</f>
        <v>101650122.84120461</v>
      </c>
      <c r="S669">
        <f>IF(_original_lifestyles!S669&lt;&gt;0,_original_lifestyles!S669,'_new names_lifestyles'!$C$2*INDEX('_hours per hh'!H$2:H$9,MATCH(_original_lifestyles!$B669,'_hours per hh'!$A$2:$A$9,1)))</f>
        <v>26004281368.626629</v>
      </c>
      <c r="T669">
        <f>IF(_original_lifestyles!T669&lt;&gt;0,_original_lifestyles!T669,'_new names_lifestyles'!$C$2*INDEX('_hours per hh'!I$2:I$9,MATCH(_original_lifestyles!$B669,'_hours per hh'!$A$2:$A$9,1)))</f>
        <v>24530624791.208794</v>
      </c>
      <c r="U669">
        <f>IF(_original_lifestyles!U669&lt;&gt;0,_original_lifestyles!U669,'_new names_lifestyles'!$C$2*INDEX('_hours per hh'!J$2:J$9,MATCH(_original_lifestyles!$B669,'_hours per hh'!$A$2:$A$9,1)))</f>
        <v>1650183289.1254621</v>
      </c>
      <c r="V669">
        <v>19</v>
      </c>
      <c r="W669">
        <v>11</v>
      </c>
      <c r="X669">
        <v>821476.82656577078</v>
      </c>
      <c r="Y669">
        <f t="shared" si="42"/>
        <v>15</v>
      </c>
      <c r="Z669">
        <f t="shared" si="42"/>
        <v>15</v>
      </c>
      <c r="AA669">
        <f t="shared" si="42"/>
        <v>15</v>
      </c>
      <c r="AB669">
        <f t="shared" si="42"/>
        <v>10</v>
      </c>
      <c r="AC669">
        <f t="shared" si="42"/>
        <v>10</v>
      </c>
      <c r="AD669">
        <f t="shared" si="42"/>
        <v>15</v>
      </c>
      <c r="AE669">
        <f t="shared" si="42"/>
        <v>5</v>
      </c>
      <c r="AF669">
        <f t="shared" si="42"/>
        <v>3</v>
      </c>
      <c r="AG669">
        <f t="shared" si="42"/>
        <v>3</v>
      </c>
    </row>
    <row r="670" spans="1:33" x14ac:dyDescent="0.25">
      <c r="A670" t="s">
        <v>56</v>
      </c>
      <c r="B670" t="s">
        <v>12</v>
      </c>
      <c r="C670">
        <v>12195576.971608831</v>
      </c>
      <c r="D670" s="6">
        <f>IF(_original_lifestyles!D670=0,_original_lifestyles!$C670,_original_lifestyles!D670)</f>
        <v>12195576.971608831</v>
      </c>
      <c r="E670" s="6">
        <f>IF(_original_lifestyles!E670=0,_original_lifestyles!$C670,_original_lifestyles!E670)</f>
        <v>12195576.971608831</v>
      </c>
      <c r="F670" s="6">
        <f>IF(_original_lifestyles!F670=0,_original_lifestyles!$C670,_original_lifestyles!F670)</f>
        <v>10951628.120504729</v>
      </c>
      <c r="G670" s="6">
        <f>IF(_original_lifestyles!G670=0,_original_lifestyles!$C670/3,_original_lifestyles!G670)</f>
        <v>2085443.662145111</v>
      </c>
      <c r="H670" s="6">
        <f>IF(_original_lifestyles!H670=0,_original_lifestyles!$C670*3*2,_original_lifestyles!H670)</f>
        <v>1914705.5845425869</v>
      </c>
      <c r="I670" s="6">
        <f>IF(_original_lifestyles!I670=0,_original_lifestyles!$C670/10,_original_lifestyles!I670)</f>
        <v>1219557.6971608831</v>
      </c>
      <c r="J670" s="6">
        <f>IF(_original_lifestyles!J670=0,_original_lifestyles!$C670*1.2,_original_lifestyles!J670)</f>
        <v>16200604.44908517</v>
      </c>
      <c r="K670" s="6">
        <f>IF(_original_lifestyles!K670=0,_original_lifestyles!$C670,_original_lifestyles!K670)</f>
        <v>12195576.971608831</v>
      </c>
      <c r="L670" s="6">
        <f>IF(_original_lifestyles!L670=0,_original_lifestyles!$C670/3*2,_original_lifestyles!L670)</f>
        <v>3826930.0626607402</v>
      </c>
      <c r="M670">
        <f>IF(_original_lifestyles!M670&lt;&gt;0,_original_lifestyles!M670,'_new names_lifestyles'!$C$2*INDEX('_hours per hh'!B$2:B$9,MATCH(_original_lifestyles!$B670,'_hours per hh'!$A$2:$A$9,1)))</f>
        <v>24530624791.208794</v>
      </c>
      <c r="N670">
        <f>IF(_original_lifestyles!N670&lt;&gt;0,_original_lifestyles!N670,'_new names_lifestyles'!$C$2*INDEX('_hours per hh'!C$2:C$9,MATCH(_original_lifestyles!$B670,'_hours per hh'!$A$2:$A$9,1)))</f>
        <v>24530624791.208794</v>
      </c>
      <c r="O670">
        <f>IF(_original_lifestyles!O670&lt;&gt;0,_original_lifestyles!O670,'_new names_lifestyles'!$C$2*INDEX('_hours per hh'!D$2:D$9,MATCH(_original_lifestyles!$B670,'_hours per hh'!$A$2:$A$9,1)))</f>
        <v>1638911148.2335329</v>
      </c>
      <c r="P670">
        <f>IF(_original_lifestyles!P670&lt;&gt;0,_original_lifestyles!P670,'_new names_lifestyles'!$C$2*INDEX('_hours per hh'!E$2:E$9,MATCH(_original_lifestyles!$B670,'_hours per hh'!$A$2:$A$9,1)))</f>
        <v>325329211.29463732</v>
      </c>
      <c r="Q670">
        <f>IF(_original_lifestyles!Q670&lt;&gt;0,_original_lifestyles!Q670,'_new names_lifestyles'!$C$2*INDEX('_hours per hh'!F$2:F$9,MATCH(_original_lifestyles!$B670,'_hours per hh'!$A$2:$A$9,1)))</f>
        <v>639463797.59761047</v>
      </c>
      <c r="R670">
        <f>IF(_original_lifestyles!R670&lt;&gt;0,_original_lifestyles!R670,'_new names_lifestyles'!$C$2*INDEX('_hours per hh'!G$2:G$9,MATCH(_original_lifestyles!$B670,'_hours per hh'!$A$2:$A$9,1)))</f>
        <v>101650122.84120461</v>
      </c>
      <c r="S670">
        <f>IF(_original_lifestyles!S670&lt;&gt;0,_original_lifestyles!S670,'_new names_lifestyles'!$C$2*INDEX('_hours per hh'!H$2:H$9,MATCH(_original_lifestyles!$B670,'_hours per hh'!$A$2:$A$9,1)))</f>
        <v>26018170745.230789</v>
      </c>
      <c r="T670">
        <f>IF(_original_lifestyles!T670&lt;&gt;0,_original_lifestyles!T670,'_new names_lifestyles'!$C$2*INDEX('_hours per hh'!I$2:I$9,MATCH(_original_lifestyles!$B670,'_hours per hh'!$A$2:$A$9,1)))</f>
        <v>24530624791.208794</v>
      </c>
      <c r="U670">
        <f>IF(_original_lifestyles!U670&lt;&gt;0,_original_lifestyles!U670,'_new names_lifestyles'!$C$2*INDEX('_hours per hh'!J$2:J$9,MATCH(_original_lifestyles!$B670,'_hours per hh'!$A$2:$A$9,1)))</f>
        <v>1683849227.5707259</v>
      </c>
      <c r="V670">
        <v>19</v>
      </c>
      <c r="W670">
        <v>11</v>
      </c>
      <c r="X670">
        <v>831797.77244274656</v>
      </c>
      <c r="Y670">
        <f t="shared" si="42"/>
        <v>15</v>
      </c>
      <c r="Z670">
        <f t="shared" si="42"/>
        <v>15</v>
      </c>
      <c r="AA670">
        <f t="shared" si="42"/>
        <v>15</v>
      </c>
      <c r="AB670">
        <f t="shared" si="42"/>
        <v>10</v>
      </c>
      <c r="AC670">
        <f t="shared" si="42"/>
        <v>10</v>
      </c>
      <c r="AD670">
        <f t="shared" si="42"/>
        <v>15</v>
      </c>
      <c r="AE670">
        <f t="shared" si="42"/>
        <v>5</v>
      </c>
      <c r="AF670">
        <f t="shared" si="42"/>
        <v>3</v>
      </c>
      <c r="AG670">
        <f t="shared" si="42"/>
        <v>3</v>
      </c>
    </row>
    <row r="671" spans="1:33" x14ac:dyDescent="0.25">
      <c r="A671" t="s">
        <v>56</v>
      </c>
      <c r="B671" t="s">
        <v>13</v>
      </c>
      <c r="C671">
        <v>12197786.435331229</v>
      </c>
      <c r="D671" s="6">
        <f>IF(_original_lifestyles!D671=0,_original_lifestyles!$C671,_original_lifestyles!D671)</f>
        <v>12197786.435331229</v>
      </c>
      <c r="E671" s="6">
        <f>IF(_original_lifestyles!E671=0,_original_lifestyles!$C671,_original_lifestyles!E671)</f>
        <v>12197786.435331229</v>
      </c>
      <c r="F671" s="6">
        <f>IF(_original_lifestyles!F671=0,_original_lifestyles!$C671,_original_lifestyles!F671)</f>
        <v>10953612.218927439</v>
      </c>
      <c r="G671" s="6">
        <f>IF(_original_lifestyles!G671=0,_original_lifestyles!$C671/3,_original_lifestyles!G671)</f>
        <v>2085821.4804416411</v>
      </c>
      <c r="H671" s="6">
        <f>IF(_original_lifestyles!H671=0,_original_lifestyles!$C671*3*2,_original_lifestyles!H671)</f>
        <v>1915052.4703470031</v>
      </c>
      <c r="I671" s="6">
        <f>IF(_original_lifestyles!I671=0,_original_lifestyles!$C671/10,_original_lifestyles!I671)</f>
        <v>1219778.643533123</v>
      </c>
      <c r="J671" s="6">
        <f>IF(_original_lifestyles!J671=0,_original_lifestyles!$C671*1.2,_original_lifestyles!J671)</f>
        <v>16203539.50069401</v>
      </c>
      <c r="K671" s="6">
        <f>IF(_original_lifestyles!K671=0,_original_lifestyles!$C671,_original_lifestyles!K671)</f>
        <v>12197786.435331229</v>
      </c>
      <c r="L671" s="6">
        <f>IF(_original_lifestyles!L671=0,_original_lifestyles!$C671/3*2,_original_lifestyles!L671)</f>
        <v>3877959.2964370982</v>
      </c>
      <c r="M671">
        <f>IF(_original_lifestyles!M671&lt;&gt;0,_original_lifestyles!M671,'_new names_lifestyles'!$C$2*INDEX('_hours per hh'!B$2:B$9,MATCH(_original_lifestyles!$B671,'_hours per hh'!$A$2:$A$9,1)))</f>
        <v>24530624791.208794</v>
      </c>
      <c r="N671">
        <f>IF(_original_lifestyles!N671&lt;&gt;0,_original_lifestyles!N671,'_new names_lifestyles'!$C$2*INDEX('_hours per hh'!C$2:C$9,MATCH(_original_lifestyles!$B671,'_hours per hh'!$A$2:$A$9,1)))</f>
        <v>24530624791.208794</v>
      </c>
      <c r="O671">
        <f>IF(_original_lifestyles!O671&lt;&gt;0,_original_lifestyles!O671,'_new names_lifestyles'!$C$2*INDEX('_hours per hh'!D$2:D$9,MATCH(_original_lifestyles!$B671,'_hours per hh'!$A$2:$A$9,1)))</f>
        <v>1639208068.5624919</v>
      </c>
      <c r="P671">
        <f>IF(_original_lifestyles!P671&lt;&gt;0,_original_lifestyles!P671,'_new names_lifestyles'!$C$2*INDEX('_hours per hh'!E$2:E$9,MATCH(_original_lifestyles!$B671,'_hours per hh'!$A$2:$A$9,1)))</f>
        <v>325388150.94889587</v>
      </c>
      <c r="Q671">
        <f>IF(_original_lifestyles!Q671&lt;&gt;0,_original_lifestyles!Q671,'_new names_lifestyles'!$C$2*INDEX('_hours per hh'!F$2:F$9,MATCH(_original_lifestyles!$B671,'_hours per hh'!$A$2:$A$9,1)))</f>
        <v>639579648.78414047</v>
      </c>
      <c r="R671">
        <f>IF(_original_lifestyles!R671&lt;&gt;0,_original_lifestyles!R671,'_new names_lifestyles'!$C$2*INDEX('_hours per hh'!G$2:G$9,MATCH(_original_lifestyles!$B671,'_hours per hh'!$A$2:$A$9,1)))</f>
        <v>101650122.84120461</v>
      </c>
      <c r="S671">
        <f>IF(_original_lifestyles!S671&lt;&gt;0,_original_lifestyles!S671,'_new names_lifestyles'!$C$2*INDEX('_hours per hh'!H$2:H$9,MATCH(_original_lifestyles!$B671,'_hours per hh'!$A$2:$A$9,1)))</f>
        <v>26022884438.114578</v>
      </c>
      <c r="T671">
        <f>IF(_original_lifestyles!T671&lt;&gt;0,_original_lifestyles!T671,'_new names_lifestyles'!$C$2*INDEX('_hours per hh'!I$2:I$9,MATCH(_original_lifestyles!$B671,'_hours per hh'!$A$2:$A$9,1)))</f>
        <v>24530624791.208794</v>
      </c>
      <c r="U671">
        <f>IF(_original_lifestyles!U671&lt;&gt;0,_original_lifestyles!U671,'_new names_lifestyles'!$C$2*INDEX('_hours per hh'!J$2:J$9,MATCH(_original_lifestyles!$B671,'_hours per hh'!$A$2:$A$9,1)))</f>
        <v>1706302090.432323</v>
      </c>
      <c r="V671">
        <v>19</v>
      </c>
      <c r="W671">
        <v>11</v>
      </c>
      <c r="X671">
        <v>841832.43860859692</v>
      </c>
      <c r="Y671">
        <f t="shared" si="42"/>
        <v>15</v>
      </c>
      <c r="Z671">
        <f t="shared" si="42"/>
        <v>15</v>
      </c>
      <c r="AA671">
        <f t="shared" si="42"/>
        <v>15</v>
      </c>
      <c r="AB671">
        <f t="shared" si="42"/>
        <v>10</v>
      </c>
      <c r="AC671">
        <f t="shared" si="42"/>
        <v>10</v>
      </c>
      <c r="AD671">
        <f t="shared" si="42"/>
        <v>15</v>
      </c>
      <c r="AE671">
        <f t="shared" si="42"/>
        <v>5</v>
      </c>
      <c r="AF671">
        <f t="shared" si="42"/>
        <v>3</v>
      </c>
      <c r="AG671">
        <f t="shared" si="42"/>
        <v>3</v>
      </c>
    </row>
    <row r="672" spans="1:33" x14ac:dyDescent="0.25">
      <c r="A672" t="s">
        <v>56</v>
      </c>
      <c r="B672" t="s">
        <v>14</v>
      </c>
      <c r="C672">
        <v>12290140.14989293</v>
      </c>
      <c r="D672" s="6">
        <f>IF(_original_lifestyles!D672=0,_original_lifestyles!$C672,_original_lifestyles!D672)</f>
        <v>12290140.14989293</v>
      </c>
      <c r="E672" s="6">
        <f>IF(_original_lifestyles!E672=0,_original_lifestyles!$C672,_original_lifestyles!E672)</f>
        <v>12290140.14989293</v>
      </c>
      <c r="F672" s="6">
        <f>IF(_original_lifestyles!F672=0,_original_lifestyles!$C672,_original_lifestyles!F672)</f>
        <v>11036545.854603849</v>
      </c>
      <c r="G672" s="6">
        <f>IF(_original_lifestyles!G672=0,_original_lifestyles!$C672/3,_original_lifestyles!G672)</f>
        <v>2101613.9656316922</v>
      </c>
      <c r="H672" s="6">
        <f>IF(_original_lifestyles!H672=0,_original_lifestyles!$C672*3*2,_original_lifestyles!H672)</f>
        <v>1929552.003533191</v>
      </c>
      <c r="I672" s="6">
        <f>IF(_original_lifestyles!I672=0,_original_lifestyles!$C672/10,_original_lifestyles!I672)</f>
        <v>1229014.0149892929</v>
      </c>
      <c r="J672" s="6">
        <f>IF(_original_lifestyles!J672=0,_original_lifestyles!$C672*1.2,_original_lifestyles!J672)</f>
        <v>16326222.17511777</v>
      </c>
      <c r="K672" s="6">
        <f>IF(_original_lifestyles!K672=0,_original_lifestyles!$C672,_original_lifestyles!K672)</f>
        <v>12290140.14989293</v>
      </c>
      <c r="L672" s="6">
        <f>IF(_original_lifestyles!L672=0,_original_lifestyles!$C672/3*2,_original_lifestyles!L672)</f>
        <v>3932844.8479657392</v>
      </c>
      <c r="M672">
        <f>IF(_original_lifestyles!M672&lt;&gt;0,_original_lifestyles!M672,'_new names_lifestyles'!$C$2*INDEX('_hours per hh'!B$2:B$9,MATCH(_original_lifestyles!$B672,'_hours per hh'!$A$2:$A$9,1)))</f>
        <v>24530624791.208794</v>
      </c>
      <c r="N672">
        <f>IF(_original_lifestyles!N672&lt;&gt;0,_original_lifestyles!N672,'_new names_lifestyles'!$C$2*INDEX('_hours per hh'!C$2:C$9,MATCH(_original_lifestyles!$B672,'_hours per hh'!$A$2:$A$9,1)))</f>
        <v>24530624791.208794</v>
      </c>
      <c r="O672">
        <f>IF(_original_lifestyles!O672&lt;&gt;0,_original_lifestyles!O672,'_new names_lifestyles'!$C$2*INDEX('_hours per hh'!D$2:D$9,MATCH(_original_lifestyles!$B672,'_hours per hh'!$A$2:$A$9,1)))</f>
        <v>1651619087.1414671</v>
      </c>
      <c r="P672">
        <f>IF(_original_lifestyles!P672&lt;&gt;0,_original_lifestyles!P672,'_new names_lifestyles'!$C$2*INDEX('_hours per hh'!E$2:E$9,MATCH(_original_lifestyles!$B672,'_hours per hh'!$A$2:$A$9,1)))</f>
        <v>327851778.6385439</v>
      </c>
      <c r="Q672">
        <f>IF(_original_lifestyles!Q672&lt;&gt;0,_original_lifestyles!Q672,'_new names_lifestyles'!$C$2*INDEX('_hours per hh'!F$2:F$9,MATCH(_original_lifestyles!$B672,'_hours per hh'!$A$2:$A$9,1)))</f>
        <v>644422130.37999737</v>
      </c>
      <c r="R672">
        <f>IF(_original_lifestyles!R672&lt;&gt;0,_original_lifestyles!R672,'_new names_lifestyles'!$C$2*INDEX('_hours per hh'!G$2:G$9,MATCH(_original_lifestyles!$B672,'_hours per hh'!$A$2:$A$9,1)))</f>
        <v>101650122.84120461</v>
      </c>
      <c r="S672">
        <f>IF(_original_lifestyles!S672&lt;&gt;0,_original_lifestyles!S672,'_new names_lifestyles'!$C$2*INDEX('_hours per hh'!H$2:H$9,MATCH(_original_lifestyles!$B672,'_hours per hh'!$A$2:$A$9,1)))</f>
        <v>26219912813.239151</v>
      </c>
      <c r="T672">
        <f>IF(_original_lifestyles!T672&lt;&gt;0,_original_lifestyles!T672,'_new names_lifestyles'!$C$2*INDEX('_hours per hh'!I$2:I$9,MATCH(_original_lifestyles!$B672,'_hours per hh'!$A$2:$A$9,1)))</f>
        <v>24530624791.208794</v>
      </c>
      <c r="U672">
        <f>IF(_original_lifestyles!U672&lt;&gt;0,_original_lifestyles!U672,'_new names_lifestyles'!$C$2*INDEX('_hours per hh'!J$2:J$9,MATCH(_original_lifestyles!$B672,'_hours per hh'!$A$2:$A$9,1)))</f>
        <v>1730451733.1049249</v>
      </c>
      <c r="V672">
        <v>19</v>
      </c>
      <c r="W672">
        <v>11</v>
      </c>
      <c r="X672">
        <v>842824.56202185969</v>
      </c>
      <c r="Y672">
        <f t="shared" si="42"/>
        <v>15</v>
      </c>
      <c r="Z672">
        <f t="shared" si="42"/>
        <v>15</v>
      </c>
      <c r="AA672">
        <f t="shared" si="42"/>
        <v>15</v>
      </c>
      <c r="AB672">
        <f t="shared" si="42"/>
        <v>10</v>
      </c>
      <c r="AC672">
        <f t="shared" si="42"/>
        <v>10</v>
      </c>
      <c r="AD672">
        <f t="shared" si="42"/>
        <v>15</v>
      </c>
      <c r="AE672">
        <f t="shared" si="42"/>
        <v>5</v>
      </c>
      <c r="AF672">
        <f t="shared" si="42"/>
        <v>3</v>
      </c>
      <c r="AG672">
        <f t="shared" si="42"/>
        <v>3</v>
      </c>
    </row>
    <row r="673" spans="1:33" x14ac:dyDescent="0.25">
      <c r="A673" t="s">
        <v>56</v>
      </c>
      <c r="B673" t="s">
        <v>15</v>
      </c>
      <c r="C673">
        <v>12514925.29989095</v>
      </c>
      <c r="D673" s="6">
        <f>IF(_original_lifestyles!D673=0,_original_lifestyles!$C673,_original_lifestyles!D673)</f>
        <v>12514925.29989095</v>
      </c>
      <c r="E673" s="6">
        <f>IF(_original_lifestyles!E673=0,_original_lifestyles!$C673,_original_lifestyles!E673)</f>
        <v>12514925.29989095</v>
      </c>
      <c r="F673" s="6">
        <f>IF(_original_lifestyles!F673=0,_original_lifestyles!$C673,_original_lifestyles!F673)</f>
        <v>11238402.919302071</v>
      </c>
      <c r="G673" s="6">
        <f>IF(_original_lifestyles!G673=0,_original_lifestyles!$C673/3,_original_lifestyles!G673)</f>
        <v>2140052.2262813519</v>
      </c>
      <c r="H673" s="6">
        <f>IF(_original_lifestyles!H673=0,_original_lifestyles!$C673*3*2,_original_lifestyles!H673)</f>
        <v>1964843.272082879</v>
      </c>
      <c r="I673" s="6">
        <f>IF(_original_lifestyles!I673=0,_original_lifestyles!$C673/10,_original_lifestyles!I673)</f>
        <v>1251492.5299890949</v>
      </c>
      <c r="J673" s="6">
        <f>IF(_original_lifestyles!J673=0,_original_lifestyles!$C673*1.2,_original_lifestyles!J673)</f>
        <v>16624826.76837514</v>
      </c>
      <c r="K673" s="6">
        <f>IF(_original_lifestyles!K673=0,_original_lifestyles!$C673,_original_lifestyles!K673)</f>
        <v>12514925.29989095</v>
      </c>
      <c r="L673" s="6">
        <f>IF(_original_lifestyles!L673=0,_original_lifestyles!$C673/3*2,_original_lifestyles!L673)</f>
        <v>4880820.8669574698</v>
      </c>
      <c r="M673">
        <f>IF(_original_lifestyles!M673&lt;&gt;0,_original_lifestyles!M673,'_new names_lifestyles'!$C$2*INDEX('_hours per hh'!B$2:B$9,MATCH(_original_lifestyles!$B673,'_hours per hh'!$A$2:$A$9,1)))</f>
        <v>24530624791.208794</v>
      </c>
      <c r="N673">
        <f>IF(_original_lifestyles!N673&lt;&gt;0,_original_lifestyles!N673,'_new names_lifestyles'!$C$2*INDEX('_hours per hh'!C$2:C$9,MATCH(_original_lifestyles!$B673,'_hours per hh'!$A$2:$A$9,1)))</f>
        <v>24530624791.208794</v>
      </c>
      <c r="O673">
        <f>IF(_original_lifestyles!O673&lt;&gt;0,_original_lifestyles!O673,'_new names_lifestyles'!$C$2*INDEX('_hours per hh'!D$2:D$9,MATCH(_original_lifestyles!$B673,'_hours per hh'!$A$2:$A$9,1)))</f>
        <v>1681826996.8735549</v>
      </c>
      <c r="P673">
        <f>IF(_original_lifestyles!P673&lt;&gt;0,_original_lifestyles!P673,'_new names_lifestyles'!$C$2*INDEX('_hours per hh'!E$2:E$9,MATCH(_original_lifestyles!$B673,'_hours per hh'!$A$2:$A$9,1)))</f>
        <v>333848147.299891</v>
      </c>
      <c r="Q673">
        <f>IF(_original_lifestyles!Q673&lt;&gt;0,_original_lifestyles!Q673,'_new names_lifestyles'!$C$2*INDEX('_hours per hh'!F$2:F$9,MATCH(_original_lifestyles!$B673,'_hours per hh'!$A$2:$A$9,1)))</f>
        <v>656208531.79387951</v>
      </c>
      <c r="R673">
        <f>IF(_original_lifestyles!R673&lt;&gt;0,_original_lifestyles!R673,'_new names_lifestyles'!$C$2*INDEX('_hours per hh'!G$2:G$9,MATCH(_original_lifestyles!$B673,'_hours per hh'!$A$2:$A$9,1)))</f>
        <v>101650122.84120461</v>
      </c>
      <c r="S673">
        <f>IF(_original_lifestyles!S673&lt;&gt;0,_original_lifestyles!S673,'_new names_lifestyles'!$C$2*INDEX('_hours per hh'!H$2:H$9,MATCH(_original_lifestyles!$B673,'_hours per hh'!$A$2:$A$9,1)))</f>
        <v>26699471790.010471</v>
      </c>
      <c r="T673">
        <f>IF(_original_lifestyles!T673&lt;&gt;0,_original_lifestyles!T673,'_new names_lifestyles'!$C$2*INDEX('_hours per hh'!I$2:I$9,MATCH(_original_lifestyles!$B673,'_hours per hh'!$A$2:$A$9,1)))</f>
        <v>24530624791.208794</v>
      </c>
      <c r="U673">
        <f>IF(_original_lifestyles!U673&lt;&gt;0,_original_lifestyles!U673,'_new names_lifestyles'!$C$2*INDEX('_hours per hh'!J$2:J$9,MATCH(_original_lifestyles!$B673,'_hours per hh'!$A$2:$A$9,1)))</f>
        <v>2147561181.461287</v>
      </c>
      <c r="V673">
        <v>19</v>
      </c>
      <c r="W673">
        <v>11</v>
      </c>
      <c r="X673">
        <v>852397.04657885979</v>
      </c>
      <c r="Y673">
        <f t="shared" si="42"/>
        <v>15</v>
      </c>
      <c r="Z673">
        <f t="shared" si="42"/>
        <v>15</v>
      </c>
      <c r="AA673">
        <f t="shared" si="42"/>
        <v>15</v>
      </c>
      <c r="AB673">
        <f t="shared" si="42"/>
        <v>10</v>
      </c>
      <c r="AC673">
        <f t="shared" si="42"/>
        <v>10</v>
      </c>
      <c r="AD673">
        <f t="shared" si="42"/>
        <v>15</v>
      </c>
      <c r="AE673">
        <f t="shared" si="42"/>
        <v>5</v>
      </c>
      <c r="AF673">
        <f t="shared" si="42"/>
        <v>3</v>
      </c>
      <c r="AG673">
        <f t="shared" si="42"/>
        <v>3</v>
      </c>
    </row>
    <row r="674" spans="1:33" x14ac:dyDescent="0.25">
      <c r="A674" t="s">
        <v>56</v>
      </c>
      <c r="B674" t="s">
        <v>16</v>
      </c>
      <c r="C674">
        <v>12747399</v>
      </c>
      <c r="D674" s="6">
        <f>IF(_original_lifestyles!D674=0,_original_lifestyles!$C674,_original_lifestyles!D674)</f>
        <v>12747399</v>
      </c>
      <c r="E674" s="6">
        <f>IF(_original_lifestyles!E674=0,_original_lifestyles!$C674,_original_lifestyles!E674)</f>
        <v>12747399</v>
      </c>
      <c r="F674" s="6">
        <f>IF(_original_lifestyles!F674=0,_original_lifestyles!$C674,_original_lifestyles!F674)</f>
        <v>11447164.301999999</v>
      </c>
      <c r="G674" s="6">
        <f>IF(_original_lifestyles!G674=0,_original_lifestyles!$C674/3,_original_lifestyles!G674)</f>
        <v>2179805.2289999998</v>
      </c>
      <c r="H674" s="6">
        <f>IF(_original_lifestyles!H674=0,_original_lifestyles!$C674*3*2,_original_lifestyles!H674)</f>
        <v>2001341.6429999999</v>
      </c>
      <c r="I674" s="6">
        <f>IF(_original_lifestyles!I674=0,_original_lifestyles!$C674/10,_original_lifestyles!I674)</f>
        <v>1274739.8999999999</v>
      </c>
      <c r="J674" s="6">
        <f>IF(_original_lifestyles!J674=0,_original_lifestyles!$C674*1.2,_original_lifestyles!J674)</f>
        <v>16933644.831599999</v>
      </c>
      <c r="K674" s="6">
        <f>IF(_original_lifestyles!K674=0,_original_lifestyles!$C674,_original_lifestyles!K674)</f>
        <v>12747399</v>
      </c>
      <c r="L674" s="6">
        <f>IF(_original_lifestyles!L674=0,_original_lifestyles!$C674/3*2,_original_lifestyles!L674)</f>
        <v>6118751.5199999996</v>
      </c>
      <c r="M674">
        <f>IF(_original_lifestyles!M674&lt;&gt;0,_original_lifestyles!M674,'_new names_lifestyles'!$C$2*INDEX('_hours per hh'!B$2:B$9,MATCH(_original_lifestyles!$B674,'_hours per hh'!$A$2:$A$9,1)))</f>
        <v>24530624791.208794</v>
      </c>
      <c r="N674">
        <f>IF(_original_lifestyles!N674&lt;&gt;0,_original_lifestyles!N674,'_new names_lifestyles'!$C$2*INDEX('_hours per hh'!C$2:C$9,MATCH(_original_lifestyles!$B674,'_hours per hh'!$A$2:$A$9,1)))</f>
        <v>24530624791.208794</v>
      </c>
      <c r="O674">
        <f>IF(_original_lifestyles!O674&lt;&gt;0,_original_lifestyles!O674,'_new names_lifestyles'!$C$2*INDEX('_hours per hh'!D$2:D$9,MATCH(_original_lifestyles!$B674,'_hours per hh'!$A$2:$A$9,1)))</f>
        <v>1713068137.7943001</v>
      </c>
      <c r="P674">
        <f>IF(_original_lifestyles!P674&lt;&gt;0,_original_lifestyles!P674,'_new names_lifestyles'!$C$2*INDEX('_hours per hh'!E$2:E$9,MATCH(_original_lifestyles!$B674,'_hours per hh'!$A$2:$A$9,1)))</f>
        <v>340049615.72399998</v>
      </c>
      <c r="Q674">
        <f>IF(_original_lifestyles!Q674&lt;&gt;0,_original_lifestyles!Q674,'_new names_lifestyles'!$C$2*INDEX('_hours per hh'!F$2:F$9,MATCH(_original_lifestyles!$B674,'_hours per hh'!$A$2:$A$9,1)))</f>
        <v>668398075.22092497</v>
      </c>
      <c r="R674">
        <f>IF(_original_lifestyles!R674&lt;&gt;0,_original_lifestyles!R674,'_new names_lifestyles'!$C$2*INDEX('_hours per hh'!G$2:G$9,MATCH(_original_lifestyles!$B674,'_hours per hh'!$A$2:$A$9,1)))</f>
        <v>101650122.84120461</v>
      </c>
      <c r="S674">
        <f>IF(_original_lifestyles!S674&lt;&gt;0,_original_lifestyles!S674,'_new names_lifestyles'!$C$2*INDEX('_hours per hh'!H$2:H$9,MATCH(_original_lifestyles!$B674,'_hours per hh'!$A$2:$A$9,1)))</f>
        <v>27195433599.549599</v>
      </c>
      <c r="T674">
        <f>IF(_original_lifestyles!T674&lt;&gt;0,_original_lifestyles!T674,'_new names_lifestyles'!$C$2*INDEX('_hours per hh'!I$2:I$9,MATCH(_original_lifestyles!$B674,'_hours per hh'!$A$2:$A$9,1)))</f>
        <v>24530624791.208794</v>
      </c>
      <c r="U674">
        <f>IF(_original_lifestyles!U674&lt;&gt;0,_original_lifestyles!U674,'_new names_lifestyles'!$C$2*INDEX('_hours per hh'!J$2:J$9,MATCH(_original_lifestyles!$B674,'_hours per hh'!$A$2:$A$9,1)))</f>
        <v>2692250668.8000002</v>
      </c>
      <c r="V674">
        <v>19</v>
      </c>
      <c r="W674">
        <v>11</v>
      </c>
      <c r="X674">
        <v>861910.43503357039</v>
      </c>
      <c r="Y674">
        <f t="shared" si="42"/>
        <v>15</v>
      </c>
      <c r="Z674">
        <f t="shared" si="42"/>
        <v>15</v>
      </c>
      <c r="AA674">
        <f t="shared" si="42"/>
        <v>15</v>
      </c>
      <c r="AB674">
        <f t="shared" si="42"/>
        <v>10</v>
      </c>
      <c r="AC674">
        <f t="shared" si="42"/>
        <v>10</v>
      </c>
      <c r="AD674">
        <f t="shared" si="42"/>
        <v>15</v>
      </c>
      <c r="AE674">
        <f t="shared" si="42"/>
        <v>5</v>
      </c>
      <c r="AF674">
        <f t="shared" si="42"/>
        <v>3</v>
      </c>
      <c r="AG674">
        <f t="shared" si="42"/>
        <v>3</v>
      </c>
    </row>
    <row r="675" spans="1:33" x14ac:dyDescent="0.25">
      <c r="A675" t="s">
        <v>56</v>
      </c>
      <c r="B675" t="s">
        <v>17</v>
      </c>
      <c r="C675">
        <v>12984778.369195919</v>
      </c>
      <c r="D675" s="6">
        <f>IF(_original_lifestyles!D675=0,_original_lifestyles!$C675,_original_lifestyles!D675)</f>
        <v>12984778.369195919</v>
      </c>
      <c r="E675" s="6">
        <f>IF(_original_lifestyles!E675=0,_original_lifestyles!$C675,_original_lifestyles!E675)</f>
        <v>12984778.369195919</v>
      </c>
      <c r="F675" s="6">
        <f>IF(_original_lifestyles!F675=0,_original_lifestyles!$C675,_original_lifestyles!F675)</f>
        <v>11660330.975537941</v>
      </c>
      <c r="G675" s="6">
        <f>IF(_original_lifestyles!G675=0,_original_lifestyles!$C675/3,_original_lifestyles!G675)</f>
        <v>2220397.1011325028</v>
      </c>
      <c r="H675" s="6">
        <f>IF(_original_lifestyles!H675=0,_original_lifestyles!$C675*3*2,_original_lifestyles!H675)</f>
        <v>2038610.2039637601</v>
      </c>
      <c r="I675" s="6">
        <f>IF(_original_lifestyles!I675=0,_original_lifestyles!$C675/10,_original_lifestyles!I675)</f>
        <v>1298477.836919592</v>
      </c>
      <c r="J675" s="6">
        <f>IF(_original_lifestyles!J675=0,_original_lifestyles!$C675*1.2,_original_lifestyles!J675)</f>
        <v>17248979.58563986</v>
      </c>
      <c r="K675" s="6">
        <f>IF(_original_lifestyles!K675=0,_original_lifestyles!$C675,_original_lifestyles!K675)</f>
        <v>12984778.369195919</v>
      </c>
      <c r="L675" s="6">
        <f>IF(_original_lifestyles!L675=0,_original_lifestyles!$C675/3*2,_original_lifestyles!L675)</f>
        <v>8310258.1562853912</v>
      </c>
      <c r="M675">
        <f>IF(_original_lifestyles!M675&lt;&gt;0,_original_lifestyles!M675,'_new names_lifestyles'!$C$2*INDEX('_hours per hh'!B$2:B$9,MATCH(_original_lifestyles!$B675,'_hours per hh'!$A$2:$A$9,1)))</f>
        <v>24530624791.208794</v>
      </c>
      <c r="N675">
        <f>IF(_original_lifestyles!N675&lt;&gt;0,_original_lifestyles!N675,'_new names_lifestyles'!$C$2*INDEX('_hours per hh'!C$2:C$9,MATCH(_original_lifestyles!$B675,'_hours per hh'!$A$2:$A$9,1)))</f>
        <v>24530624791.208794</v>
      </c>
      <c r="O675">
        <f>IF(_original_lifestyles!O675&lt;&gt;0,_original_lifestyles!O675,'_new names_lifestyles'!$C$2*INDEX('_hours per hh'!D$2:D$9,MATCH(_original_lifestyles!$B675,'_hours per hh'!$A$2:$A$9,1)))</f>
        <v>1744968530.4892521</v>
      </c>
      <c r="P675">
        <f>IF(_original_lifestyles!P675&lt;&gt;0,_original_lifestyles!P675,'_new names_lifestyles'!$C$2*INDEX('_hours per hh'!E$2:E$9,MATCH(_original_lifestyles!$B675,'_hours per hh'!$A$2:$A$9,1)))</f>
        <v>346381947.77667052</v>
      </c>
      <c r="Q675">
        <f>IF(_original_lifestyles!Q675&lt;&gt;0,_original_lifestyles!Q675,'_new names_lifestyles'!$C$2*INDEX('_hours per hh'!F$2:F$9,MATCH(_original_lifestyles!$B675,'_hours per hh'!$A$2:$A$9,1)))</f>
        <v>680844842.86879683</v>
      </c>
      <c r="R675">
        <f>IF(_original_lifestyles!R675&lt;&gt;0,_original_lifestyles!R675,'_new names_lifestyles'!$C$2*INDEX('_hours per hh'!G$2:G$9,MATCH(_original_lifestyles!$B675,'_hours per hh'!$A$2:$A$9,1)))</f>
        <v>101650122.84120461</v>
      </c>
      <c r="S675">
        <f>IF(_original_lifestyles!S675&lt;&gt;0,_original_lifestyles!S675,'_new names_lifestyles'!$C$2*INDEX('_hours per hh'!H$2:H$9,MATCH(_original_lifestyles!$B675,'_hours per hh'!$A$2:$A$9,1)))</f>
        <v>27701861214.537621</v>
      </c>
      <c r="T675">
        <f>IF(_original_lifestyles!T675&lt;&gt;0,_original_lifestyles!T675,'_new names_lifestyles'!$C$2*INDEX('_hours per hh'!I$2:I$9,MATCH(_original_lifestyles!$B675,'_hours per hh'!$A$2:$A$9,1)))</f>
        <v>24530624791.208794</v>
      </c>
      <c r="U675">
        <f>IF(_original_lifestyles!U675&lt;&gt;0,_original_lifestyles!U675,'_new names_lifestyles'!$C$2*INDEX('_hours per hh'!J$2:J$9,MATCH(_original_lifestyles!$B675,'_hours per hh'!$A$2:$A$9,1)))</f>
        <v>3656513588.7655721</v>
      </c>
      <c r="V675">
        <v>19</v>
      </c>
      <c r="W675">
        <v>11</v>
      </c>
      <c r="X675">
        <v>871146.3835500608</v>
      </c>
      <c r="Y675">
        <f t="shared" si="42"/>
        <v>15</v>
      </c>
      <c r="Z675">
        <f t="shared" si="42"/>
        <v>15</v>
      </c>
      <c r="AA675">
        <f t="shared" si="42"/>
        <v>15</v>
      </c>
      <c r="AB675">
        <f t="shared" si="42"/>
        <v>10</v>
      </c>
      <c r="AC675">
        <f t="shared" si="42"/>
        <v>10</v>
      </c>
      <c r="AD675">
        <f t="shared" si="42"/>
        <v>15</v>
      </c>
      <c r="AE675">
        <f t="shared" si="42"/>
        <v>5</v>
      </c>
      <c r="AF675">
        <f t="shared" si="42"/>
        <v>3</v>
      </c>
      <c r="AG675">
        <f t="shared" si="42"/>
        <v>3</v>
      </c>
    </row>
    <row r="676" spans="1:33" x14ac:dyDescent="0.25">
      <c r="A676" t="s">
        <v>56</v>
      </c>
      <c r="B676" t="s">
        <v>18</v>
      </c>
      <c r="C676">
        <v>13230002.77136259</v>
      </c>
      <c r="D676" s="6">
        <f>IF(_original_lifestyles!D676=0,_original_lifestyles!$C676,_original_lifestyles!D676)</f>
        <v>13230002.77136259</v>
      </c>
      <c r="E676" s="6">
        <f>IF(_original_lifestyles!E676=0,_original_lifestyles!$C676,_original_lifestyles!E676)</f>
        <v>13230002.77136259</v>
      </c>
      <c r="F676" s="6">
        <f>IF(_original_lifestyles!F676=0,_original_lifestyles!$C676,_original_lifestyles!F676)</f>
        <v>11880542.4886836</v>
      </c>
      <c r="G676" s="6">
        <f>IF(_original_lifestyles!G676=0,_original_lifestyles!$C676/3,_original_lifestyles!G676)</f>
        <v>2262330.4739030022</v>
      </c>
      <c r="H676" s="6">
        <f>IF(_original_lifestyles!H676=0,_original_lifestyles!$C676*3*2,_original_lifestyles!H676)</f>
        <v>2077110.4351039261</v>
      </c>
      <c r="I676" s="6">
        <f>IF(_original_lifestyles!I676=0,_original_lifestyles!$C676/10,_original_lifestyles!I676)</f>
        <v>1323000.277136259</v>
      </c>
      <c r="J676" s="6">
        <f>IF(_original_lifestyles!J676=0,_original_lifestyles!$C676*1.2,_original_lifestyles!J676)</f>
        <v>17574735.681478061</v>
      </c>
      <c r="K676" s="6">
        <f>IF(_original_lifestyles!K676=0,_original_lifestyles!$C676,_original_lifestyles!K676)</f>
        <v>13230002.77136259</v>
      </c>
      <c r="L676" s="6">
        <f>IF(_original_lifestyles!L676=0,_original_lifestyles!$C676/3*2,_original_lifestyles!L676)</f>
        <v>6879601.4411085453</v>
      </c>
      <c r="M676">
        <f>IF(_original_lifestyles!M676&lt;&gt;0,_original_lifestyles!M676,'_new names_lifestyles'!$C$2*INDEX('_hours per hh'!B$2:B$9,MATCH(_original_lifestyles!$B676,'_hours per hh'!$A$2:$A$9,1)))</f>
        <v>24530624791.208794</v>
      </c>
      <c r="N676">
        <f>IF(_original_lifestyles!N676&lt;&gt;0,_original_lifestyles!N676,'_new names_lifestyles'!$C$2*INDEX('_hours per hh'!C$2:C$9,MATCH(_original_lifestyles!$B676,'_hours per hh'!$A$2:$A$9,1)))</f>
        <v>24530624791.208794</v>
      </c>
      <c r="O676">
        <f>IF(_original_lifestyles!O676&lt;&gt;0,_original_lifestyles!O676,'_new names_lifestyles'!$C$2*INDEX('_hours per hh'!D$2:D$9,MATCH(_original_lifestyles!$B676,'_hours per hh'!$A$2:$A$9,1)))</f>
        <v>1777923183.4315009</v>
      </c>
      <c r="P676">
        <f>IF(_original_lifestyles!P676&lt;&gt;0,_original_lifestyles!P676,'_new names_lifestyles'!$C$2*INDEX('_hours per hh'!E$2:E$9,MATCH(_original_lifestyles!$B676,'_hours per hh'!$A$2:$A$9,1)))</f>
        <v>352923553.92886841</v>
      </c>
      <c r="Q676">
        <f>IF(_original_lifestyles!Q676&lt;&gt;0,_original_lifestyles!Q676,'_new names_lifestyles'!$C$2*INDEX('_hours per hh'!F$2:F$9,MATCH(_original_lifestyles!$B676,'_hours per hh'!$A$2:$A$9,1)))</f>
        <v>693702957.56383371</v>
      </c>
      <c r="R676">
        <f>IF(_original_lifestyles!R676&lt;&gt;0,_original_lifestyles!R676,'_new names_lifestyles'!$C$2*INDEX('_hours per hh'!G$2:G$9,MATCH(_original_lifestyles!$B676,'_hours per hh'!$A$2:$A$9,1)))</f>
        <v>101650122.84120461</v>
      </c>
      <c r="S676">
        <f>IF(_original_lifestyles!S676&lt;&gt;0,_original_lifestyles!S676,'_new names_lifestyles'!$C$2*INDEX('_hours per hh'!H$2:H$9,MATCH(_original_lifestyles!$B676,'_hours per hh'!$A$2:$A$9,1)))</f>
        <v>28225025504.45377</v>
      </c>
      <c r="T676">
        <f>IF(_original_lifestyles!T676&lt;&gt;0,_original_lifestyles!T676,'_new names_lifestyles'!$C$2*INDEX('_hours per hh'!I$2:I$9,MATCH(_original_lifestyles!$B676,'_hours per hh'!$A$2:$A$9,1)))</f>
        <v>24530624791.208794</v>
      </c>
      <c r="U676">
        <f>IF(_original_lifestyles!U676&lt;&gt;0,_original_lifestyles!U676,'_new names_lifestyles'!$C$2*INDEX('_hours per hh'!J$2:J$9,MATCH(_original_lifestyles!$B676,'_hours per hh'!$A$2:$A$9,1)))</f>
        <v>3027024634.08776</v>
      </c>
      <c r="V676">
        <v>19</v>
      </c>
      <c r="W676">
        <v>11</v>
      </c>
      <c r="X676">
        <v>880272.11169950326</v>
      </c>
      <c r="Y676">
        <f t="shared" ref="Y676:AG691" si="43">Y675</f>
        <v>15</v>
      </c>
      <c r="Z676">
        <f t="shared" si="43"/>
        <v>15</v>
      </c>
      <c r="AA676">
        <f t="shared" si="43"/>
        <v>15</v>
      </c>
      <c r="AB676">
        <f t="shared" si="43"/>
        <v>10</v>
      </c>
      <c r="AC676">
        <f t="shared" si="43"/>
        <v>10</v>
      </c>
      <c r="AD676">
        <f t="shared" si="43"/>
        <v>15</v>
      </c>
      <c r="AE676">
        <f t="shared" si="43"/>
        <v>5</v>
      </c>
      <c r="AF676">
        <f t="shared" si="43"/>
        <v>3</v>
      </c>
      <c r="AG676">
        <f t="shared" si="43"/>
        <v>3</v>
      </c>
    </row>
    <row r="677" spans="1:33" x14ac:dyDescent="0.25">
      <c r="A677" t="s">
        <v>56</v>
      </c>
      <c r="B677" t="s">
        <v>19</v>
      </c>
      <c r="C677">
        <v>13488987.632508829</v>
      </c>
      <c r="D677" s="6">
        <f>IF(_original_lifestyles!D677=0,_original_lifestyles!$C677,_original_lifestyles!D677)</f>
        <v>13488987.632508829</v>
      </c>
      <c r="E677" s="6">
        <f>IF(_original_lifestyles!E677=0,_original_lifestyles!$C677,_original_lifestyles!E677)</f>
        <v>13488987.632508829</v>
      </c>
      <c r="F677" s="6">
        <f>IF(_original_lifestyles!F677=0,_original_lifestyles!$C677,_original_lifestyles!F677)</f>
        <v>12113110.893992931</v>
      </c>
      <c r="G677" s="6">
        <f>IF(_original_lifestyles!G677=0,_original_lifestyles!$C677/3,_original_lifestyles!G677)</f>
        <v>2306616.885159011</v>
      </c>
      <c r="H677" s="6">
        <f>IF(_original_lifestyles!H677=0,_original_lifestyles!$C677*3*2,_original_lifestyles!H677)</f>
        <v>2117771.058303887</v>
      </c>
      <c r="I677" s="6">
        <f>IF(_original_lifestyles!I677=0,_original_lifestyles!$C677/10,_original_lifestyles!I677)</f>
        <v>1348898.763250883</v>
      </c>
      <c r="J677" s="6">
        <f>IF(_original_lifestyles!J677=0,_original_lifestyles!$C677*1.2,_original_lifestyles!J677)</f>
        <v>17918771.171024729</v>
      </c>
      <c r="K677" s="6">
        <f>IF(_original_lifestyles!K677=0,_original_lifestyles!$C677,_original_lifestyles!K677)</f>
        <v>13488987.632508829</v>
      </c>
      <c r="L677" s="6">
        <f>IF(_original_lifestyles!L677=0,_original_lifestyles!$C677/3*2,_original_lifestyles!L677)</f>
        <v>8228282.4558303878</v>
      </c>
      <c r="M677">
        <f>IF(_original_lifestyles!M677&lt;&gt;0,_original_lifestyles!M677,'_new names_lifestyles'!$C$2*INDEX('_hours per hh'!B$2:B$9,MATCH(_original_lifestyles!$B677,'_hours per hh'!$A$2:$A$9,1)))</f>
        <v>24530624791.208794</v>
      </c>
      <c r="N677">
        <f>IF(_original_lifestyles!N677&lt;&gt;0,_original_lifestyles!N677,'_new names_lifestyles'!$C$2*INDEX('_hours per hh'!C$2:C$9,MATCH(_original_lifestyles!$B677,'_hours per hh'!$A$2:$A$9,1)))</f>
        <v>24530624791.208794</v>
      </c>
      <c r="O677">
        <f>IF(_original_lifestyles!O677&lt;&gt;0,_original_lifestyles!O677,'_new names_lifestyles'!$C$2*INDEX('_hours per hh'!D$2:D$9,MATCH(_original_lifestyles!$B677,'_hours per hh'!$A$2:$A$9,1)))</f>
        <v>1812727045.286042</v>
      </c>
      <c r="P677">
        <f>IF(_original_lifestyles!P677&lt;&gt;0,_original_lifestyles!P677,'_new names_lifestyles'!$C$2*INDEX('_hours per hh'!E$2:E$9,MATCH(_original_lifestyles!$B677,'_hours per hh'!$A$2:$A$9,1)))</f>
        <v>359832234.08480573</v>
      </c>
      <c r="Q677">
        <f>IF(_original_lifestyles!Q677&lt;&gt;0,_original_lifestyles!Q677,'_new names_lifestyles'!$C$2*INDEX('_hours per hh'!F$2:F$9,MATCH(_original_lifestyles!$B677,'_hours per hh'!$A$2:$A$9,1)))</f>
        <v>707282589.19704056</v>
      </c>
      <c r="R677">
        <f>IF(_original_lifestyles!R677&lt;&gt;0,_original_lifestyles!R677,'_new names_lifestyles'!$C$2*INDEX('_hours per hh'!G$2:G$9,MATCH(_original_lifestyles!$B677,'_hours per hh'!$A$2:$A$9,1)))</f>
        <v>101650122.84120461</v>
      </c>
      <c r="S677">
        <f>IF(_original_lifestyles!S677&lt;&gt;0,_original_lifestyles!S677,'_new names_lifestyles'!$C$2*INDEX('_hours per hh'!H$2:H$9,MATCH(_original_lifestyles!$B677,'_hours per hh'!$A$2:$A$9,1)))</f>
        <v>28777546500.66573</v>
      </c>
      <c r="T677">
        <f>IF(_original_lifestyles!T677&lt;&gt;0,_original_lifestyles!T677,'_new names_lifestyles'!$C$2*INDEX('_hours per hh'!I$2:I$9,MATCH(_original_lifestyles!$B677,'_hours per hh'!$A$2:$A$9,1)))</f>
        <v>24530624791.208794</v>
      </c>
      <c r="U677">
        <f>IF(_original_lifestyles!U677&lt;&gt;0,_original_lifestyles!U677,'_new names_lifestyles'!$C$2*INDEX('_hours per hh'!J$2:J$9,MATCH(_original_lifestyles!$B677,'_hours per hh'!$A$2:$A$9,1)))</f>
        <v>3620444280.565371</v>
      </c>
      <c r="V677">
        <v>19</v>
      </c>
      <c r="W677">
        <v>11</v>
      </c>
      <c r="X677">
        <v>889643.41600611806</v>
      </c>
      <c r="Y677">
        <f t="shared" si="43"/>
        <v>15</v>
      </c>
      <c r="Z677">
        <f t="shared" si="43"/>
        <v>15</v>
      </c>
      <c r="AA677">
        <f t="shared" si="43"/>
        <v>15</v>
      </c>
      <c r="AB677">
        <f t="shared" si="43"/>
        <v>10</v>
      </c>
      <c r="AC677">
        <f t="shared" si="43"/>
        <v>10</v>
      </c>
      <c r="AD677">
        <f t="shared" si="43"/>
        <v>15</v>
      </c>
      <c r="AE677">
        <f t="shared" si="43"/>
        <v>5</v>
      </c>
      <c r="AF677">
        <f t="shared" si="43"/>
        <v>3</v>
      </c>
      <c r="AG677">
        <f t="shared" si="43"/>
        <v>3</v>
      </c>
    </row>
    <row r="678" spans="1:33" x14ac:dyDescent="0.25">
      <c r="A678" t="s">
        <v>56</v>
      </c>
      <c r="B678" t="s">
        <v>20</v>
      </c>
      <c r="C678">
        <v>13483058.30388693</v>
      </c>
      <c r="D678" s="6">
        <f>IF(_original_lifestyles!D678=0,_original_lifestyles!$C678,_original_lifestyles!D678)</f>
        <v>13483058.30388693</v>
      </c>
      <c r="E678" s="6">
        <f>IF(_original_lifestyles!E678=0,_original_lifestyles!$C678,_original_lifestyles!E678)</f>
        <v>13483058.30388693</v>
      </c>
      <c r="F678" s="6">
        <f>IF(_original_lifestyles!F678=0,_original_lifestyles!$C678,_original_lifestyles!F678)</f>
        <v>12107786.35689046</v>
      </c>
      <c r="G678" s="6">
        <f>IF(_original_lifestyles!G678=0,_original_lifestyles!$C678/3,_original_lifestyles!G678)</f>
        <v>2305602.969964664</v>
      </c>
      <c r="H678" s="6">
        <f>IF(_original_lifestyles!H678=0,_original_lifestyles!$C678*3*2,_original_lifestyles!H678)</f>
        <v>2116840.153710247</v>
      </c>
      <c r="I678" s="6">
        <f>IF(_original_lifestyles!I678=0,_original_lifestyles!$C678/10,_original_lifestyles!I678)</f>
        <v>1348305.8303886929</v>
      </c>
      <c r="J678" s="6">
        <f>IF(_original_lifestyles!J678=0,_original_lifestyles!$C678*1.2,_original_lifestyles!J678)</f>
        <v>17910894.650883391</v>
      </c>
      <c r="K678" s="6">
        <f>IF(_original_lifestyles!K678=0,_original_lifestyles!$C678,_original_lifestyles!K678)</f>
        <v>13483058.30388693</v>
      </c>
      <c r="L678" s="6">
        <f>IF(_original_lifestyles!L678=0,_original_lifestyles!$C678/3*2,_original_lifestyles!L678)</f>
        <v>9842632.5618374553</v>
      </c>
      <c r="M678">
        <f>IF(_original_lifestyles!M678&lt;&gt;0,_original_lifestyles!M678,'_new names_lifestyles'!$C$2*INDEX('_hours per hh'!B$2:B$9,MATCH(_original_lifestyles!$B678,'_hours per hh'!$A$2:$A$9,1)))</f>
        <v>24530624791.208794</v>
      </c>
      <c r="N678">
        <f>IF(_original_lifestyles!N678&lt;&gt;0,_original_lifestyles!N678,'_new names_lifestyles'!$C$2*INDEX('_hours per hh'!C$2:C$9,MATCH(_original_lifestyles!$B678,'_hours per hh'!$A$2:$A$9,1)))</f>
        <v>24530624791.208794</v>
      </c>
      <c r="O678">
        <f>IF(_original_lifestyles!O678&lt;&gt;0,_original_lifestyles!O678,'_new names_lifestyles'!$C$2*INDEX('_hours per hh'!D$2:D$9,MATCH(_original_lifestyles!$B678,'_hours per hh'!$A$2:$A$9,1)))</f>
        <v>1811930228.3086569</v>
      </c>
      <c r="P678">
        <f>IF(_original_lifestyles!P678&lt;&gt;0,_original_lifestyles!P678,'_new names_lifestyles'!$C$2*INDEX('_hours per hh'!E$2:E$9,MATCH(_original_lifestyles!$B678,'_hours per hh'!$A$2:$A$9,1)))</f>
        <v>359674063.31448758</v>
      </c>
      <c r="Q678">
        <f>IF(_original_lifestyles!Q678&lt;&gt;0,_original_lifestyles!Q678,'_new names_lifestyles'!$C$2*INDEX('_hours per hh'!F$2:F$9,MATCH(_original_lifestyles!$B678,'_hours per hh'!$A$2:$A$9,1)))</f>
        <v>706971690.33537996</v>
      </c>
      <c r="R678">
        <f>IF(_original_lifestyles!R678&lt;&gt;0,_original_lifestyles!R678,'_new names_lifestyles'!$C$2*INDEX('_hours per hh'!G$2:G$9,MATCH(_original_lifestyles!$B678,'_hours per hh'!$A$2:$A$9,1)))</f>
        <v>101650122.84120461</v>
      </c>
      <c r="S678">
        <f>IF(_original_lifestyles!S678&lt;&gt;0,_original_lifestyles!S678,'_new names_lifestyles'!$C$2*INDEX('_hours per hh'!H$2:H$9,MATCH(_original_lifestyles!$B678,'_hours per hh'!$A$2:$A$9,1)))</f>
        <v>28764896809.318729</v>
      </c>
      <c r="T678">
        <f>IF(_original_lifestyles!T678&lt;&gt;0,_original_lifestyles!T678,'_new names_lifestyles'!$C$2*INDEX('_hours per hh'!I$2:I$9,MATCH(_original_lifestyles!$B678,'_hours per hh'!$A$2:$A$9,1)))</f>
        <v>24530624791.208794</v>
      </c>
      <c r="U678">
        <f>IF(_original_lifestyles!U678&lt;&gt;0,_original_lifestyles!U678,'_new names_lifestyles'!$C$2*INDEX('_hours per hh'!J$2:J$9,MATCH(_original_lifestyles!$B678,'_hours per hh'!$A$2:$A$9,1)))</f>
        <v>4330758327.2084799</v>
      </c>
      <c r="V678">
        <v>19</v>
      </c>
      <c r="W678">
        <v>11</v>
      </c>
      <c r="X678">
        <v>899005.98043255217</v>
      </c>
      <c r="Y678">
        <f t="shared" si="43"/>
        <v>15</v>
      </c>
      <c r="Z678">
        <f t="shared" si="43"/>
        <v>15</v>
      </c>
      <c r="AA678">
        <f t="shared" si="43"/>
        <v>15</v>
      </c>
      <c r="AB678">
        <f t="shared" si="43"/>
        <v>10</v>
      </c>
      <c r="AC678">
        <f t="shared" si="43"/>
        <v>10</v>
      </c>
      <c r="AD678">
        <f t="shared" si="43"/>
        <v>15</v>
      </c>
      <c r="AE678">
        <f t="shared" si="43"/>
        <v>5</v>
      </c>
      <c r="AF678">
        <f t="shared" si="43"/>
        <v>3</v>
      </c>
      <c r="AG678">
        <f t="shared" si="43"/>
        <v>3</v>
      </c>
    </row>
    <row r="679" spans="1:33" x14ac:dyDescent="0.25">
      <c r="A679" t="s">
        <v>56</v>
      </c>
      <c r="B679" t="s">
        <v>21</v>
      </c>
      <c r="C679">
        <v>13471900.706713781</v>
      </c>
      <c r="D679" s="6">
        <f>IF(_original_lifestyles!D679=0,_original_lifestyles!$C679,_original_lifestyles!D679)</f>
        <v>13471900.706713781</v>
      </c>
      <c r="E679" s="6">
        <f>IF(_original_lifestyles!E679=0,_original_lifestyles!$C679,_original_lifestyles!E679)</f>
        <v>13471900.706713781</v>
      </c>
      <c r="F679" s="6">
        <f>IF(_original_lifestyles!F679=0,_original_lifestyles!$C679,_original_lifestyles!F679)</f>
        <v>12097766.834628981</v>
      </c>
      <c r="G679" s="6">
        <f>IF(_original_lifestyles!G679=0,_original_lifestyles!$C679/3,_original_lifestyles!G679)</f>
        <v>2303695.0208480572</v>
      </c>
      <c r="H679" s="6">
        <f>IF(_original_lifestyles!H679=0,_original_lifestyles!$C679*3*2,_original_lifestyles!H679)</f>
        <v>2115088.4109540642</v>
      </c>
      <c r="I679" s="6">
        <f>IF(_original_lifestyles!I679=0,_original_lifestyles!$C679/10,_original_lifestyles!I679)</f>
        <v>1347190.0706713782</v>
      </c>
      <c r="J679" s="6">
        <f>IF(_original_lifestyles!J679=0,_original_lifestyles!$C679*1.2,_original_lifestyles!J679)</f>
        <v>17896072.898798581</v>
      </c>
      <c r="K679" s="6">
        <f>IF(_original_lifestyles!K679=0,_original_lifestyles!$C679,_original_lifestyles!K679)</f>
        <v>3405416.8493377068</v>
      </c>
      <c r="L679" s="6">
        <f>IF(_original_lifestyles!L679=0,_original_lifestyles!$C679/3*2,_original_lifestyles!L679)</f>
        <v>11720553.61484099</v>
      </c>
      <c r="M679">
        <f>IF(_original_lifestyles!M679&lt;&gt;0,_original_lifestyles!M679,'_new names_lifestyles'!$C$2*INDEX('_hours per hh'!B$2:B$9,MATCH(_original_lifestyles!$B679,'_hours per hh'!$A$2:$A$9,1)))</f>
        <v>24530624791.208794</v>
      </c>
      <c r="N679">
        <f>IF(_original_lifestyles!N679&lt;&gt;0,_original_lifestyles!N679,'_new names_lifestyles'!$C$2*INDEX('_hours per hh'!C$2:C$9,MATCH(_original_lifestyles!$B679,'_hours per hh'!$A$2:$A$9,1)))</f>
        <v>24530624791.208794</v>
      </c>
      <c r="O679">
        <f>IF(_original_lifestyles!O679&lt;&gt;0,_original_lifestyles!O679,'_new names_lifestyles'!$C$2*INDEX('_hours per hh'!D$2:D$9,MATCH(_original_lifestyles!$B679,'_hours per hh'!$A$2:$A$9,1)))</f>
        <v>1810430806.8022261</v>
      </c>
      <c r="P679">
        <f>IF(_original_lifestyles!P679&lt;&gt;0,_original_lifestyles!P679,'_new names_lifestyles'!$C$2*INDEX('_hours per hh'!E$2:E$9,MATCH(_original_lifestyles!$B679,'_hours per hh'!$A$2:$A$9,1)))</f>
        <v>359376423.25229692</v>
      </c>
      <c r="Q679">
        <f>IF(_original_lifestyles!Q679&lt;&gt;0,_original_lifestyles!Q679,'_new names_lifestyles'!$C$2*INDEX('_hours per hh'!F$2:F$9,MATCH(_original_lifestyles!$B679,'_hours per hh'!$A$2:$A$9,1)))</f>
        <v>706386652.04838347</v>
      </c>
      <c r="R679">
        <f>IF(_original_lifestyles!R679&lt;&gt;0,_original_lifestyles!R679,'_new names_lifestyles'!$C$2*INDEX('_hours per hh'!G$2:G$9,MATCH(_original_lifestyles!$B679,'_hours per hh'!$A$2:$A$9,1)))</f>
        <v>101650122.84120461</v>
      </c>
      <c r="S679">
        <f>IF(_original_lifestyles!S679&lt;&gt;0,_original_lifestyles!S679,'_new names_lifestyles'!$C$2*INDEX('_hours per hh'!H$2:H$9,MATCH(_original_lifestyles!$B679,'_hours per hh'!$A$2:$A$9,1)))</f>
        <v>28741093075.470531</v>
      </c>
      <c r="T679">
        <f>IF(_original_lifestyles!T679&lt;&gt;0,_original_lifestyles!T679,'_new names_lifestyles'!$C$2*INDEX('_hours per hh'!I$2:I$9,MATCH(_original_lifestyles!$B679,'_hours per hh'!$A$2:$A$9,1)))</f>
        <v>29831451600.198311</v>
      </c>
      <c r="U679">
        <f>IF(_original_lifestyles!U679&lt;&gt;0,_original_lifestyles!U679,'_new names_lifestyles'!$C$2*INDEX('_hours per hh'!J$2:J$9,MATCH(_original_lifestyles!$B679,'_hours per hh'!$A$2:$A$9,1)))</f>
        <v>5157043590.530036</v>
      </c>
      <c r="V679">
        <v>19</v>
      </c>
      <c r="W679">
        <v>11</v>
      </c>
      <c r="X679">
        <v>908007.58045294753</v>
      </c>
      <c r="Y679">
        <f t="shared" si="43"/>
        <v>15</v>
      </c>
      <c r="Z679">
        <f t="shared" si="43"/>
        <v>15</v>
      </c>
      <c r="AA679">
        <f t="shared" si="43"/>
        <v>15</v>
      </c>
      <c r="AB679">
        <f t="shared" si="43"/>
        <v>10</v>
      </c>
      <c r="AC679">
        <f t="shared" si="43"/>
        <v>10</v>
      </c>
      <c r="AD679">
        <f t="shared" si="43"/>
        <v>15</v>
      </c>
      <c r="AE679">
        <f t="shared" si="43"/>
        <v>5</v>
      </c>
      <c r="AF679">
        <f t="shared" si="43"/>
        <v>3</v>
      </c>
      <c r="AG679">
        <f t="shared" si="43"/>
        <v>3</v>
      </c>
    </row>
    <row r="680" spans="1:33" x14ac:dyDescent="0.25">
      <c r="A680" t="s">
        <v>56</v>
      </c>
      <c r="B680" t="s">
        <v>22</v>
      </c>
      <c r="C680">
        <v>13468424.38162544</v>
      </c>
      <c r="D680" s="6">
        <f>IF(_original_lifestyles!D680=0,_original_lifestyles!$C680,_original_lifestyles!D680)</f>
        <v>13468424.38162544</v>
      </c>
      <c r="E680" s="6">
        <f>IF(_original_lifestyles!E680=0,_original_lifestyles!$C680,_original_lifestyles!E680)</f>
        <v>13468424.38162544</v>
      </c>
      <c r="F680" s="6">
        <f>IF(_original_lifestyles!F680=0,_original_lifestyles!$C680,_original_lifestyles!F680)</f>
        <v>12094645.094699649</v>
      </c>
      <c r="G680" s="6">
        <f>IF(_original_lifestyles!G680=0,_original_lifestyles!$C680/3,_original_lifestyles!G680)</f>
        <v>2303100.5692579509</v>
      </c>
      <c r="H680" s="6">
        <f>IF(_original_lifestyles!H680=0,_original_lifestyles!$C680*3*2,_original_lifestyles!H680)</f>
        <v>2114542.6279151938</v>
      </c>
      <c r="I680" s="6">
        <f>IF(_original_lifestyles!I680=0,_original_lifestyles!$C680/10,_original_lifestyles!I680)</f>
        <v>1346842.438162544</v>
      </c>
      <c r="J680" s="6">
        <f>IF(_original_lifestyles!J680=0,_original_lifestyles!$C680*1.2,_original_lifestyles!J680)</f>
        <v>17891454.948551241</v>
      </c>
      <c r="K680" s="6">
        <f>IF(_original_lifestyles!K680=0,_original_lifestyles!$C680,_original_lifestyles!K680)</f>
        <v>4251281.1729784487</v>
      </c>
      <c r="L680" s="6">
        <f>IF(_original_lifestyles!L680=0,_original_lifestyles!$C680/3*2,_original_lifestyles!L680)</f>
        <v>14545898.332155479</v>
      </c>
      <c r="M680">
        <f>IF(_original_lifestyles!M680&lt;&gt;0,_original_lifestyles!M680,'_new names_lifestyles'!$C$2*INDEX('_hours per hh'!B$2:B$9,MATCH(_original_lifestyles!$B680,'_hours per hh'!$A$2:$A$9,1)))</f>
        <v>24530624791.208794</v>
      </c>
      <c r="N680">
        <f>IF(_original_lifestyles!N680&lt;&gt;0,_original_lifestyles!N680,'_new names_lifestyles'!$C$2*INDEX('_hours per hh'!C$2:C$9,MATCH(_original_lifestyles!$B680,'_hours per hh'!$A$2:$A$9,1)))</f>
        <v>24530624791.208794</v>
      </c>
      <c r="O680">
        <f>IF(_original_lifestyles!O680&lt;&gt;0,_original_lifestyles!O680,'_new names_lifestyles'!$C$2*INDEX('_hours per hh'!D$2:D$9,MATCH(_original_lifestyles!$B680,'_hours per hh'!$A$2:$A$9,1)))</f>
        <v>1809963638.421802</v>
      </c>
      <c r="P680">
        <f>IF(_original_lifestyles!P680&lt;&gt;0,_original_lifestyles!P680,'_new names_lifestyles'!$C$2*INDEX('_hours per hh'!E$2:E$9,MATCH(_original_lifestyles!$B680,'_hours per hh'!$A$2:$A$9,1)))</f>
        <v>359283688.80424029</v>
      </c>
      <c r="Q680">
        <f>IF(_original_lifestyles!Q680&lt;&gt;0,_original_lifestyles!Q680,'_new names_lifestyles'!$C$2*INDEX('_hours per hh'!F$2:F$9,MATCH(_original_lifestyles!$B680,'_hours per hh'!$A$2:$A$9,1)))</f>
        <v>706204374.1579771</v>
      </c>
      <c r="R680">
        <f>IF(_original_lifestyles!R680&lt;&gt;0,_original_lifestyles!R680,'_new names_lifestyles'!$C$2*INDEX('_hours per hh'!G$2:G$9,MATCH(_original_lifestyles!$B680,'_hours per hh'!$A$2:$A$9,1)))</f>
        <v>101650122.84120461</v>
      </c>
      <c r="S680">
        <f>IF(_original_lifestyles!S680&lt;&gt;0,_original_lifestyles!S680,'_new names_lifestyles'!$C$2*INDEX('_hours per hh'!H$2:H$9,MATCH(_original_lifestyles!$B680,'_hours per hh'!$A$2:$A$9,1)))</f>
        <v>28733676647.373291</v>
      </c>
      <c r="T680">
        <f>IF(_original_lifestyles!T680&lt;&gt;0,_original_lifestyles!T680,'_new names_lifestyles'!$C$2*INDEX('_hours per hh'!I$2:I$9,MATCH(_original_lifestyles!$B680,'_hours per hh'!$A$2:$A$9,1)))</f>
        <v>37241223075.291206</v>
      </c>
      <c r="U680">
        <f>IF(_original_lifestyles!U680&lt;&gt;0,_original_lifestyles!U680,'_new names_lifestyles'!$C$2*INDEX('_hours per hh'!J$2:J$9,MATCH(_original_lifestyles!$B680,'_hours per hh'!$A$2:$A$9,1)))</f>
        <v>6400195266.1484098</v>
      </c>
      <c r="V680">
        <v>19</v>
      </c>
      <c r="W680">
        <v>11</v>
      </c>
      <c r="X680">
        <v>917516.3128951398</v>
      </c>
      <c r="Y680">
        <f t="shared" si="43"/>
        <v>15</v>
      </c>
      <c r="Z680">
        <f t="shared" si="43"/>
        <v>15</v>
      </c>
      <c r="AA680">
        <f t="shared" si="43"/>
        <v>15</v>
      </c>
      <c r="AB680">
        <f t="shared" si="43"/>
        <v>10</v>
      </c>
      <c r="AC680">
        <f t="shared" si="43"/>
        <v>10</v>
      </c>
      <c r="AD680">
        <f t="shared" si="43"/>
        <v>15</v>
      </c>
      <c r="AE680">
        <f t="shared" si="43"/>
        <v>5</v>
      </c>
      <c r="AF680">
        <f t="shared" si="43"/>
        <v>3</v>
      </c>
      <c r="AG680">
        <f t="shared" si="43"/>
        <v>3</v>
      </c>
    </row>
    <row r="681" spans="1:33" x14ac:dyDescent="0.25">
      <c r="A681" t="s">
        <v>56</v>
      </c>
      <c r="B681" t="s">
        <v>23</v>
      </c>
      <c r="C681">
        <v>13475574.558303891</v>
      </c>
      <c r="D681" s="6">
        <f>IF(_original_lifestyles!D681=0,_original_lifestyles!$C681,_original_lifestyles!D681)</f>
        <v>13475574.558303891</v>
      </c>
      <c r="E681" s="6">
        <f>IF(_original_lifestyles!E681=0,_original_lifestyles!$C681,_original_lifestyles!E681)</f>
        <v>13475574.558303891</v>
      </c>
      <c r="F681" s="6">
        <f>IF(_original_lifestyles!F681=0,_original_lifestyles!$C681,_original_lifestyles!F681)</f>
        <v>12101065.95335689</v>
      </c>
      <c r="G681" s="6">
        <f>IF(_original_lifestyles!G681=0,_original_lifestyles!$C681/3,_original_lifestyles!G681)</f>
        <v>2304323.2494699652</v>
      </c>
      <c r="H681" s="6">
        <f>IF(_original_lifestyles!H681=0,_original_lifestyles!$C681*3*2,_original_lifestyles!H681)</f>
        <v>2115665.2056537098</v>
      </c>
      <c r="I681" s="6">
        <f>IF(_original_lifestyles!I681=0,_original_lifestyles!$C681/10,_original_lifestyles!I681)</f>
        <v>1347557.4558303892</v>
      </c>
      <c r="J681" s="6">
        <f>IF(_original_lifestyles!J681=0,_original_lifestyles!$C681*1.2,_original_lifestyles!J681)</f>
        <v>17900953.24325088</v>
      </c>
      <c r="K681" s="6">
        <f>IF(_original_lifestyles!K681=0,_original_lifestyles!$C681,_original_lifestyles!K681)</f>
        <v>5311436.0679785023</v>
      </c>
      <c r="L681" s="6">
        <f>IF(_original_lifestyles!L681=0,_original_lifestyles!$C681/3*2,_original_lifestyles!L681)</f>
        <v>16305445.215547699</v>
      </c>
      <c r="M681">
        <f>IF(_original_lifestyles!M681&lt;&gt;0,_original_lifestyles!M681,'_new names_lifestyles'!$C$2*INDEX('_hours per hh'!B$2:B$9,MATCH(_original_lifestyles!$B681,'_hours per hh'!$A$2:$A$9,1)))</f>
        <v>24530624791.208794</v>
      </c>
      <c r="N681">
        <f>IF(_original_lifestyles!N681&lt;&gt;0,_original_lifestyles!N681,'_new names_lifestyles'!$C$2*INDEX('_hours per hh'!C$2:C$9,MATCH(_original_lifestyles!$B681,'_hours per hh'!$A$2:$A$9,1)))</f>
        <v>24530624791.208794</v>
      </c>
      <c r="O681">
        <f>IF(_original_lifestyles!O681&lt;&gt;0,_original_lifestyles!O681,'_new names_lifestyles'!$C$2*INDEX('_hours per hh'!D$2:D$9,MATCH(_original_lifestyles!$B681,'_hours per hh'!$A$2:$A$9,1)))</f>
        <v>1810924519.919858</v>
      </c>
      <c r="P681">
        <f>IF(_original_lifestyles!P681&lt;&gt;0,_original_lifestyles!P681,'_new names_lifestyles'!$C$2*INDEX('_hours per hh'!E$2:E$9,MATCH(_original_lifestyles!$B681,'_hours per hh'!$A$2:$A$9,1)))</f>
        <v>359474426.91731453</v>
      </c>
      <c r="Q681">
        <f>IF(_original_lifestyles!Q681&lt;&gt;0,_original_lifestyles!Q681,'_new names_lifestyles'!$C$2*INDEX('_hours per hh'!F$2:F$9,MATCH(_original_lifestyles!$B681,'_hours per hh'!$A$2:$A$9,1)))</f>
        <v>706579287.05819798</v>
      </c>
      <c r="R681">
        <f>IF(_original_lifestyles!R681&lt;&gt;0,_original_lifestyles!R681,'_new names_lifestyles'!$C$2*INDEX('_hours per hh'!G$2:G$9,MATCH(_original_lifestyles!$B681,'_hours per hh'!$A$2:$A$9,1)))</f>
        <v>101650122.84120461</v>
      </c>
      <c r="S681">
        <f>IF(_original_lifestyles!S681&lt;&gt;0,_original_lifestyles!S681,'_new names_lifestyles'!$C$2*INDEX('_hours per hh'!H$2:H$9,MATCH(_original_lifestyles!$B681,'_hours per hh'!$A$2:$A$9,1)))</f>
        <v>28748930908.660919</v>
      </c>
      <c r="T681">
        <f>IF(_original_lifestyles!T681&lt;&gt;0,_original_lifestyles!T681,'_new names_lifestyles'!$C$2*INDEX('_hours per hh'!I$2:I$9,MATCH(_original_lifestyles!$B681,'_hours per hh'!$A$2:$A$9,1)))</f>
        <v>46528179955.491676</v>
      </c>
      <c r="U681">
        <f>IF(_original_lifestyles!U681&lt;&gt;0,_original_lifestyles!U681,'_new names_lifestyles'!$C$2*INDEX('_hours per hh'!J$2:J$9,MATCH(_original_lifestyles!$B681,'_hours per hh'!$A$2:$A$9,1)))</f>
        <v>7174395894.8409891</v>
      </c>
      <c r="V681">
        <v>19</v>
      </c>
      <c r="W681">
        <v>11</v>
      </c>
      <c r="X681">
        <v>927751.61757141247</v>
      </c>
      <c r="Y681">
        <f t="shared" si="43"/>
        <v>15</v>
      </c>
      <c r="Z681">
        <f t="shared" si="43"/>
        <v>15</v>
      </c>
      <c r="AA681">
        <f t="shared" si="43"/>
        <v>15</v>
      </c>
      <c r="AB681">
        <f t="shared" si="43"/>
        <v>10</v>
      </c>
      <c r="AC681">
        <f t="shared" si="43"/>
        <v>10</v>
      </c>
      <c r="AD681">
        <f t="shared" si="43"/>
        <v>15</v>
      </c>
      <c r="AE681">
        <f t="shared" si="43"/>
        <v>5</v>
      </c>
      <c r="AF681">
        <f t="shared" si="43"/>
        <v>3</v>
      </c>
      <c r="AG681">
        <f t="shared" si="43"/>
        <v>3</v>
      </c>
    </row>
    <row r="682" spans="1:33" x14ac:dyDescent="0.25">
      <c r="A682" t="s">
        <v>56</v>
      </c>
      <c r="B682" t="s">
        <v>24</v>
      </c>
      <c r="C682">
        <v>13435642.756183751</v>
      </c>
      <c r="D682" s="6">
        <f>IF(_original_lifestyles!D682=0,_original_lifestyles!$C682,_original_lifestyles!D682)</f>
        <v>13435642.756183751</v>
      </c>
      <c r="E682" s="6">
        <f>IF(_original_lifestyles!E682=0,_original_lifestyles!$C682,_original_lifestyles!E682)</f>
        <v>13435642.756183751</v>
      </c>
      <c r="F682" s="6">
        <f>IF(_original_lifestyles!F682=0,_original_lifestyles!$C682,_original_lifestyles!F682)</f>
        <v>12065207.195053</v>
      </c>
      <c r="G682" s="6">
        <f>IF(_original_lifestyles!G682=0,_original_lifestyles!$C682/3,_original_lifestyles!G682)</f>
        <v>2297494.911307421</v>
      </c>
      <c r="H682" s="6">
        <f>IF(_original_lifestyles!H682=0,_original_lifestyles!$C682*3*2,_original_lifestyles!H682)</f>
        <v>2109395.9127208479</v>
      </c>
      <c r="I682" s="6">
        <f>IF(_original_lifestyles!I682=0,_original_lifestyles!$C682/10,_original_lifestyles!I682)</f>
        <v>1343564.275618375</v>
      </c>
      <c r="J682" s="6">
        <f>IF(_original_lifestyles!J682=0,_original_lifestyles!$C682*1.2,_original_lifestyles!J682)</f>
        <v>17847907.83731449</v>
      </c>
      <c r="K682" s="6">
        <f>IF(_original_lifestyles!K682=0,_original_lifestyles!$C682,_original_lifestyles!K682)</f>
        <v>6612790.2070700489</v>
      </c>
      <c r="L682" s="6">
        <f>IF(_original_lifestyles!L682=0,_original_lifestyles!$C682/3*2,_original_lifestyles!L682)</f>
        <v>17600692.010600708</v>
      </c>
      <c r="M682">
        <f>IF(_original_lifestyles!M682&lt;&gt;0,_original_lifestyles!M682,'_new names_lifestyles'!$C$2*INDEX('_hours per hh'!B$2:B$9,MATCH(_original_lifestyles!$B682,'_hours per hh'!$A$2:$A$9,1)))</f>
        <v>24530624791.208794</v>
      </c>
      <c r="N682">
        <f>IF(_original_lifestyles!N682&lt;&gt;0,_original_lifestyles!N682,'_new names_lifestyles'!$C$2*INDEX('_hours per hh'!C$2:C$9,MATCH(_original_lifestyles!$B682,'_hours per hh'!$A$2:$A$9,1)))</f>
        <v>24530624791.208794</v>
      </c>
      <c r="O682">
        <f>IF(_original_lifestyles!O682&lt;&gt;0,_original_lifestyles!O682,'_new names_lifestyles'!$C$2*INDEX('_hours per hh'!D$2:D$9,MATCH(_original_lifestyles!$B682,'_hours per hh'!$A$2:$A$9,1)))</f>
        <v>1805558256.739682</v>
      </c>
      <c r="P682">
        <f>IF(_original_lifestyles!P682&lt;&gt;0,_original_lifestyles!P682,'_new names_lifestyles'!$C$2*INDEX('_hours per hh'!E$2:E$9,MATCH(_original_lifestyles!$B682,'_hours per hh'!$A$2:$A$9,1)))</f>
        <v>358409206.1639576</v>
      </c>
      <c r="Q682">
        <f>IF(_original_lifestyles!Q682&lt;&gt;0,_original_lifestyles!Q682,'_new names_lifestyles'!$C$2*INDEX('_hours per hh'!F$2:F$9,MATCH(_original_lifestyles!$B682,'_hours per hh'!$A$2:$A$9,1)))</f>
        <v>704485499.95094526</v>
      </c>
      <c r="R682">
        <f>IF(_original_lifestyles!R682&lt;&gt;0,_original_lifestyles!R682,'_new names_lifestyles'!$C$2*INDEX('_hours per hh'!G$2:G$9,MATCH(_original_lifestyles!$B682,'_hours per hh'!$A$2:$A$9,1)))</f>
        <v>101650122.84120461</v>
      </c>
      <c r="S682">
        <f>IF(_original_lifestyles!S682&lt;&gt;0,_original_lifestyles!S682,'_new names_lifestyles'!$C$2*INDEX('_hours per hh'!H$2:H$9,MATCH(_original_lifestyles!$B682,'_hours per hh'!$A$2:$A$9,1)))</f>
        <v>28663739986.72707</v>
      </c>
      <c r="T682">
        <f>IF(_original_lifestyles!T682&lt;&gt;0,_original_lifestyles!T682,'_new names_lifestyles'!$C$2*INDEX('_hours per hh'!I$2:I$9,MATCH(_original_lifestyles!$B682,'_hours per hh'!$A$2:$A$9,1)))</f>
        <v>57928042213.933632</v>
      </c>
      <c r="U682">
        <f>IF(_original_lifestyles!U682&lt;&gt;0,_original_lifestyles!U682,'_new names_lifestyles'!$C$2*INDEX('_hours per hh'!J$2:J$9,MATCH(_original_lifestyles!$B682,'_hours per hh'!$A$2:$A$9,1)))</f>
        <v>7744304484.6643114</v>
      </c>
      <c r="V682">
        <v>19</v>
      </c>
      <c r="W682">
        <v>11</v>
      </c>
      <c r="X682">
        <v>934721.75949317694</v>
      </c>
      <c r="Y682">
        <f t="shared" si="43"/>
        <v>15</v>
      </c>
      <c r="Z682">
        <f t="shared" si="43"/>
        <v>15</v>
      </c>
      <c r="AA682">
        <f t="shared" si="43"/>
        <v>15</v>
      </c>
      <c r="AB682">
        <f t="shared" si="43"/>
        <v>10</v>
      </c>
      <c r="AC682">
        <f t="shared" si="43"/>
        <v>10</v>
      </c>
      <c r="AD682">
        <f t="shared" si="43"/>
        <v>15</v>
      </c>
      <c r="AE682">
        <f t="shared" si="43"/>
        <v>5</v>
      </c>
      <c r="AF682">
        <f t="shared" si="43"/>
        <v>3</v>
      </c>
      <c r="AG682">
        <f t="shared" si="43"/>
        <v>3</v>
      </c>
    </row>
    <row r="683" spans="1:33" x14ac:dyDescent="0.25">
      <c r="A683" t="s">
        <v>56</v>
      </c>
      <c r="B683" t="s">
        <v>25</v>
      </c>
      <c r="C683">
        <v>13478299.575070821</v>
      </c>
      <c r="D683" s="6">
        <f>IF(_original_lifestyles!D683=0,_original_lifestyles!$C683,_original_lifestyles!D683)</f>
        <v>13478299.575070821</v>
      </c>
      <c r="E683" s="6">
        <f>IF(_original_lifestyles!E683=0,_original_lifestyles!$C683,_original_lifestyles!E683)</f>
        <v>13478299.575070821</v>
      </c>
      <c r="F683" s="6">
        <f>IF(_original_lifestyles!F683=0,_original_lifestyles!$C683,_original_lifestyles!F683)</f>
        <v>12278730.91288952</v>
      </c>
      <c r="G683" s="6">
        <f>IF(_original_lifestyles!G683=0,_original_lifestyles!$C683/3,_original_lifestyles!G683)</f>
        <v>1873483.640934844</v>
      </c>
      <c r="H683" s="6">
        <f>IF(_original_lifestyles!H683=0,_original_lifestyles!$C683*3*2,_original_lifestyles!H683)</f>
        <v>2385659.024787535</v>
      </c>
      <c r="I683" s="6">
        <f>IF(_original_lifestyles!I683=0,_original_lifestyles!$C683/10,_original_lifestyles!I683)</f>
        <v>1347829.957507082</v>
      </c>
      <c r="J683" s="6">
        <f>IF(_original_lifestyles!J683=0,_original_lifestyles!$C683*1.2,_original_lifestyles!J683)</f>
        <v>17904573.155524079</v>
      </c>
      <c r="K683" s="6">
        <f>IF(_original_lifestyles!K683=0,_original_lifestyles!$C683,_original_lifestyles!K683)</f>
        <v>8266112.0651448322</v>
      </c>
      <c r="L683" s="6">
        <f>IF(_original_lifestyles!L683=0,_original_lifestyles!$C683/3*2,_original_lifestyles!L683)</f>
        <v>18600053.413597729</v>
      </c>
      <c r="M683">
        <f>IF(_original_lifestyles!M683&lt;&gt;0,_original_lifestyles!M683,'_new names_lifestyles'!$C$2*INDEX('_hours per hh'!B$2:B$9,MATCH(_original_lifestyles!$B683,'_hours per hh'!$A$2:$A$9,1)))</f>
        <v>24530624791.208794</v>
      </c>
      <c r="N683">
        <f>IF(_original_lifestyles!N683&lt;&gt;0,_original_lifestyles!N683,'_new names_lifestyles'!$C$2*INDEX('_hours per hh'!C$2:C$9,MATCH(_original_lifestyles!$B683,'_hours per hh'!$A$2:$A$9,1)))</f>
        <v>24530624791.208794</v>
      </c>
      <c r="O683">
        <f>IF(_original_lifestyles!O683&lt;&gt;0,_original_lifestyles!O683,'_new names_lifestyles'!$C$2*INDEX('_hours per hh'!D$2:D$9,MATCH(_original_lifestyles!$B683,'_hours per hh'!$A$2:$A$9,1)))</f>
        <v>1837512081.1139159</v>
      </c>
      <c r="P683">
        <f>IF(_original_lifestyles!P683&lt;&gt;0,_original_lifestyles!P683,'_new names_lifestyles'!$C$2*INDEX('_hours per hh'!E$2:E$9,MATCH(_original_lifestyles!$B683,'_hours per hh'!$A$2:$A$9,1)))</f>
        <v>292263447.98583567</v>
      </c>
      <c r="Q683">
        <f>IF(_original_lifestyles!Q683&lt;&gt;0,_original_lifestyles!Q683,'_new names_lifestyles'!$C$2*INDEX('_hours per hh'!F$2:F$9,MATCH(_original_lifestyles!$B683,'_hours per hh'!$A$2:$A$9,1)))</f>
        <v>796750472.80341709</v>
      </c>
      <c r="R683">
        <f>IF(_original_lifestyles!R683&lt;&gt;0,_original_lifestyles!R683,'_new names_lifestyles'!$C$2*INDEX('_hours per hh'!G$2:G$9,MATCH(_original_lifestyles!$B683,'_hours per hh'!$A$2:$A$9,1)))</f>
        <v>101650122.84120461</v>
      </c>
      <c r="S683">
        <f>IF(_original_lifestyles!S683&lt;&gt;0,_original_lifestyles!S683,'_new names_lifestyles'!$C$2*INDEX('_hours per hh'!H$2:H$9,MATCH(_original_lifestyles!$B683,'_hours per hh'!$A$2:$A$9,1)))</f>
        <v>28754744487.771679</v>
      </c>
      <c r="T683">
        <f>IF(_original_lifestyles!T683&lt;&gt;0,_original_lifestyles!T683,'_new names_lifestyles'!$C$2*INDEX('_hours per hh'!I$2:I$9,MATCH(_original_lifestyles!$B683,'_hours per hh'!$A$2:$A$9,1)))</f>
        <v>72411141690.668732</v>
      </c>
      <c r="U683">
        <f>IF(_original_lifestyles!U683&lt;&gt;0,_original_lifestyles!U683,'_new names_lifestyles'!$C$2*INDEX('_hours per hh'!J$2:J$9,MATCH(_original_lifestyles!$B683,'_hours per hh'!$A$2:$A$9,1)))</f>
        <v>8184023501.9830027</v>
      </c>
      <c r="V683">
        <v>19</v>
      </c>
      <c r="W683">
        <v>11</v>
      </c>
      <c r="X683">
        <v>945430.88236980408</v>
      </c>
      <c r="Y683">
        <f t="shared" si="43"/>
        <v>15</v>
      </c>
      <c r="Z683">
        <f t="shared" si="43"/>
        <v>15</v>
      </c>
      <c r="AA683">
        <f t="shared" si="43"/>
        <v>15</v>
      </c>
      <c r="AB683">
        <f t="shared" si="43"/>
        <v>10</v>
      </c>
      <c r="AC683">
        <f t="shared" si="43"/>
        <v>10</v>
      </c>
      <c r="AD683">
        <f t="shared" si="43"/>
        <v>15</v>
      </c>
      <c r="AE683">
        <f t="shared" si="43"/>
        <v>5</v>
      </c>
      <c r="AF683">
        <f t="shared" si="43"/>
        <v>3</v>
      </c>
      <c r="AG683">
        <f t="shared" si="43"/>
        <v>3</v>
      </c>
    </row>
    <row r="684" spans="1:33" x14ac:dyDescent="0.25">
      <c r="A684" t="s">
        <v>56</v>
      </c>
      <c r="B684" t="s">
        <v>26</v>
      </c>
      <c r="C684">
        <v>13507378.282469841</v>
      </c>
      <c r="D684" s="6">
        <f>IF(_original_lifestyles!D684=0,_original_lifestyles!$C684,_original_lifestyles!D684)</f>
        <v>13507378.282469841</v>
      </c>
      <c r="E684" s="6">
        <f>IF(_original_lifestyles!E684=0,_original_lifestyles!$C684,_original_lifestyles!E684)</f>
        <v>13507378.282469841</v>
      </c>
      <c r="F684" s="6">
        <f>IF(_original_lifestyles!F684=0,_original_lifestyles!$C684,_original_lifestyles!F684)</f>
        <v>12497836.82963804</v>
      </c>
      <c r="G684" s="6">
        <f>IF(_original_lifestyles!G684=0,_original_lifestyles!$C684/3,_original_lifestyles!G684)</f>
        <v>1570691.9761987231</v>
      </c>
      <c r="H684" s="6">
        <f>IF(_original_lifestyles!H684=0,_original_lifestyles!$C684*3*2,_original_lifestyles!H684)</f>
        <v>2640381.784522356</v>
      </c>
      <c r="I684" s="6">
        <f>IF(_original_lifestyles!I684=0,_original_lifestyles!$C684/10,_original_lifestyles!I684)</f>
        <v>1350737.8282469842</v>
      </c>
      <c r="J684" s="6">
        <f>IF(_original_lifestyles!J684=0,_original_lifestyles!$C684*1.2,_original_lifestyles!J684)</f>
        <v>18028297.793612491</v>
      </c>
      <c r="K684" s="6">
        <f>IF(_original_lifestyles!K684=0,_original_lifestyles!$C684,_original_lifestyles!K684)</f>
        <v>10322269.0044469</v>
      </c>
      <c r="L684" s="6">
        <f>IF(_original_lifestyles!L684=0,_original_lifestyles!$C684/3*2,_original_lifestyles!L684)</f>
        <v>19855846.075230662</v>
      </c>
      <c r="M684">
        <f>IF(_original_lifestyles!M684&lt;&gt;0,_original_lifestyles!M684,'_new names_lifestyles'!$C$2*INDEX('_hours per hh'!B$2:B$9,MATCH(_original_lifestyles!$B684,'_hours per hh'!$A$2:$A$9,1)))</f>
        <v>24530624791.208794</v>
      </c>
      <c r="N684">
        <f>IF(_original_lifestyles!N684&lt;&gt;0,_original_lifestyles!N684,'_new names_lifestyles'!$C$2*INDEX('_hours per hh'!C$2:C$9,MATCH(_original_lifestyles!$B684,'_hours per hh'!$A$2:$A$9,1)))</f>
        <v>24530624791.208794</v>
      </c>
      <c r="O684">
        <f>IF(_original_lifestyles!O684&lt;&gt;0,_original_lifestyles!O684,'_new names_lifestyles'!$C$2*INDEX('_hours per hh'!D$2:D$9,MATCH(_original_lifestyles!$B684,'_hours per hh'!$A$2:$A$9,1)))</f>
        <v>1870301281.5553329</v>
      </c>
      <c r="P684">
        <f>IF(_original_lifestyles!P684&lt;&gt;0,_original_lifestyles!P684,'_new names_lifestyles'!$C$2*INDEX('_hours per hh'!E$2:E$9,MATCH(_original_lifestyles!$B684,'_hours per hh'!$A$2:$A$9,1)))</f>
        <v>245027948.28700069</v>
      </c>
      <c r="Q684">
        <f>IF(_original_lifestyles!Q684&lt;&gt;0,_original_lifestyles!Q684,'_new names_lifestyles'!$C$2*INDEX('_hours per hh'!F$2:F$9,MATCH(_original_lifestyles!$B684,'_hours per hh'!$A$2:$A$9,1)))</f>
        <v>881821506.48585391</v>
      </c>
      <c r="R684">
        <f>IF(_original_lifestyles!R684&lt;&gt;0,_original_lifestyles!R684,'_new names_lifestyles'!$C$2*INDEX('_hours per hh'!G$2:G$9,MATCH(_original_lifestyles!$B684,'_hours per hh'!$A$2:$A$9,1)))</f>
        <v>101650122.84120461</v>
      </c>
      <c r="S684">
        <f>IF(_original_lifestyles!S684&lt;&gt;0,_original_lifestyles!S684,'_new names_lifestyles'!$C$2*INDEX('_hours per hh'!H$2:H$9,MATCH(_original_lifestyles!$B684,'_hours per hh'!$A$2:$A$9,1)))</f>
        <v>28953446256.54166</v>
      </c>
      <c r="T684">
        <f>IF(_original_lifestyles!T684&lt;&gt;0,_original_lifestyles!T684,'_new names_lifestyles'!$C$2*INDEX('_hours per hh'!I$2:I$9,MATCH(_original_lifestyles!$B684,'_hours per hh'!$A$2:$A$9,1)))</f>
        <v>90423076478.95488</v>
      </c>
      <c r="U684">
        <f>IF(_original_lifestyles!U684&lt;&gt;0,_original_lifestyles!U684,'_new names_lifestyles'!$C$2*INDEX('_hours per hh'!J$2:J$9,MATCH(_original_lifestyles!$B684,'_hours per hh'!$A$2:$A$9,1)))</f>
        <v>8736572273.1014919</v>
      </c>
      <c r="V684">
        <v>19</v>
      </c>
      <c r="W684">
        <v>11</v>
      </c>
      <c r="X684">
        <v>955187.34280744882</v>
      </c>
      <c r="Y684">
        <f t="shared" si="43"/>
        <v>15</v>
      </c>
      <c r="Z684">
        <f t="shared" si="43"/>
        <v>15</v>
      </c>
      <c r="AA684">
        <f t="shared" si="43"/>
        <v>15</v>
      </c>
      <c r="AB684">
        <f t="shared" si="43"/>
        <v>10</v>
      </c>
      <c r="AC684">
        <f t="shared" si="43"/>
        <v>10</v>
      </c>
      <c r="AD684">
        <f t="shared" si="43"/>
        <v>15</v>
      </c>
      <c r="AE684">
        <f t="shared" si="43"/>
        <v>5</v>
      </c>
      <c r="AF684">
        <f t="shared" si="43"/>
        <v>3</v>
      </c>
      <c r="AG684">
        <f t="shared" si="43"/>
        <v>3</v>
      </c>
    </row>
    <row r="685" spans="1:33" x14ac:dyDescent="0.25">
      <c r="A685" t="s">
        <v>56</v>
      </c>
      <c r="B685" t="s">
        <v>27</v>
      </c>
      <c r="C685">
        <v>13535752.133712661</v>
      </c>
      <c r="D685" s="6">
        <f>IF(_original_lifestyles!D685=0,_original_lifestyles!$C685,_original_lifestyles!D685)</f>
        <v>13535752.133712661</v>
      </c>
      <c r="E685" s="6">
        <f>IF(_original_lifestyles!E685=0,_original_lifestyles!$C685,_original_lifestyles!E685)</f>
        <v>13535752.133712661</v>
      </c>
      <c r="F685" s="6">
        <f>IF(_original_lifestyles!F685=0,_original_lifestyles!$C685,_original_lifestyles!F685)</f>
        <v>12709854.681522051</v>
      </c>
      <c r="G685" s="6">
        <f>IF(_original_lifestyles!G685=0,_original_lifestyles!$C685/3,_original_lifestyles!G685)</f>
        <v>1350082.989320768</v>
      </c>
      <c r="H685" s="6">
        <f>IF(_original_lifestyles!H685=0,_original_lifestyles!$C685*3*2,_original_lifestyles!H685)</f>
        <v>3041090.9676333559</v>
      </c>
      <c r="I685" s="6">
        <f>IF(_original_lifestyles!I685=0,_original_lifestyles!$C685/10,_original_lifestyles!I685)</f>
        <v>1353575.2133712661</v>
      </c>
      <c r="J685" s="6">
        <f>IF(_original_lifestyles!J685=0,_original_lifestyles!$C685*1.2,_original_lifestyles!J685)</f>
        <v>17876302.377686702</v>
      </c>
      <c r="K685" s="6">
        <f>IF(_original_lifestyles!K685=0,_original_lifestyles!$C685,_original_lifestyles!K685)</f>
        <v>12889096.065842221</v>
      </c>
      <c r="L685" s="6">
        <f>IF(_original_lifestyles!L685=0,_original_lifestyles!$C685/3*2,_original_lifestyles!L685)</f>
        <v>19897555.636557609</v>
      </c>
      <c r="M685">
        <f>IF(_original_lifestyles!M685&lt;&gt;0,_original_lifestyles!M685,'_new names_lifestyles'!$C$2*INDEX('_hours per hh'!B$2:B$9,MATCH(_original_lifestyles!$B685,'_hours per hh'!$A$2:$A$9,1)))</f>
        <v>24530624791.208794</v>
      </c>
      <c r="N685">
        <f>IF(_original_lifestyles!N685&lt;&gt;0,_original_lifestyles!N685,'_new names_lifestyles'!$C$2*INDEX('_hours per hh'!C$2:C$9,MATCH(_original_lifestyles!$B685,'_hours per hh'!$A$2:$A$9,1)))</f>
        <v>24530624791.208794</v>
      </c>
      <c r="O685">
        <f>IF(_original_lifestyles!O685&lt;&gt;0,_original_lifestyles!O685,'_new names_lifestyles'!$C$2*INDEX('_hours per hh'!D$2:D$9,MATCH(_original_lifestyles!$B685,'_hours per hh'!$A$2:$A$9,1)))</f>
        <v>1902029753.0897739</v>
      </c>
      <c r="P685">
        <f>IF(_original_lifestyles!P685&lt;&gt;0,_original_lifestyles!P685,'_new names_lifestyles'!$C$2*INDEX('_hours per hh'!E$2:E$9,MATCH(_original_lifestyles!$B685,'_hours per hh'!$A$2:$A$9,1)))</f>
        <v>210612946.33403981</v>
      </c>
      <c r="Q685">
        <f>IF(_original_lifestyles!Q685&lt;&gt;0,_original_lifestyles!Q685,'_new names_lifestyles'!$C$2*INDEX('_hours per hh'!F$2:F$9,MATCH(_original_lifestyles!$B685,'_hours per hh'!$A$2:$A$9,1)))</f>
        <v>1015648355.91535</v>
      </c>
      <c r="R685">
        <f>IF(_original_lifestyles!R685&lt;&gt;0,_original_lifestyles!R685,'_new names_lifestyles'!$C$2*INDEX('_hours per hh'!G$2:G$9,MATCH(_original_lifestyles!$B685,'_hours per hh'!$A$2:$A$9,1)))</f>
        <v>101650122.84120461</v>
      </c>
      <c r="S685">
        <f>IF(_original_lifestyles!S685&lt;&gt;0,_original_lifestyles!S685,'_new names_lifestyles'!$C$2*INDEX('_hours per hh'!H$2:H$9,MATCH(_original_lifestyles!$B685,'_hours per hh'!$A$2:$A$9,1)))</f>
        <v>28709341618.564838</v>
      </c>
      <c r="T685">
        <f>IF(_original_lifestyles!T685&lt;&gt;0,_original_lifestyles!T685,'_new names_lifestyles'!$C$2*INDEX('_hours per hh'!I$2:I$9,MATCH(_original_lifestyles!$B685,'_hours per hh'!$A$2:$A$9,1)))</f>
        <v>112908481536.7778</v>
      </c>
      <c r="U685">
        <f>IF(_original_lifestyles!U685&lt;&gt;0,_original_lifestyles!U685,'_new names_lifestyles'!$C$2*INDEX('_hours per hh'!J$2:J$9,MATCH(_original_lifestyles!$B685,'_hours per hh'!$A$2:$A$9,1)))</f>
        <v>8754924480.0853481</v>
      </c>
      <c r="V685">
        <v>19</v>
      </c>
      <c r="W685">
        <v>11</v>
      </c>
      <c r="X685">
        <v>964885.26146222348</v>
      </c>
      <c r="Y685">
        <f t="shared" si="43"/>
        <v>15</v>
      </c>
      <c r="Z685">
        <f t="shared" si="43"/>
        <v>15</v>
      </c>
      <c r="AA685">
        <f t="shared" si="43"/>
        <v>15</v>
      </c>
      <c r="AB685">
        <f t="shared" si="43"/>
        <v>10</v>
      </c>
      <c r="AC685">
        <f t="shared" si="43"/>
        <v>10</v>
      </c>
      <c r="AD685">
        <f t="shared" si="43"/>
        <v>15</v>
      </c>
      <c r="AE685">
        <f t="shared" si="43"/>
        <v>5</v>
      </c>
      <c r="AF685">
        <f t="shared" si="43"/>
        <v>3</v>
      </c>
      <c r="AG685">
        <f t="shared" si="43"/>
        <v>3</v>
      </c>
    </row>
    <row r="686" spans="1:33" x14ac:dyDescent="0.25">
      <c r="A686" t="s">
        <v>56</v>
      </c>
      <c r="B686" t="s">
        <v>28</v>
      </c>
      <c r="C686">
        <v>13548772.6300784</v>
      </c>
      <c r="D686" s="6">
        <f>IF(_original_lifestyles!D686=0,_original_lifestyles!$C686,_original_lifestyles!D686)</f>
        <v>13548772.6300784</v>
      </c>
      <c r="E686" s="6">
        <f>IF(_original_lifestyles!E686=0,_original_lifestyles!$C686,_original_lifestyles!E686)</f>
        <v>13548772.6300784</v>
      </c>
      <c r="F686" s="6">
        <f>IF(_original_lifestyles!F686=0,_original_lifestyles!$C686,_original_lifestyles!F686)</f>
        <v>12896046.959851749</v>
      </c>
      <c r="G686" s="6">
        <f>IF(_original_lifestyles!G686=0,_original_lifestyles!$C686/3,_original_lifestyles!G686)</f>
        <v>4516257.5433594668</v>
      </c>
      <c r="H686" s="6">
        <f>IF(_original_lifestyles!H686=0,_original_lifestyles!$C686*3*2,_original_lifestyles!H686)</f>
        <v>3388642.87619102</v>
      </c>
      <c r="I686" s="6">
        <f>IF(_original_lifestyles!I686=0,_original_lifestyles!$C686/10,_original_lifestyles!I686)</f>
        <v>1354877.2630078399</v>
      </c>
      <c r="J686" s="6">
        <f>IF(_original_lifestyles!J686=0,_original_lifestyles!$C686*1.2,_original_lifestyles!J686)</f>
        <v>17909716.076521739</v>
      </c>
      <c r="K686" s="6">
        <f>IF(_original_lifestyles!K686=0,_original_lifestyles!$C686,_original_lifestyles!K686)</f>
        <v>16075852.12280375</v>
      </c>
      <c r="L686" s="6">
        <f>IF(_original_lifestyles!L686=0,_original_lifestyles!$C686/3*2,_original_lifestyles!L686)</f>
        <v>19916695.76621525</v>
      </c>
      <c r="M686">
        <f>IF(_original_lifestyles!M686&lt;&gt;0,_original_lifestyles!M686,'_new names_lifestyles'!$C$2*INDEX('_hours per hh'!B$2:B$9,MATCH(_original_lifestyles!$B686,'_hours per hh'!$A$2:$A$9,1)))</f>
        <v>24530624791.208794</v>
      </c>
      <c r="N686">
        <f>IF(_original_lifestyles!N686&lt;&gt;0,_original_lifestyles!N686,'_new names_lifestyles'!$C$2*INDEX('_hours per hh'!C$2:C$9,MATCH(_original_lifestyles!$B686,'_hours per hh'!$A$2:$A$9,1)))</f>
        <v>24530624791.208794</v>
      </c>
      <c r="O686">
        <f>IF(_original_lifestyles!O686&lt;&gt;0,_original_lifestyles!O686,'_new names_lifestyles'!$C$2*INDEX('_hours per hh'!D$2:D$9,MATCH(_original_lifestyles!$B686,'_hours per hh'!$A$2:$A$9,1)))</f>
        <v>1929893427.5418129</v>
      </c>
      <c r="P686">
        <f>IF(_original_lifestyles!P686&lt;&gt;0,_original_lifestyles!P686,'_new names_lifestyles'!$C$2*INDEX('_hours per hh'!E$2:E$9,MATCH(_original_lifestyles!$B686,'_hours per hh'!$A$2:$A$9,1)))</f>
        <v>436846742.85714293</v>
      </c>
      <c r="Q686">
        <f>IF(_original_lifestyles!Q686&lt;&gt;0,_original_lifestyles!Q686,'_new names_lifestyles'!$C$2*INDEX('_hours per hh'!F$2:F$9,MATCH(_original_lifestyles!$B686,'_hours per hh'!$A$2:$A$9,1)))</f>
        <v>1131722004.575896</v>
      </c>
      <c r="R686">
        <f>IF(_original_lifestyles!R686&lt;&gt;0,_original_lifestyles!R686,'_new names_lifestyles'!$C$2*INDEX('_hours per hh'!G$2:G$9,MATCH(_original_lifestyles!$B686,'_hours per hh'!$A$2:$A$9,1)))</f>
        <v>101650122.84120461</v>
      </c>
      <c r="S686">
        <f>IF(_original_lifestyles!S686&lt;&gt;0,_original_lifestyles!S686,'_new names_lifestyles'!$C$2*INDEX('_hours per hh'!H$2:H$9,MATCH(_original_lifestyles!$B686,'_hours per hh'!$A$2:$A$9,1)))</f>
        <v>28763004018.893921</v>
      </c>
      <c r="T686">
        <f>IF(_original_lifestyles!T686&lt;&gt;0,_original_lifestyles!T686,'_new names_lifestyles'!$C$2*INDEX('_hours per hh'!I$2:I$9,MATCH(_original_lifestyles!$B686,'_hours per hh'!$A$2:$A$9,1)))</f>
        <v>140824464595.76089</v>
      </c>
      <c r="U686">
        <f>IF(_original_lifestyles!U686&lt;&gt;0,_original_lifestyles!U686,'_new names_lifestyles'!$C$2*INDEX('_hours per hh'!J$2:J$9,MATCH(_original_lifestyles!$B686,'_hours per hh'!$A$2:$A$9,1)))</f>
        <v>8763346137.1347122</v>
      </c>
      <c r="V686">
        <v>19</v>
      </c>
      <c r="W686">
        <v>11</v>
      </c>
      <c r="X686">
        <v>973470.69035762944</v>
      </c>
      <c r="Y686">
        <f t="shared" si="43"/>
        <v>15</v>
      </c>
      <c r="Z686">
        <f t="shared" si="43"/>
        <v>15</v>
      </c>
      <c r="AA686">
        <f t="shared" si="43"/>
        <v>15</v>
      </c>
      <c r="AB686">
        <f t="shared" si="43"/>
        <v>10</v>
      </c>
      <c r="AC686">
        <f t="shared" si="43"/>
        <v>10</v>
      </c>
      <c r="AD686">
        <f t="shared" si="43"/>
        <v>15</v>
      </c>
      <c r="AE686">
        <f t="shared" si="43"/>
        <v>5</v>
      </c>
      <c r="AF686">
        <f t="shared" si="43"/>
        <v>3</v>
      </c>
      <c r="AG686">
        <f t="shared" si="43"/>
        <v>3</v>
      </c>
    </row>
    <row r="687" spans="1:33" x14ac:dyDescent="0.25">
      <c r="A687" t="s">
        <v>56</v>
      </c>
      <c r="B687" t="s">
        <v>29</v>
      </c>
      <c r="C687">
        <v>13573433.571428571</v>
      </c>
      <c r="D687" s="6">
        <f>IF(_original_lifestyles!D687=0,_original_lifestyles!$C687,_original_lifestyles!D687)</f>
        <v>13573433.571428571</v>
      </c>
      <c r="E687" s="6">
        <f>IF(_original_lifestyles!E687=0,_original_lifestyles!$C687,_original_lifestyles!E687)</f>
        <v>13573433.571428571</v>
      </c>
      <c r="F687" s="6">
        <f>IF(_original_lifestyles!F687=0,_original_lifestyles!$C687,_original_lifestyles!F687)</f>
        <v>12919519.83569143</v>
      </c>
      <c r="G687" s="6">
        <f>IF(_original_lifestyles!G687=0,_original_lifestyles!$C687/3,_original_lifestyles!G687)</f>
        <v>4524477.8571428573</v>
      </c>
      <c r="H687" s="6">
        <f>IF(_original_lifestyles!H687=0,_original_lifestyles!$C687*3*2,_original_lifestyles!H687)</f>
        <v>81440601.428571433</v>
      </c>
      <c r="I687" s="6">
        <f>IF(_original_lifestyles!I687=0,_original_lifestyles!$C687/10,_original_lifestyles!I687)</f>
        <v>1357343.357142857</v>
      </c>
      <c r="J687" s="6">
        <f>IF(_original_lifestyles!J687=0,_original_lifestyles!$C687*1.2,_original_lifestyles!J687)</f>
        <v>17606372.15417143</v>
      </c>
      <c r="K687" s="6">
        <f>IF(_original_lifestyles!K687=0,_original_lifestyles!$C687,_original_lifestyles!K687)</f>
        <v>20067615.17895297</v>
      </c>
      <c r="L687" s="6">
        <f>IF(_original_lifestyles!L687=0,_original_lifestyles!$C687/3*2,_original_lifestyles!L687)</f>
        <v>19952947.350000001</v>
      </c>
      <c r="M687">
        <f>IF(_original_lifestyles!M687&lt;&gt;0,_original_lifestyles!M687,'_new names_lifestyles'!$C$2*INDEX('_hours per hh'!B$2:B$9,MATCH(_original_lifestyles!$B687,'_hours per hh'!$A$2:$A$9,1)))</f>
        <v>24530624791.208794</v>
      </c>
      <c r="N687">
        <f>IF(_original_lifestyles!N687&lt;&gt;0,_original_lifestyles!N687,'_new names_lifestyles'!$C$2*INDEX('_hours per hh'!C$2:C$9,MATCH(_original_lifestyles!$B687,'_hours per hh'!$A$2:$A$9,1)))</f>
        <v>24530624791.208794</v>
      </c>
      <c r="O687">
        <f>IF(_original_lifestyles!O687&lt;&gt;0,_original_lifestyles!O687,'_new names_lifestyles'!$C$2*INDEX('_hours per hh'!D$2:D$9,MATCH(_original_lifestyles!$B687,'_hours per hh'!$A$2:$A$9,1)))</f>
        <v>1933406143.411222</v>
      </c>
      <c r="P687">
        <f>IF(_original_lifestyles!P687&lt;&gt;0,_original_lifestyles!P687,'_new names_lifestyles'!$C$2*INDEX('_hours per hh'!E$2:E$9,MATCH(_original_lifestyles!$B687,'_hours per hh'!$A$2:$A$9,1)))</f>
        <v>436846742.85714293</v>
      </c>
      <c r="Q687">
        <f>IF(_original_lifestyles!Q687&lt;&gt;0,_original_lifestyles!Q687,'_new names_lifestyles'!$C$2*INDEX('_hours per hh'!F$2:F$9,MATCH(_original_lifestyles!$B687,'_hours per hh'!$A$2:$A$9,1)))</f>
        <v>889235148.68131864</v>
      </c>
      <c r="R687">
        <f>IF(_original_lifestyles!R687&lt;&gt;0,_original_lifestyles!R687,'_new names_lifestyles'!$C$2*INDEX('_hours per hh'!G$2:G$9,MATCH(_original_lifestyles!$B687,'_hours per hh'!$A$2:$A$9,1)))</f>
        <v>101650122.84120461</v>
      </c>
      <c r="S687">
        <f>IF(_original_lifestyles!S687&lt;&gt;0,_original_lifestyles!S687,'_new names_lifestyles'!$C$2*INDEX('_hours per hh'!H$2:H$9,MATCH(_original_lifestyles!$B687,'_hours per hh'!$A$2:$A$9,1)))</f>
        <v>28275833679.599319</v>
      </c>
      <c r="T687">
        <f>IF(_original_lifestyles!T687&lt;&gt;0,_original_lifestyles!T687,'_new names_lifestyles'!$C$2*INDEX('_hours per hh'!I$2:I$9,MATCH(_original_lifestyles!$B687,'_hours per hh'!$A$2:$A$9,1)))</f>
        <v>175792308967.62811</v>
      </c>
      <c r="U687">
        <f>IF(_original_lifestyles!U687&lt;&gt;0,_original_lifestyles!U687,'_new names_lifestyles'!$C$2*INDEX('_hours per hh'!J$2:J$9,MATCH(_original_lifestyles!$B687,'_hours per hh'!$A$2:$A$9,1)))</f>
        <v>8779296834</v>
      </c>
      <c r="V687">
        <v>19</v>
      </c>
      <c r="W687">
        <v>11</v>
      </c>
      <c r="X687">
        <v>982872.13865561225</v>
      </c>
      <c r="Y687">
        <f t="shared" si="43"/>
        <v>15</v>
      </c>
      <c r="Z687">
        <f t="shared" si="43"/>
        <v>15</v>
      </c>
      <c r="AA687">
        <f t="shared" si="43"/>
        <v>15</v>
      </c>
      <c r="AB687">
        <f t="shared" si="43"/>
        <v>10</v>
      </c>
      <c r="AC687">
        <f t="shared" si="43"/>
        <v>10</v>
      </c>
      <c r="AD687">
        <f t="shared" si="43"/>
        <v>15</v>
      </c>
      <c r="AE687">
        <f t="shared" si="43"/>
        <v>5</v>
      </c>
      <c r="AF687">
        <f t="shared" si="43"/>
        <v>3</v>
      </c>
      <c r="AG687">
        <f t="shared" si="43"/>
        <v>3</v>
      </c>
    </row>
    <row r="688" spans="1:33" x14ac:dyDescent="0.25">
      <c r="A688" t="s">
        <v>56</v>
      </c>
      <c r="B688" t="s">
        <v>30</v>
      </c>
      <c r="C688">
        <v>13568773.21428572</v>
      </c>
      <c r="D688" s="6">
        <f>IF(_original_lifestyles!D688=0,_original_lifestyles!$C688,_original_lifestyles!D688)</f>
        <v>13568773.21428572</v>
      </c>
      <c r="E688" s="6">
        <f>IF(_original_lifestyles!E688=0,_original_lifestyles!$C688,_original_lifestyles!E688)</f>
        <v>13568773.21428572</v>
      </c>
      <c r="F688" s="6">
        <f>IF(_original_lifestyles!F688=0,_original_lifestyles!$C688,_original_lifestyles!F688)</f>
        <v>12915083.99591429</v>
      </c>
      <c r="G688" s="6">
        <f>IF(_original_lifestyles!G688=0,_original_lifestyles!$C688/3,_original_lifestyles!G688)</f>
        <v>4522924.4047619067</v>
      </c>
      <c r="H688" s="6">
        <f>IF(_original_lifestyles!H688=0,_original_lifestyles!$C688*3*2,_original_lifestyles!H688)</f>
        <v>81412639.285714328</v>
      </c>
      <c r="I688" s="6">
        <f>IF(_original_lifestyles!I688=0,_original_lifestyles!$C688/10,_original_lifestyles!I688)</f>
        <v>1356877.3214285721</v>
      </c>
      <c r="J688" s="6">
        <f>IF(_original_lifestyles!J688=0,_original_lifestyles!$C688*1.2,_original_lifestyles!J688)</f>
        <v>17600327.111714289</v>
      </c>
      <c r="K688" s="6">
        <f>IF(_original_lifestyles!K688=0,_original_lifestyles!$C688,_original_lifestyles!K688)</f>
        <v>20060725.083440501</v>
      </c>
      <c r="L688" s="6">
        <f>IF(_original_lifestyles!L688=0,_original_lifestyles!$C688/3*2,_original_lifestyles!L688)</f>
        <v>19946096.625</v>
      </c>
      <c r="M688">
        <f>IF(_original_lifestyles!M688&lt;&gt;0,_original_lifestyles!M688,'_new names_lifestyles'!$C$2*INDEX('_hours per hh'!B$2:B$9,MATCH(_original_lifestyles!$B688,'_hours per hh'!$A$2:$A$9,1)))</f>
        <v>24530624791.208794</v>
      </c>
      <c r="N688">
        <f>IF(_original_lifestyles!N688&lt;&gt;0,_original_lifestyles!N688,'_new names_lifestyles'!$C$2*INDEX('_hours per hh'!C$2:C$9,MATCH(_original_lifestyles!$B688,'_hours per hh'!$A$2:$A$9,1)))</f>
        <v>24530624791.208794</v>
      </c>
      <c r="O688">
        <f>IF(_original_lifestyles!O688&lt;&gt;0,_original_lifestyles!O688,'_new names_lifestyles'!$C$2*INDEX('_hours per hh'!D$2:D$9,MATCH(_original_lifestyles!$B688,'_hours per hh'!$A$2:$A$9,1)))</f>
        <v>1932742319.9885719</v>
      </c>
      <c r="P688">
        <f>IF(_original_lifestyles!P688&lt;&gt;0,_original_lifestyles!P688,'_new names_lifestyles'!$C$2*INDEX('_hours per hh'!E$2:E$9,MATCH(_original_lifestyles!$B688,'_hours per hh'!$A$2:$A$9,1)))</f>
        <v>436846742.85714293</v>
      </c>
      <c r="Q688">
        <f>IF(_original_lifestyles!Q688&lt;&gt;0,_original_lifestyles!Q688,'_new names_lifestyles'!$C$2*INDEX('_hours per hh'!F$2:F$9,MATCH(_original_lifestyles!$B688,'_hours per hh'!$A$2:$A$9,1)))</f>
        <v>889235148.68131864</v>
      </c>
      <c r="R688">
        <f>IF(_original_lifestyles!R688&lt;&gt;0,_original_lifestyles!R688,'_new names_lifestyles'!$C$2*INDEX('_hours per hh'!G$2:G$9,MATCH(_original_lifestyles!$B688,'_hours per hh'!$A$2:$A$9,1)))</f>
        <v>101650122.84120461</v>
      </c>
      <c r="S688">
        <f>IF(_original_lifestyles!S688&lt;&gt;0,_original_lifestyles!S688,'_new names_lifestyles'!$C$2*INDEX('_hours per hh'!H$2:H$9,MATCH(_original_lifestyles!$B688,'_hours per hh'!$A$2:$A$9,1)))</f>
        <v>28051988028.220631</v>
      </c>
      <c r="T688">
        <f>IF(_original_lifestyles!T688&lt;&gt;0,_original_lifestyles!T688,'_new names_lifestyles'!$C$2*INDEX('_hours per hh'!I$2:I$9,MATCH(_original_lifestyles!$B688,'_hours per hh'!$A$2:$A$9,1)))</f>
        <v>175731951730.93881</v>
      </c>
      <c r="U688">
        <f>IF(_original_lifestyles!U688&lt;&gt;0,_original_lifestyles!U688,'_new names_lifestyles'!$C$2*INDEX('_hours per hh'!J$2:J$9,MATCH(_original_lifestyles!$B688,'_hours per hh'!$A$2:$A$9,1)))</f>
        <v>8776282514.9999981</v>
      </c>
      <c r="V688">
        <v>19</v>
      </c>
      <c r="W688">
        <v>11</v>
      </c>
      <c r="X688">
        <v>1307236.271216122</v>
      </c>
      <c r="Y688">
        <f t="shared" si="43"/>
        <v>15</v>
      </c>
      <c r="Z688">
        <f t="shared" si="43"/>
        <v>15</v>
      </c>
      <c r="AA688">
        <f t="shared" si="43"/>
        <v>15</v>
      </c>
      <c r="AB688">
        <f t="shared" si="43"/>
        <v>10</v>
      </c>
      <c r="AC688">
        <f t="shared" si="43"/>
        <v>10</v>
      </c>
      <c r="AD688">
        <f t="shared" si="43"/>
        <v>15</v>
      </c>
      <c r="AE688">
        <f t="shared" si="43"/>
        <v>5</v>
      </c>
      <c r="AF688">
        <f t="shared" si="43"/>
        <v>3</v>
      </c>
      <c r="AG688">
        <f t="shared" si="43"/>
        <v>3</v>
      </c>
    </row>
    <row r="689" spans="1:33" x14ac:dyDescent="0.25">
      <c r="A689" t="s">
        <v>56</v>
      </c>
      <c r="B689" t="s">
        <v>31</v>
      </c>
      <c r="C689">
        <v>13407771.071428571</v>
      </c>
      <c r="D689" s="6">
        <f>IF(_original_lifestyles!D689=0,_original_lifestyles!$C689,_original_lifestyles!D689)</f>
        <v>13407771.071428571</v>
      </c>
      <c r="E689" s="6">
        <f>IF(_original_lifestyles!E689=0,_original_lifestyles!$C689,_original_lifestyles!E689)</f>
        <v>13407771.071428571</v>
      </c>
      <c r="F689" s="6">
        <f>IF(_original_lifestyles!F689=0,_original_lifestyles!$C689,_original_lifestyles!F689)</f>
        <v>12336443.68254838</v>
      </c>
      <c r="G689" s="6">
        <f>IF(_original_lifestyles!G689=0,_original_lifestyles!$C689/3,_original_lifestyles!G689)</f>
        <v>4469257.0238095233</v>
      </c>
      <c r="H689" s="6">
        <f>IF(_original_lifestyles!H689=0,_original_lifestyles!$C689*3*2,_original_lifestyles!H689)</f>
        <v>80446626.428571433</v>
      </c>
      <c r="I689" s="6">
        <f>IF(_original_lifestyles!I689=0,_original_lifestyles!$C689/10,_original_lifestyles!I689)</f>
        <v>1340777.107142857</v>
      </c>
      <c r="J689" s="6">
        <f>IF(_original_lifestyles!J689=0,_original_lifestyles!$C689*1.2,_original_lifestyles!J689)</f>
        <v>16811771.745099049</v>
      </c>
      <c r="K689" s="6">
        <f>IF(_original_lifestyles!K689=0,_original_lifestyles!$C689,_original_lifestyles!K689)</f>
        <v>19161935.400593579</v>
      </c>
      <c r="L689" s="6">
        <f>IF(_original_lifestyles!L689=0,_original_lifestyles!$C689/3*2,_original_lifestyles!L689)</f>
        <v>19052442.692499999</v>
      </c>
      <c r="M689">
        <f>IF(_original_lifestyles!M689&lt;&gt;0,_original_lifestyles!M689,'_new names_lifestyles'!$C$2*INDEX('_hours per hh'!B$2:B$9,MATCH(_original_lifestyles!$B689,'_hours per hh'!$A$2:$A$9,1)))</f>
        <v>24530624791.208794</v>
      </c>
      <c r="N689">
        <f>IF(_original_lifestyles!N689&lt;&gt;0,_original_lifestyles!N689,'_new names_lifestyles'!$C$2*INDEX('_hours per hh'!C$2:C$9,MATCH(_original_lifestyles!$B689,'_hours per hh'!$A$2:$A$9,1)))</f>
        <v>24530624791.208794</v>
      </c>
      <c r="O689">
        <f>IF(_original_lifestyles!O689&lt;&gt;0,_original_lifestyles!O689,'_new names_lifestyles'!$C$2*INDEX('_hours per hh'!D$2:D$9,MATCH(_original_lifestyles!$B689,'_hours per hh'!$A$2:$A$9,1)))</f>
        <v>1784610503.8569191</v>
      </c>
      <c r="P689">
        <f>IF(_original_lifestyles!P689&lt;&gt;0,_original_lifestyles!P689,'_new names_lifestyles'!$C$2*INDEX('_hours per hh'!E$2:E$9,MATCH(_original_lifestyles!$B689,'_hours per hh'!$A$2:$A$9,1)))</f>
        <v>451408300.95238107</v>
      </c>
      <c r="Q689">
        <f>IF(_original_lifestyles!Q689&lt;&gt;0,_original_lifestyles!Q689,'_new names_lifestyles'!$C$2*INDEX('_hours per hh'!F$2:F$9,MATCH(_original_lifestyles!$B689,'_hours per hh'!$A$2:$A$9,1)))</f>
        <v>918876320.30402946</v>
      </c>
      <c r="R689">
        <f>IF(_original_lifestyles!R689&lt;&gt;0,_original_lifestyles!R689,'_new names_lifestyles'!$C$2*INDEX('_hours per hh'!G$2:G$9,MATCH(_original_lifestyles!$B689,'_hours per hh'!$A$2:$A$9,1)))</f>
        <v>105038460.26924476</v>
      </c>
      <c r="S689">
        <f>IF(_original_lifestyles!S689&lt;&gt;0,_original_lifestyles!S689,'_new names_lifestyles'!$C$2*INDEX('_hours per hh'!H$2:H$9,MATCH(_original_lifestyles!$B689,'_hours per hh'!$A$2:$A$9,1)))</f>
        <v>25901990126.40601</v>
      </c>
      <c r="T689">
        <f>IF(_original_lifestyles!T689&lt;&gt;0,_original_lifestyles!T689,'_new names_lifestyles'!$C$2*INDEX('_hours per hh'!I$2:I$9,MATCH(_original_lifestyles!$B689,'_hours per hh'!$A$2:$A$9,1)))</f>
        <v>159465626403.73969</v>
      </c>
      <c r="U689">
        <f>IF(_original_lifestyles!U689&lt;&gt;0,_original_lifestyles!U689,'_new names_lifestyles'!$C$2*INDEX('_hours per hh'!J$2:J$9,MATCH(_original_lifestyles!$B689,'_hours per hh'!$A$2:$A$9,1)))</f>
        <v>8103638958.543334</v>
      </c>
      <c r="V689">
        <v>18.524999999999999</v>
      </c>
      <c r="W689">
        <v>10.63333333333334</v>
      </c>
      <c r="X689">
        <v>1334222.5539280849</v>
      </c>
      <c r="Y689">
        <f t="shared" si="43"/>
        <v>15</v>
      </c>
      <c r="Z689">
        <f t="shared" si="43"/>
        <v>15</v>
      </c>
      <c r="AA689">
        <f t="shared" si="43"/>
        <v>15</v>
      </c>
      <c r="AB689">
        <f t="shared" si="43"/>
        <v>10</v>
      </c>
      <c r="AC689">
        <f t="shared" si="43"/>
        <v>10</v>
      </c>
      <c r="AD689">
        <f t="shared" si="43"/>
        <v>15</v>
      </c>
      <c r="AE689">
        <f t="shared" si="43"/>
        <v>5</v>
      </c>
      <c r="AF689">
        <f t="shared" si="43"/>
        <v>3</v>
      </c>
      <c r="AG689">
        <f t="shared" si="43"/>
        <v>3</v>
      </c>
    </row>
    <row r="690" spans="1:33" x14ac:dyDescent="0.25">
      <c r="A690" t="s">
        <v>56</v>
      </c>
      <c r="B690" t="s">
        <v>32</v>
      </c>
      <c r="C690">
        <v>13134590</v>
      </c>
      <c r="D690" s="6">
        <f>IF(_original_lifestyles!D690=0,_original_lifestyles!$C690,_original_lifestyles!D690)</f>
        <v>13134590</v>
      </c>
      <c r="E690" s="6">
        <f>IF(_original_lifestyles!E690=0,_original_lifestyles!$C690,_original_lifestyles!E690)</f>
        <v>13134590</v>
      </c>
      <c r="F690" s="6">
        <f>IF(_original_lifestyles!F690=0,_original_lifestyles!$C690,_original_lifestyles!F690)</f>
        <v>11668363.459349331</v>
      </c>
      <c r="G690" s="6">
        <f>IF(_original_lifestyles!G690=0,_original_lifestyles!$C690/3,_original_lifestyles!G690)</f>
        <v>4378196.666666667</v>
      </c>
      <c r="H690" s="6">
        <f>IF(_original_lifestyles!H690=0,_original_lifestyles!$C690*3*2,_original_lifestyles!H690)</f>
        <v>78807540</v>
      </c>
      <c r="I690" s="6">
        <f>IF(_original_lifestyles!I690=0,_original_lifestyles!$C690/10,_original_lifestyles!I690)</f>
        <v>1313459</v>
      </c>
      <c r="J690" s="6">
        <f>IF(_original_lifestyles!J690=0,_original_lifestyles!$C690*1.2,_original_lifestyles!J690)</f>
        <v>15901330.088746671</v>
      </c>
      <c r="K690" s="6">
        <f>IF(_original_lifestyles!K690=0,_original_lifestyles!$C690,_original_lifestyles!K690)</f>
        <v>18124220.60946101</v>
      </c>
      <c r="L690" s="6">
        <f>IF(_original_lifestyles!L690=0,_original_lifestyles!$C690/3*2,_original_lifestyles!L690)</f>
        <v>18020657.48</v>
      </c>
      <c r="M690">
        <f>IF(_original_lifestyles!M690&lt;&gt;0,_original_lifestyles!M690,'_new names_lifestyles'!$C$2*INDEX('_hours per hh'!B$2:B$9,MATCH(_original_lifestyles!$B690,'_hours per hh'!$A$2:$A$9,1)))</f>
        <v>24530624791.208794</v>
      </c>
      <c r="N690">
        <f>IF(_original_lifestyles!N690&lt;&gt;0,_original_lifestyles!N690,'_new names_lifestyles'!$C$2*INDEX('_hours per hh'!C$2:C$9,MATCH(_original_lifestyles!$B690,'_hours per hh'!$A$2:$A$9,1)))</f>
        <v>24530624791.208794</v>
      </c>
      <c r="O690">
        <f>IF(_original_lifestyles!O690&lt;&gt;0,_original_lifestyles!O690,'_new names_lifestyles'!$C$2*INDEX('_hours per hh'!D$2:D$9,MATCH(_original_lifestyles!$B690,'_hours per hh'!$A$2:$A$9,1)))</f>
        <v>1629759218.912185</v>
      </c>
      <c r="P690">
        <f>IF(_original_lifestyles!P690&lt;&gt;0,_original_lifestyles!P690,'_new names_lifestyles'!$C$2*INDEX('_hours per hh'!E$2:E$9,MATCH(_original_lifestyles!$B690,'_hours per hh'!$A$2:$A$9,1)))</f>
        <v>465969859.0476191</v>
      </c>
      <c r="Q690">
        <f>IF(_original_lifestyles!Q690&lt;&gt;0,_original_lifestyles!Q690,'_new names_lifestyles'!$C$2*INDEX('_hours per hh'!F$2:F$9,MATCH(_original_lifestyles!$B690,'_hours per hh'!$A$2:$A$9,1)))</f>
        <v>948517491.92673993</v>
      </c>
      <c r="R690">
        <f>IF(_original_lifestyles!R690&lt;&gt;0,_original_lifestyles!R690,'_new names_lifestyles'!$C$2*INDEX('_hours per hh'!G$2:G$9,MATCH(_original_lifestyles!$B690,'_hours per hh'!$A$2:$A$9,1)))</f>
        <v>108426797.69728494</v>
      </c>
      <c r="S690">
        <f>IF(_original_lifestyles!S690&lt;&gt;0,_original_lifestyles!S690,'_new names_lifestyles'!$C$2*INDEX('_hours per hh'!H$2:H$9,MATCH(_original_lifestyles!$B690,'_hours per hh'!$A$2:$A$9,1)))</f>
        <v>23654465277.128681</v>
      </c>
      <c r="T690">
        <f>IF(_original_lifestyles!T690&lt;&gt;0,_original_lifestyles!T690,'_new names_lifestyles'!$C$2*INDEX('_hours per hh'!I$2:I$9,MATCH(_original_lifestyles!$B690,'_hours per hh'!$A$2:$A$9,1)))</f>
        <v>142891355284.9906</v>
      </c>
      <c r="U690">
        <f>IF(_original_lifestyles!U690&lt;&gt;0,_original_lifestyles!U690,'_new names_lifestyles'!$C$2*INDEX('_hours per hh'!J$2:J$9,MATCH(_original_lifestyles!$B690,'_hours per hh'!$A$2:$A$9,1)))</f>
        <v>7400483338.453331</v>
      </c>
      <c r="V690">
        <v>18.05</v>
      </c>
      <c r="W690">
        <v>10.266666666666669</v>
      </c>
      <c r="X690">
        <v>1339937.604928158</v>
      </c>
      <c r="Y690">
        <f t="shared" si="43"/>
        <v>15</v>
      </c>
      <c r="Z690">
        <f t="shared" si="43"/>
        <v>15</v>
      </c>
      <c r="AA690">
        <f t="shared" si="43"/>
        <v>15</v>
      </c>
      <c r="AB690">
        <f t="shared" si="43"/>
        <v>10</v>
      </c>
      <c r="AC690">
        <f t="shared" si="43"/>
        <v>10</v>
      </c>
      <c r="AD690">
        <f t="shared" si="43"/>
        <v>15</v>
      </c>
      <c r="AE690">
        <f t="shared" si="43"/>
        <v>5</v>
      </c>
      <c r="AF690">
        <f t="shared" si="43"/>
        <v>3</v>
      </c>
      <c r="AG690">
        <f t="shared" si="43"/>
        <v>3</v>
      </c>
    </row>
    <row r="691" spans="1:33" x14ac:dyDescent="0.25">
      <c r="A691" t="s">
        <v>56</v>
      </c>
      <c r="B691" t="s">
        <v>33</v>
      </c>
      <c r="C691">
        <v>12775139.642857149</v>
      </c>
      <c r="D691" s="6">
        <f>IF(_original_lifestyles!D691=0,_original_lifestyles!$C691,_original_lifestyles!D691)</f>
        <v>12775139.642857149</v>
      </c>
      <c r="E691" s="6">
        <f>IF(_original_lifestyles!E691=0,_original_lifestyles!$C691,_original_lifestyles!E691)</f>
        <v>12775139.642857149</v>
      </c>
      <c r="F691" s="6">
        <f>IF(_original_lifestyles!F691=0,_original_lifestyles!$C691,_original_lifestyles!F691)</f>
        <v>10943716.06388057</v>
      </c>
      <c r="G691" s="6">
        <f>IF(_original_lifestyles!G691=0,_original_lifestyles!$C691/3,_original_lifestyles!G691)</f>
        <v>4258379.8809523834</v>
      </c>
      <c r="H691" s="6">
        <f>IF(_original_lifestyles!H691=0,_original_lifestyles!$C691*3*2,_original_lifestyles!H691)</f>
        <v>76650837.857142895</v>
      </c>
      <c r="I691" s="6">
        <f>IF(_original_lifestyles!I691=0,_original_lifestyles!$C691/10,_original_lifestyles!I691)</f>
        <v>1277513.964285715</v>
      </c>
      <c r="J691" s="6">
        <f>IF(_original_lifestyles!J691=0,_original_lifestyles!$C691*1.2,_original_lifestyles!J691)</f>
        <v>14913800.22018858</v>
      </c>
      <c r="K691" s="6">
        <f>IF(_original_lifestyles!K691=0,_original_lifestyles!$C691,_original_lifestyles!K691)</f>
        <v>16998641.233629711</v>
      </c>
      <c r="L691" s="6">
        <f>IF(_original_lifestyles!L691=0,_original_lifestyles!$C691/3*2,_original_lifestyles!L691)</f>
        <v>16901509.74750001</v>
      </c>
      <c r="M691">
        <f>IF(_original_lifestyles!M691&lt;&gt;0,_original_lifestyles!M691,'_new names_lifestyles'!$C$2*INDEX('_hours per hh'!B$2:B$9,MATCH(_original_lifestyles!$B691,'_hours per hh'!$A$2:$A$9,1)))</f>
        <v>24530624791.208794</v>
      </c>
      <c r="N691">
        <f>IF(_original_lifestyles!N691&lt;&gt;0,_original_lifestyles!N691,'_new names_lifestyles'!$C$2*INDEX('_hours per hh'!C$2:C$9,MATCH(_original_lifestyles!$B691,'_hours per hh'!$A$2:$A$9,1)))</f>
        <v>24530624791.208794</v>
      </c>
      <c r="O691">
        <f>IF(_original_lifestyles!O691&lt;&gt;0,_original_lifestyles!O691,'_new names_lifestyles'!$C$2*INDEX('_hours per hh'!D$2:D$9,MATCH(_original_lifestyles!$B691,'_hours per hh'!$A$2:$A$9,1)))</f>
        <v>1473954398.063755</v>
      </c>
      <c r="P691">
        <f>IF(_original_lifestyles!P691&lt;&gt;0,_original_lifestyles!P691,'_new names_lifestyles'!$C$2*INDEX('_hours per hh'!E$2:E$9,MATCH(_original_lifestyles!$B691,'_hours per hh'!$A$2:$A$9,1)))</f>
        <v>480531417.14285719</v>
      </c>
      <c r="Q691">
        <f>IF(_original_lifestyles!Q691&lt;&gt;0,_original_lifestyles!Q691,'_new names_lifestyles'!$C$2*INDEX('_hours per hh'!F$2:F$9,MATCH(_original_lifestyles!$B691,'_hours per hh'!$A$2:$A$9,1)))</f>
        <v>978158663.54945052</v>
      </c>
      <c r="R691">
        <f>IF(_original_lifestyles!R691&lt;&gt;0,_original_lifestyles!R691,'_new names_lifestyles'!$C$2*INDEX('_hours per hh'!G$2:G$9,MATCH(_original_lifestyles!$B691,'_hours per hh'!$A$2:$A$9,1)))</f>
        <v>111815135.12532508</v>
      </c>
      <c r="S691">
        <f>IF(_original_lifestyles!S691&lt;&gt;0,_original_lifestyles!S691,'_new names_lifestyles'!$C$2*INDEX('_hours per hh'!H$2:H$9,MATCH(_original_lifestyles!$B691,'_hours per hh'!$A$2:$A$9,1)))</f>
        <v>21393100725.849499</v>
      </c>
      <c r="T691">
        <f>IF(_original_lifestyles!T691&lt;&gt;0,_original_lifestyles!T691,'_new names_lifestyles'!$C$2*INDEX('_hours per hh'!I$2:I$9,MATCH(_original_lifestyles!$B691,'_hours per hh'!$A$2:$A$9,1)))</f>
        <v>126571882625.6068</v>
      </c>
      <c r="U691">
        <f>IF(_original_lifestyles!U691&lt;&gt;0,_original_lifestyles!U691,'_new names_lifestyles'!$C$2*INDEX('_hours per hh'!J$2:J$9,MATCH(_original_lifestyles!$B691,'_hours per hh'!$A$2:$A$9,1)))</f>
        <v>6692997860.0100021</v>
      </c>
      <c r="V691">
        <v>17.574999999999999</v>
      </c>
      <c r="W691">
        <v>9.9</v>
      </c>
      <c r="X691">
        <v>1325532.6764165261</v>
      </c>
      <c r="Y691">
        <f t="shared" si="43"/>
        <v>15</v>
      </c>
      <c r="Z691">
        <f t="shared" si="43"/>
        <v>15</v>
      </c>
      <c r="AA691">
        <f t="shared" si="43"/>
        <v>15</v>
      </c>
      <c r="AB691">
        <f t="shared" si="43"/>
        <v>10</v>
      </c>
      <c r="AC691">
        <f t="shared" si="43"/>
        <v>10</v>
      </c>
      <c r="AD691">
        <f t="shared" si="43"/>
        <v>15</v>
      </c>
      <c r="AE691">
        <f t="shared" si="43"/>
        <v>5</v>
      </c>
      <c r="AF691">
        <f t="shared" si="43"/>
        <v>3</v>
      </c>
      <c r="AG691">
        <f t="shared" si="43"/>
        <v>3</v>
      </c>
    </row>
    <row r="692" spans="1:33" x14ac:dyDescent="0.25">
      <c r="A692" t="s">
        <v>56</v>
      </c>
      <c r="B692" t="s">
        <v>34</v>
      </c>
      <c r="C692">
        <v>12366772.5</v>
      </c>
      <c r="D692" s="6">
        <f>IF(_original_lifestyles!D692=0,_original_lifestyles!$C692,_original_lifestyles!D692)</f>
        <v>12366772.5</v>
      </c>
      <c r="E692" s="6">
        <f>IF(_original_lifestyles!E692=0,_original_lifestyles!$C692,_original_lifestyles!E692)</f>
        <v>12366772.5</v>
      </c>
      <c r="F692" s="6">
        <f>IF(_original_lifestyles!F692=0,_original_lifestyles!$C692,_original_lifestyles!F692)</f>
        <v>10201525.418968</v>
      </c>
      <c r="G692" s="6">
        <f>IF(_original_lifestyles!G692=0,_original_lifestyles!$C692/3,_original_lifestyles!G692)</f>
        <v>4122257.5</v>
      </c>
      <c r="H692" s="6">
        <f>IF(_original_lifestyles!H692=0,_original_lifestyles!$C692*3*2,_original_lifestyles!H692)</f>
        <v>74200635</v>
      </c>
      <c r="I692" s="6">
        <f>IF(_original_lifestyles!I692=0,_original_lifestyles!$C692/10,_original_lifestyles!I692)</f>
        <v>1236677.25</v>
      </c>
      <c r="J692" s="6">
        <f>IF(_original_lifestyles!J692=0,_original_lifestyles!$C692*1.2,_original_lifestyles!J692)</f>
        <v>13902362.885840001</v>
      </c>
      <c r="K692" s="6">
        <f>IF(_original_lifestyles!K692=0,_original_lifestyles!$C692,_original_lifestyles!K692)</f>
        <v>15845812.301831611</v>
      </c>
      <c r="L692" s="6">
        <f>IF(_original_lifestyles!L692=0,_original_lifestyles!$C692/3*2,_original_lifestyles!L692)</f>
        <v>15755268.164999999</v>
      </c>
      <c r="M692">
        <f>IF(_original_lifestyles!M692&lt;&gt;0,_original_lifestyles!M692,'_new names_lifestyles'!$C$2*INDEX('_hours per hh'!B$2:B$9,MATCH(_original_lifestyles!$B692,'_hours per hh'!$A$2:$A$9,1)))</f>
        <v>24530624791.208794</v>
      </c>
      <c r="N692">
        <f>IF(_original_lifestyles!N692&lt;&gt;0,_original_lifestyles!N692,'_new names_lifestyles'!$C$2*INDEX('_hours per hh'!C$2:C$9,MATCH(_original_lifestyles!$B692,'_hours per hh'!$A$2:$A$9,1)))</f>
        <v>24530624791.208794</v>
      </c>
      <c r="O692">
        <f>IF(_original_lifestyles!O692&lt;&gt;0,_original_lifestyles!O692,'_new names_lifestyles'!$C$2*INDEX('_hours per hh'!D$2:D$9,MATCH(_original_lifestyles!$B692,'_hours per hh'!$A$2:$A$9,1)))</f>
        <v>1323103841.755419</v>
      </c>
      <c r="P692">
        <f>IF(_original_lifestyles!P692&lt;&gt;0,_original_lifestyles!P692,'_new names_lifestyles'!$C$2*INDEX('_hours per hh'!E$2:E$9,MATCH(_original_lifestyles!$B692,'_hours per hh'!$A$2:$A$9,1)))</f>
        <v>495092975.23809534</v>
      </c>
      <c r="Q692">
        <f>IF(_original_lifestyles!Q692&lt;&gt;0,_original_lifestyles!Q692,'_new names_lifestyles'!$C$2*INDEX('_hours per hh'!F$2:F$9,MATCH(_original_lifestyles!$B692,'_hours per hh'!$A$2:$A$9,1)))</f>
        <v>1007799835.1721613</v>
      </c>
      <c r="R692">
        <f>IF(_original_lifestyles!R692&lt;&gt;0,_original_lifestyles!R692,'_new names_lifestyles'!$C$2*INDEX('_hours per hh'!G$2:G$9,MATCH(_original_lifestyles!$B692,'_hours per hh'!$A$2:$A$9,1)))</f>
        <v>115203472.55336523</v>
      </c>
      <c r="S692">
        <f>IF(_original_lifestyles!S692&lt;&gt;0,_original_lifestyles!S692,'_new names_lifestyles'!$C$2*INDEX('_hours per hh'!H$2:H$9,MATCH(_original_lifestyles!$B692,'_hours per hh'!$A$2:$A$9,1)))</f>
        <v>19203642795.60825</v>
      </c>
      <c r="T692">
        <f>IF(_original_lifestyles!T692&lt;&gt;0,_original_lifestyles!T692,'_new names_lifestyles'!$C$2*INDEX('_hours per hh'!I$2:I$9,MATCH(_original_lifestyles!$B692,'_hours per hh'!$A$2:$A$9,1)))</f>
        <v>111047452611.2359</v>
      </c>
      <c r="U692">
        <f>IF(_original_lifestyles!U692&lt;&gt;0,_original_lifestyles!U692,'_new names_lifestyles'!$C$2*INDEX('_hours per hh'!J$2:J$9,MATCH(_original_lifestyles!$B692,'_hours per hh'!$A$2:$A$9,1)))</f>
        <v>6008008926.9199982</v>
      </c>
      <c r="V692">
        <v>17.100000000000001</v>
      </c>
      <c r="W692">
        <v>9.5333333333333314</v>
      </c>
      <c r="X692">
        <v>1299444.431515299</v>
      </c>
      <c r="Y692">
        <f t="shared" ref="Y692:AG707" si="44">Y691</f>
        <v>15</v>
      </c>
      <c r="Z692">
        <f t="shared" si="44"/>
        <v>15</v>
      </c>
      <c r="AA692">
        <f t="shared" si="44"/>
        <v>15</v>
      </c>
      <c r="AB692">
        <f t="shared" si="44"/>
        <v>10</v>
      </c>
      <c r="AC692">
        <f t="shared" si="44"/>
        <v>10</v>
      </c>
      <c r="AD692">
        <f t="shared" si="44"/>
        <v>15</v>
      </c>
      <c r="AE692">
        <f t="shared" si="44"/>
        <v>5</v>
      </c>
      <c r="AF692">
        <f t="shared" si="44"/>
        <v>3</v>
      </c>
      <c r="AG692">
        <f t="shared" si="44"/>
        <v>3</v>
      </c>
    </row>
    <row r="693" spans="1:33" x14ac:dyDescent="0.25">
      <c r="A693" t="s">
        <v>56</v>
      </c>
      <c r="B693" t="s">
        <v>35</v>
      </c>
      <c r="C693">
        <v>11938246.785714289</v>
      </c>
      <c r="D693" s="6">
        <f>IF(_original_lifestyles!D693=0,_original_lifestyles!$C693,_original_lifestyles!D693)</f>
        <v>11938246.785714289</v>
      </c>
      <c r="E693" s="6">
        <f>IF(_original_lifestyles!E693=0,_original_lifestyles!$C693,_original_lifestyles!E693)</f>
        <v>11938246.785714289</v>
      </c>
      <c r="F693" s="6">
        <f>IF(_original_lifestyles!F693=0,_original_lifestyles!$C693,_original_lifestyles!F693)</f>
        <v>9469258.1738047637</v>
      </c>
      <c r="G693" s="6">
        <f>IF(_original_lifestyles!G693=0,_original_lifestyles!$C693/3,_original_lifestyles!G693)</f>
        <v>3979415.5952380965</v>
      </c>
      <c r="H693" s="6">
        <f>IF(_original_lifestyles!H693=0,_original_lifestyles!$C693*3*2,_original_lifestyles!H693)</f>
        <v>71629480.714285731</v>
      </c>
      <c r="I693" s="6">
        <f>IF(_original_lifestyles!I693=0,_original_lifestyles!$C693/10,_original_lifestyles!I693)</f>
        <v>1193824.6785714289</v>
      </c>
      <c r="J693" s="6">
        <f>IF(_original_lifestyles!J693=0,_original_lifestyles!$C693*1.2,_original_lifestyles!J693)</f>
        <v>12904448.892238099</v>
      </c>
      <c r="K693" s="6">
        <f>IF(_original_lifestyles!K693=0,_original_lifestyles!$C693,_original_lifestyles!K693)</f>
        <v>14708397.1756524</v>
      </c>
      <c r="L693" s="6">
        <f>IF(_original_lifestyles!L693=0,_original_lifestyles!$C693/3*2,_original_lifestyles!L693)</f>
        <v>14624352.3125</v>
      </c>
      <c r="M693">
        <f>IF(_original_lifestyles!M693&lt;&gt;0,_original_lifestyles!M693,'_new names_lifestyles'!$C$2*INDEX('_hours per hh'!B$2:B$9,MATCH(_original_lifestyles!$B693,'_hours per hh'!$A$2:$A$9,1)))</f>
        <v>24530624791.208794</v>
      </c>
      <c r="N693">
        <f>IF(_original_lifestyles!N693&lt;&gt;0,_original_lifestyles!N693,'_new names_lifestyles'!$C$2*INDEX('_hours per hh'!C$2:C$9,MATCH(_original_lifestyles!$B693,'_hours per hh'!$A$2:$A$9,1)))</f>
        <v>24530624791.208794</v>
      </c>
      <c r="O693">
        <f>IF(_original_lifestyles!O693&lt;&gt;0,_original_lifestyles!O693,'_new names_lifestyles'!$C$2*INDEX('_hours per hh'!D$2:D$9,MATCH(_original_lifestyles!$B693,'_hours per hh'!$A$2:$A$9,1)))</f>
        <v>1180895404.758235</v>
      </c>
      <c r="P693">
        <f>IF(_original_lifestyles!P693&lt;&gt;0,_original_lifestyles!P693,'_new names_lifestyles'!$C$2*INDEX('_hours per hh'!E$2:E$9,MATCH(_original_lifestyles!$B693,'_hours per hh'!$A$2:$A$9,1)))</f>
        <v>509654533.33333343</v>
      </c>
      <c r="Q693">
        <f>IF(_original_lifestyles!Q693&lt;&gt;0,_original_lifestyles!Q693,'_new names_lifestyles'!$C$2*INDEX('_hours per hh'!F$2:F$9,MATCH(_original_lifestyles!$B693,'_hours per hh'!$A$2:$A$9,1)))</f>
        <v>1037441006.7948718</v>
      </c>
      <c r="R693">
        <f>IF(_original_lifestyles!R693&lt;&gt;0,_original_lifestyles!R693,'_new names_lifestyles'!$C$2*INDEX('_hours per hh'!G$2:G$9,MATCH(_original_lifestyles!$B693,'_hours per hh'!$A$2:$A$9,1)))</f>
        <v>118591809.98140538</v>
      </c>
      <c r="S693">
        <f>IF(_original_lifestyles!S693&lt;&gt;0,_original_lifestyles!S693,'_new names_lifestyles'!$C$2*INDEX('_hours per hh'!H$2:H$9,MATCH(_original_lifestyles!$B693,'_hours per hh'!$A$2:$A$9,1)))</f>
        <v>17139617327.287901</v>
      </c>
      <c r="T693">
        <f>IF(_original_lifestyles!T693&lt;&gt;0,_original_lifestyles!T693,'_new names_lifestyles'!$C$2*INDEX('_hours per hh'!I$2:I$9,MATCH(_original_lifestyles!$B693,'_hours per hh'!$A$2:$A$9,1)))</f>
        <v>96634169444.036255</v>
      </c>
      <c r="U693">
        <f>IF(_original_lifestyles!U693&lt;&gt;0,_original_lifestyles!U693,'_new names_lifestyles'!$C$2*INDEX('_hours per hh'!J$2:J$9,MATCH(_original_lifestyles!$B693,'_hours per hh'!$A$2:$A$9,1)))</f>
        <v>5362262514.583333</v>
      </c>
      <c r="V693">
        <v>16.625</v>
      </c>
      <c r="W693">
        <v>9.1666666666666679</v>
      </c>
      <c r="X693">
        <v>1264548.7548486709</v>
      </c>
      <c r="Y693">
        <f t="shared" si="44"/>
        <v>15</v>
      </c>
      <c r="Z693">
        <f t="shared" si="44"/>
        <v>15</v>
      </c>
      <c r="AA693">
        <f t="shared" si="44"/>
        <v>15</v>
      </c>
      <c r="AB693">
        <f t="shared" si="44"/>
        <v>10</v>
      </c>
      <c r="AC693">
        <f t="shared" si="44"/>
        <v>10</v>
      </c>
      <c r="AD693">
        <f t="shared" si="44"/>
        <v>15</v>
      </c>
      <c r="AE693">
        <f t="shared" si="44"/>
        <v>5</v>
      </c>
      <c r="AF693">
        <f t="shared" si="44"/>
        <v>3</v>
      </c>
      <c r="AG693">
        <f t="shared" si="44"/>
        <v>3</v>
      </c>
    </row>
    <row r="694" spans="1:33" x14ac:dyDescent="0.25">
      <c r="A694" t="s">
        <v>56</v>
      </c>
      <c r="B694" t="s">
        <v>36</v>
      </c>
      <c r="C694">
        <v>11493804.285714289</v>
      </c>
      <c r="D694" s="6">
        <f>IF(_original_lifestyles!D694=0,_original_lifestyles!$C694,_original_lifestyles!D694)</f>
        <v>11493804.285714289</v>
      </c>
      <c r="E694" s="6">
        <f>IF(_original_lifestyles!E694=0,_original_lifestyles!$C694,_original_lifestyles!E694)</f>
        <v>11493804.285714289</v>
      </c>
      <c r="F694" s="6">
        <f>IF(_original_lifestyles!F694=0,_original_lifestyles!$C694,_original_lifestyles!F694)</f>
        <v>8752063.0163565706</v>
      </c>
      <c r="G694" s="6">
        <f>IF(_original_lifestyles!G694=0,_original_lifestyles!$C694/3,_original_lifestyles!G694)</f>
        <v>3831268.0952380965</v>
      </c>
      <c r="H694" s="6">
        <f>IF(_original_lifestyles!H694=0,_original_lifestyles!$C694*3*2,_original_lifestyles!H694)</f>
        <v>68962825.714285731</v>
      </c>
      <c r="I694" s="6">
        <f>IF(_original_lifestyles!I694=0,_original_lifestyles!$C694/10,_original_lifestyles!I694)</f>
        <v>1149380.4285714289</v>
      </c>
      <c r="J694" s="6">
        <f>IF(_original_lifestyles!J694=0,_original_lifestyles!$C694*1.2,_original_lifestyles!J694)</f>
        <v>11927074.73206857</v>
      </c>
      <c r="K694" s="6">
        <f>IF(_original_lifestyles!K694=0,_original_lifestyles!$C694,_original_lifestyles!K694)</f>
        <v>13594393.20252342</v>
      </c>
      <c r="L694" s="6">
        <f>IF(_original_lifestyles!L694=0,_original_lifestyles!$C694/3*2,_original_lifestyles!L694)</f>
        <v>13516713.84</v>
      </c>
      <c r="M694">
        <f>IF(_original_lifestyles!M694&lt;&gt;0,_original_lifestyles!M694,'_new names_lifestyles'!$C$2*INDEX('_hours per hh'!B$2:B$9,MATCH(_original_lifestyles!$B694,'_hours per hh'!$A$2:$A$9,1)))</f>
        <v>24530624791.208794</v>
      </c>
      <c r="N694">
        <f>IF(_original_lifestyles!N694&lt;&gt;0,_original_lifestyles!N694,'_new names_lifestyles'!$C$2*INDEX('_hours per hh'!C$2:C$9,MATCH(_original_lifestyles!$B694,'_hours per hh'!$A$2:$A$9,1)))</f>
        <v>24530624791.208794</v>
      </c>
      <c r="O694">
        <f>IF(_original_lifestyles!O694&lt;&gt;0,_original_lifestyles!O694,'_new names_lifestyles'!$C$2*INDEX('_hours per hh'!D$2:D$9,MATCH(_original_lifestyles!$B694,'_hours per hh'!$A$2:$A$9,1)))</f>
        <v>1047796984.318208</v>
      </c>
      <c r="P694">
        <f>IF(_original_lifestyles!P694&lt;&gt;0,_original_lifestyles!P694,'_new names_lifestyles'!$C$2*INDEX('_hours per hh'!E$2:E$9,MATCH(_original_lifestyles!$B694,'_hours per hh'!$A$2:$A$9,1)))</f>
        <v>524216091.42857146</v>
      </c>
      <c r="Q694">
        <f>IF(_original_lifestyles!Q694&lt;&gt;0,_original_lifestyles!Q694,'_new names_lifestyles'!$C$2*INDEX('_hours per hh'!F$2:F$9,MATCH(_original_lifestyles!$B694,'_hours per hh'!$A$2:$A$9,1)))</f>
        <v>1067082178.4175824</v>
      </c>
      <c r="R694">
        <f>IF(_original_lifestyles!R694&lt;&gt;0,_original_lifestyles!R694,'_new names_lifestyles'!$C$2*INDEX('_hours per hh'!G$2:G$9,MATCH(_original_lifestyles!$B694,'_hours per hh'!$A$2:$A$9,1)))</f>
        <v>121980147.40944552</v>
      </c>
      <c r="S694">
        <f>IF(_original_lifestyles!S694&lt;&gt;0,_original_lifestyles!S694,'_new names_lifestyles'!$C$2*INDEX('_hours per hh'!H$2:H$9,MATCH(_original_lifestyles!$B694,'_hours per hh'!$A$2:$A$9,1)))</f>
        <v>15207815421.7029</v>
      </c>
      <c r="T694">
        <f>IF(_original_lifestyles!T694&lt;&gt;0,_original_lifestyles!T694,'_new names_lifestyles'!$C$2*INDEX('_hours per hh'!I$2:I$9,MATCH(_original_lifestyles!$B694,'_hours per hh'!$A$2:$A$9,1)))</f>
        <v>83360819117.873611</v>
      </c>
      <c r="U694">
        <f>IF(_original_lifestyles!U694&lt;&gt;0,_original_lifestyles!U694,'_new names_lifestyles'!$C$2*INDEX('_hours per hh'!J$2:J$9,MATCH(_original_lifestyles!$B694,'_hours per hh'!$A$2:$A$9,1)))</f>
        <v>4757883271.6799974</v>
      </c>
      <c r="V694">
        <v>16.149999999999999</v>
      </c>
      <c r="W694">
        <v>8.8000000000000007</v>
      </c>
      <c r="X694">
        <v>1222519.755940197</v>
      </c>
      <c r="Y694">
        <f t="shared" si="44"/>
        <v>15</v>
      </c>
      <c r="Z694">
        <f t="shared" si="44"/>
        <v>15</v>
      </c>
      <c r="AA694">
        <f t="shared" si="44"/>
        <v>15</v>
      </c>
      <c r="AB694">
        <f t="shared" si="44"/>
        <v>10</v>
      </c>
      <c r="AC694">
        <f t="shared" si="44"/>
        <v>10</v>
      </c>
      <c r="AD694">
        <f t="shared" si="44"/>
        <v>15</v>
      </c>
      <c r="AE694">
        <f t="shared" si="44"/>
        <v>5</v>
      </c>
      <c r="AF694">
        <f t="shared" si="44"/>
        <v>3</v>
      </c>
      <c r="AG694">
        <f t="shared" si="44"/>
        <v>3</v>
      </c>
    </row>
    <row r="695" spans="1:33" x14ac:dyDescent="0.25">
      <c r="A695" t="s">
        <v>57</v>
      </c>
      <c r="B695" t="s">
        <v>4</v>
      </c>
      <c r="C695">
        <v>3245452.9220779222</v>
      </c>
      <c r="D695" s="6">
        <f>IF(_original_lifestyles!D695=0,_original_lifestyles!$C695,_original_lifestyles!D695)</f>
        <v>3245452.9220779222</v>
      </c>
      <c r="E695" s="6">
        <f>IF(_original_lifestyles!E695=0,_original_lifestyles!$C695,_original_lifestyles!E695)</f>
        <v>1544835.5909090911</v>
      </c>
      <c r="F695" s="6">
        <f>IF(_original_lifestyles!F695=0,_original_lifestyles!$C695,_original_lifestyles!F695)</f>
        <v>3044825.513340909</v>
      </c>
      <c r="G695" s="6">
        <f>IF(_original_lifestyles!G695=0,_original_lifestyles!$C695/3,_original_lifestyles!G695)</f>
        <v>620095.70800974034</v>
      </c>
      <c r="H695" s="6">
        <f>IF(_original_lifestyles!H695=0,_original_lifestyles!$C695*3*2,_original_lifestyles!H695)</f>
        <v>1323700.1651574681</v>
      </c>
      <c r="I695" s="6">
        <f>IF(_original_lifestyles!I695=0,_original_lifestyles!$C695/10,_original_lifestyles!I695)</f>
        <v>90872.681818181809</v>
      </c>
      <c r="J695" s="6">
        <f>IF(_original_lifestyles!J695=0,_original_lifestyles!$C695*1.2,_original_lifestyles!J695)</f>
        <v>4682266.8579285722</v>
      </c>
      <c r="K695" s="6">
        <f>IF(_original_lifestyles!K695=0,_original_lifestyles!$C695,_original_lifestyles!K695)</f>
        <v>3245452.9220779222</v>
      </c>
      <c r="L695" s="6">
        <f>IF(_original_lifestyles!L695=0,_original_lifestyles!$C695/3*2,_original_lifestyles!L695)</f>
        <v>1734197.247282332</v>
      </c>
      <c r="M695">
        <f>IF(_original_lifestyles!M695&lt;&gt;0,_original_lifestyles!M695,'_new names_lifestyles'!$C$2*INDEX('_hours per hh'!B$2:B$9,MATCH(_original_lifestyles!$B695,'_hours per hh'!$A$2:$A$9,1)))</f>
        <v>24530624791.208794</v>
      </c>
      <c r="N695">
        <f>IF(_original_lifestyles!N695&lt;&gt;0,_original_lifestyles!N695,'_new names_lifestyles'!$C$2*INDEX('_hours per hh'!C$2:C$9,MATCH(_original_lifestyles!$B695,'_hours per hh'!$A$2:$A$9,1)))</f>
        <v>13532759776.36364</v>
      </c>
      <c r="O695">
        <f>IF(_original_lifestyles!O695&lt;&gt;0,_original_lifestyles!O695,'_new names_lifestyles'!$C$2*INDEX('_hours per hh'!D$2:D$9,MATCH(_original_lifestyles!$B695,'_hours per hh'!$A$2:$A$9,1)))</f>
        <v>466771751.1951614</v>
      </c>
      <c r="P695">
        <f>IF(_original_lifestyles!P695&lt;&gt;0,_original_lifestyles!P695,'_new names_lifestyles'!$C$2*INDEX('_hours per hh'!E$2:E$9,MATCH(_original_lifestyles!$B695,'_hours per hh'!$A$2:$A$9,1)))</f>
        <v>96734930.449519485</v>
      </c>
      <c r="Q695">
        <f>IF(_original_lifestyles!Q695&lt;&gt;0,_original_lifestyles!Q695,'_new names_lifestyles'!$C$2*INDEX('_hours per hh'!F$2:F$9,MATCH(_original_lifestyles!$B695,'_hours per hh'!$A$2:$A$9,1)))</f>
        <v>442082762.65846533</v>
      </c>
      <c r="R695">
        <f>IF(_original_lifestyles!R695&lt;&gt;0,_original_lifestyles!R695,'_new names_lifestyles'!$C$2*INDEX('_hours per hh'!G$2:G$9,MATCH(_original_lifestyles!$B695,'_hours per hh'!$A$2:$A$9,1)))</f>
        <v>10557554.69829955</v>
      </c>
      <c r="S695">
        <f>IF(_original_lifestyles!S695&lt;&gt;0,_original_lifestyles!S695,'_new names_lifestyles'!$C$2*INDEX('_hours per hh'!H$2:H$9,MATCH(_original_lifestyles!$B695,'_hours per hh'!$A$2:$A$9,1)))</f>
        <v>8060912584.8288651</v>
      </c>
      <c r="T695">
        <f>IF(_original_lifestyles!T695&lt;&gt;0,_original_lifestyles!T695,'_new names_lifestyles'!$C$2*INDEX('_hours per hh'!I$2:I$9,MATCH(_original_lifestyles!$B695,'_hours per hh'!$A$2:$A$9,1)))</f>
        <v>24530624791.208794</v>
      </c>
      <c r="U695">
        <f>IF(_original_lifestyles!U695&lt;&gt;0,_original_lifestyles!U695,'_new names_lifestyles'!$C$2*INDEX('_hours per hh'!J$2:J$9,MATCH(_original_lifestyles!$B695,'_hours per hh'!$A$2:$A$9,1)))</f>
        <v>763046788.80422604</v>
      </c>
      <c r="V695">
        <v>19</v>
      </c>
      <c r="W695">
        <v>11</v>
      </c>
      <c r="X695">
        <v>410769.78203595203</v>
      </c>
      <c r="Y695">
        <f t="shared" si="44"/>
        <v>15</v>
      </c>
      <c r="Z695">
        <f t="shared" si="44"/>
        <v>15</v>
      </c>
      <c r="AA695">
        <f t="shared" si="44"/>
        <v>15</v>
      </c>
      <c r="AB695">
        <f t="shared" si="44"/>
        <v>10</v>
      </c>
      <c r="AC695">
        <f t="shared" si="44"/>
        <v>10</v>
      </c>
      <c r="AD695">
        <f t="shared" si="44"/>
        <v>15</v>
      </c>
      <c r="AE695">
        <f t="shared" si="44"/>
        <v>5</v>
      </c>
      <c r="AF695">
        <f t="shared" si="44"/>
        <v>3</v>
      </c>
      <c r="AG695">
        <f t="shared" si="44"/>
        <v>3</v>
      </c>
    </row>
    <row r="696" spans="1:33" x14ac:dyDescent="0.25">
      <c r="A696" t="s">
        <v>57</v>
      </c>
      <c r="B696" t="s">
        <v>5</v>
      </c>
      <c r="C696">
        <v>3252998.6949429042</v>
      </c>
      <c r="D696" s="6">
        <f>IF(_original_lifestyles!D696=0,_original_lifestyles!$C696,_original_lifestyles!D696)</f>
        <v>3252998.6949429042</v>
      </c>
      <c r="E696" s="6">
        <f>IF(_original_lifestyles!E696=0,_original_lifestyles!$C696,_original_lifestyles!E696)</f>
        <v>1548427.3787928219</v>
      </c>
      <c r="F696" s="6">
        <f>IF(_original_lifestyles!F696=0,_original_lifestyles!$C696,_original_lifestyles!F696)</f>
        <v>3051904.821618923</v>
      </c>
      <c r="G696" s="6">
        <f>IF(_original_lifestyles!G696=0,_original_lifestyles!$C696/3,_original_lifestyles!G696)</f>
        <v>621537.4486479609</v>
      </c>
      <c r="H696" s="6">
        <f>IF(_original_lifestyles!H696=0,_original_lifestyles!$C696*3*2,_original_lifestyles!H696)</f>
        <v>1326777.806715498</v>
      </c>
      <c r="I696" s="6">
        <f>IF(_original_lifestyles!I696=0,_original_lifestyles!$C696/10,_original_lifestyles!I696)</f>
        <v>91083.963458401297</v>
      </c>
      <c r="J696" s="6">
        <f>IF(_original_lifestyles!J696=0,_original_lifestyles!$C696*1.2,_original_lifestyles!J696)</f>
        <v>4693153.2651732462</v>
      </c>
      <c r="K696" s="6">
        <f>IF(_original_lifestyles!K696=0,_original_lifestyles!$C696,_original_lifestyles!K696)</f>
        <v>3252998.6949429042</v>
      </c>
      <c r="L696" s="6">
        <f>IF(_original_lifestyles!L696=0,_original_lifestyles!$C696/3*2,_original_lifestyles!L696)</f>
        <v>1858869.9674362501</v>
      </c>
      <c r="M696">
        <f>IF(_original_lifestyles!M696&lt;&gt;0,_original_lifestyles!M696,'_new names_lifestyles'!$C$2*INDEX('_hours per hh'!B$2:B$9,MATCH(_original_lifestyles!$B696,'_hours per hh'!$A$2:$A$9,1)))</f>
        <v>24530624791.208794</v>
      </c>
      <c r="N696">
        <f>IF(_original_lifestyles!N696&lt;&gt;0,_original_lifestyles!N696,'_new names_lifestyles'!$C$2*INDEX('_hours per hh'!C$2:C$9,MATCH(_original_lifestyles!$B696,'_hours per hh'!$A$2:$A$9,1)))</f>
        <v>13564223838.225121</v>
      </c>
      <c r="O696">
        <f>IF(_original_lifestyles!O696&lt;&gt;0,_original_lifestyles!O696,'_new names_lifestyles'!$C$2*INDEX('_hours per hh'!D$2:D$9,MATCH(_original_lifestyles!$B696,'_hours per hh'!$A$2:$A$9,1)))</f>
        <v>467857009.15418088</v>
      </c>
      <c r="P696">
        <f>IF(_original_lifestyles!P696&lt;&gt;0,_original_lifestyles!P696,'_new names_lifestyles'!$C$2*INDEX('_hours per hh'!E$2:E$9,MATCH(_original_lifestyles!$B696,'_hours per hh'!$A$2:$A$9,1)))</f>
        <v>96959841.989081904</v>
      </c>
      <c r="Q696">
        <f>IF(_original_lifestyles!Q696&lt;&gt;0,_original_lifestyles!Q696,'_new names_lifestyles'!$C$2*INDEX('_hours per hh'!F$2:F$9,MATCH(_original_lifestyles!$B696,'_hours per hh'!$A$2:$A$9,1)))</f>
        <v>443110617.99780828</v>
      </c>
      <c r="R696">
        <f>IF(_original_lifestyles!R696&lt;&gt;0,_original_lifestyles!R696,'_new names_lifestyles'!$C$2*INDEX('_hours per hh'!G$2:G$9,MATCH(_original_lifestyles!$B696,'_hours per hh'!$A$2:$A$9,1)))</f>
        <v>13268028.537953019</v>
      </c>
      <c r="S696">
        <f>IF(_original_lifestyles!S696&lt;&gt;0,_original_lifestyles!S696,'_new names_lifestyles'!$C$2*INDEX('_hours per hh'!H$2:H$9,MATCH(_original_lifestyles!$B696,'_hours per hh'!$A$2:$A$9,1)))</f>
        <v>8079654442.1011753</v>
      </c>
      <c r="T696">
        <f>IF(_original_lifestyles!T696&lt;&gt;0,_original_lifestyles!T696,'_new names_lifestyles'!$C$2*INDEX('_hours per hh'!I$2:I$9,MATCH(_original_lifestyles!$B696,'_hours per hh'!$A$2:$A$9,1)))</f>
        <v>24530624791.208794</v>
      </c>
      <c r="U696">
        <f>IF(_original_lifestyles!U696&lt;&gt;0,_original_lifestyles!U696,'_new names_lifestyles'!$C$2*INDEX('_hours per hh'!J$2:J$9,MATCH(_original_lifestyles!$B696,'_hours per hh'!$A$2:$A$9,1)))</f>
        <v>817902785.67194998</v>
      </c>
      <c r="V696">
        <v>19</v>
      </c>
      <c r="W696">
        <v>11</v>
      </c>
      <c r="X696">
        <v>416924.96647597419</v>
      </c>
      <c r="Y696">
        <f t="shared" si="44"/>
        <v>15</v>
      </c>
      <c r="Z696">
        <f t="shared" si="44"/>
        <v>15</v>
      </c>
      <c r="AA696">
        <f t="shared" si="44"/>
        <v>15</v>
      </c>
      <c r="AB696">
        <f t="shared" si="44"/>
        <v>10</v>
      </c>
      <c r="AC696">
        <f t="shared" si="44"/>
        <v>10</v>
      </c>
      <c r="AD696">
        <f t="shared" si="44"/>
        <v>15</v>
      </c>
      <c r="AE696">
        <f t="shared" si="44"/>
        <v>5</v>
      </c>
      <c r="AF696">
        <f t="shared" si="44"/>
        <v>3</v>
      </c>
      <c r="AG696">
        <f t="shared" si="44"/>
        <v>3</v>
      </c>
    </row>
    <row r="697" spans="1:33" x14ac:dyDescent="0.25">
      <c r="A697" t="s">
        <v>57</v>
      </c>
      <c r="B697" t="s">
        <v>6</v>
      </c>
      <c r="C697">
        <v>3262304.590163934</v>
      </c>
      <c r="D697" s="6">
        <f>IF(_original_lifestyles!D697=0,_original_lifestyles!$C697,_original_lifestyles!D697)</f>
        <v>3262304.590163934</v>
      </c>
      <c r="E697" s="6">
        <f>IF(_original_lifestyles!E697=0,_original_lifestyles!$C697,_original_lifestyles!E697)</f>
        <v>1552856.984918033</v>
      </c>
      <c r="F697" s="6">
        <f>IF(_original_lifestyles!F697=0,_original_lifestyles!$C697,_original_lifestyles!F697)</f>
        <v>3060635.4450091799</v>
      </c>
      <c r="G697" s="6">
        <f>IF(_original_lifestyles!G697=0,_original_lifestyles!$C697/3,_original_lifestyles!G697)</f>
        <v>623315.48882426228</v>
      </c>
      <c r="H697" s="6">
        <f>IF(_original_lifestyles!H697=0,_original_lifestyles!$C697*3*2,_original_lifestyles!H697)</f>
        <v>1330573.3370580331</v>
      </c>
      <c r="I697" s="6">
        <f>IF(_original_lifestyles!I697=0,_original_lifestyles!$C697/10,_original_lifestyles!I697)</f>
        <v>91344.528524590147</v>
      </c>
      <c r="J697" s="6">
        <f>IF(_original_lifestyles!J697=0,_original_lifestyles!$C697*1.2,_original_lifestyles!J697)</f>
        <v>4706579.0291029504</v>
      </c>
      <c r="K697" s="6">
        <f>IF(_original_lifestyles!K697=0,_original_lifestyles!$C697,_original_lifestyles!K697)</f>
        <v>3262304.590163934</v>
      </c>
      <c r="L697" s="6">
        <f>IF(_original_lifestyles!L697=0,_original_lifestyles!$C697/3*2,_original_lifestyles!L697)</f>
        <v>1979829.5018735051</v>
      </c>
      <c r="M697">
        <f>IF(_original_lifestyles!M697&lt;&gt;0,_original_lifestyles!M697,'_new names_lifestyles'!$C$2*INDEX('_hours per hh'!B$2:B$9,MATCH(_original_lifestyles!$B697,'_hours per hh'!$A$2:$A$9,1)))</f>
        <v>24530624791.208794</v>
      </c>
      <c r="N697">
        <f>IF(_original_lifestyles!N697&lt;&gt;0,_original_lifestyles!N697,'_new names_lifestyles'!$C$2*INDEX('_hours per hh'!C$2:C$9,MATCH(_original_lifestyles!$B697,'_hours per hh'!$A$2:$A$9,1)))</f>
        <v>13603027187.881969</v>
      </c>
      <c r="O697">
        <f>IF(_original_lifestyles!O697&lt;&gt;0,_original_lifestyles!O697,'_new names_lifestyles'!$C$2*INDEX('_hours per hh'!D$2:D$9,MATCH(_original_lifestyles!$B697,'_hours per hh'!$A$2:$A$9,1)))</f>
        <v>469195413.71990728</v>
      </c>
      <c r="P697">
        <f>IF(_original_lifestyles!P697&lt;&gt;0,_original_lifestyles!P697,'_new names_lifestyles'!$C$2*INDEX('_hours per hh'!E$2:E$9,MATCH(_original_lifestyles!$B697,'_hours per hh'!$A$2:$A$9,1)))</f>
        <v>97237216.256584913</v>
      </c>
      <c r="Q697">
        <f>IF(_original_lifestyles!Q697&lt;&gt;0,_original_lifestyles!Q697,'_new names_lifestyles'!$C$2*INDEX('_hours per hh'!F$2:F$9,MATCH(_original_lifestyles!$B697,'_hours per hh'!$A$2:$A$9,1)))</f>
        <v>444378230.24395651</v>
      </c>
      <c r="R697">
        <f>IF(_original_lifestyles!R697&lt;&gt;0,_original_lifestyles!R697,'_new names_lifestyles'!$C$2*INDEX('_hours per hh'!G$2:G$9,MATCH(_original_lifestyles!$B697,'_hours per hh'!$A$2:$A$9,1)))</f>
        <v>7710879.8743053572</v>
      </c>
      <c r="S697">
        <f>IF(_original_lifestyles!S697&lt;&gt;0,_original_lifestyles!S697,'_new names_lifestyles'!$C$2*INDEX('_hours per hh'!H$2:H$9,MATCH(_original_lifestyles!$B697,'_hours per hh'!$A$2:$A$9,1)))</f>
        <v>8102768013.5198221</v>
      </c>
      <c r="T697">
        <f>IF(_original_lifestyles!T697&lt;&gt;0,_original_lifestyles!T697,'_new names_lifestyles'!$C$2*INDEX('_hours per hh'!I$2:I$9,MATCH(_original_lifestyles!$B697,'_hours per hh'!$A$2:$A$9,1)))</f>
        <v>24530624791.208794</v>
      </c>
      <c r="U697">
        <f>IF(_original_lifestyles!U697&lt;&gt;0,_original_lifestyles!U697,'_new names_lifestyles'!$C$2*INDEX('_hours per hh'!J$2:J$9,MATCH(_original_lifestyles!$B697,'_hours per hh'!$A$2:$A$9,1)))</f>
        <v>871124980.82434225</v>
      </c>
      <c r="V697">
        <v>19</v>
      </c>
      <c r="W697">
        <v>11</v>
      </c>
      <c r="X697">
        <v>423261.95129939332</v>
      </c>
      <c r="Y697">
        <f t="shared" si="44"/>
        <v>15</v>
      </c>
      <c r="Z697">
        <f t="shared" si="44"/>
        <v>15</v>
      </c>
      <c r="AA697">
        <f t="shared" si="44"/>
        <v>15</v>
      </c>
      <c r="AB697">
        <f t="shared" si="44"/>
        <v>10</v>
      </c>
      <c r="AC697">
        <f t="shared" si="44"/>
        <v>10</v>
      </c>
      <c r="AD697">
        <f t="shared" si="44"/>
        <v>15</v>
      </c>
      <c r="AE697">
        <f t="shared" si="44"/>
        <v>5</v>
      </c>
      <c r="AF697">
        <f t="shared" si="44"/>
        <v>3</v>
      </c>
      <c r="AG697">
        <f t="shared" si="44"/>
        <v>3</v>
      </c>
    </row>
    <row r="698" spans="1:33" x14ac:dyDescent="0.25">
      <c r="A698" t="s">
        <v>57</v>
      </c>
      <c r="B698" t="s">
        <v>7</v>
      </c>
      <c r="C698">
        <v>3280052.059308073</v>
      </c>
      <c r="D698" s="6">
        <f>IF(_original_lifestyles!D698=0,_original_lifestyles!$C698,_original_lifestyles!D698)</f>
        <v>3280052.059308073</v>
      </c>
      <c r="E698" s="6">
        <f>IF(_original_lifestyles!E698=0,_original_lifestyles!$C698,_original_lifestyles!E698)</f>
        <v>1561304.780230643</v>
      </c>
      <c r="F698" s="6">
        <f>IF(_original_lifestyles!F698=0,_original_lifestyles!$C698,_original_lifestyles!F698)</f>
        <v>3077285.801105767</v>
      </c>
      <c r="G698" s="6">
        <f>IF(_original_lifestyles!G698=0,_original_lifestyles!$C698/3,_original_lifestyles!G698)</f>
        <v>626706.4267637562</v>
      </c>
      <c r="H698" s="6">
        <f>IF(_original_lifestyles!H698=0,_original_lifestyles!$C698*3*2,_original_lifestyles!H698)</f>
        <v>1337811.873065568</v>
      </c>
      <c r="I698" s="6">
        <f>IF(_original_lifestyles!I698=0,_original_lifestyles!$C698/10,_original_lifestyles!I698)</f>
        <v>91841.457660626023</v>
      </c>
      <c r="J698" s="6">
        <f>IF(_original_lifestyles!J698=0,_original_lifestyles!$C698*1.2,_original_lifestyles!J698)</f>
        <v>4732183.5867967056</v>
      </c>
      <c r="K698" s="6">
        <f>IF(_original_lifestyles!K698=0,_original_lifestyles!$C698,_original_lifestyles!K698)</f>
        <v>3280052.059308073</v>
      </c>
      <c r="L698" s="6">
        <f>IF(_original_lifestyles!L698=0,_original_lifestyles!$C698/3*2,_original_lifestyles!L698)</f>
        <v>2099611.9497611821</v>
      </c>
      <c r="M698">
        <f>IF(_original_lifestyles!M698&lt;&gt;0,_original_lifestyles!M698,'_new names_lifestyles'!$C$2*INDEX('_hours per hh'!B$2:B$9,MATCH(_original_lifestyles!$B698,'_hours per hh'!$A$2:$A$9,1)))</f>
        <v>24530624791.208794</v>
      </c>
      <c r="N698">
        <f>IF(_original_lifestyles!N698&lt;&gt;0,_original_lifestyles!N698,'_new names_lifestyles'!$C$2*INDEX('_hours per hh'!C$2:C$9,MATCH(_original_lifestyles!$B698,'_hours per hh'!$A$2:$A$9,1)))</f>
        <v>13677029874.820431</v>
      </c>
      <c r="O698">
        <f>IF(_original_lifestyles!O698&lt;&gt;0,_original_lifestyles!O698,'_new names_lifestyles'!$C$2*INDEX('_hours per hh'!D$2:D$9,MATCH(_original_lifestyles!$B698,'_hours per hh'!$A$2:$A$9,1)))</f>
        <v>471747913.30951399</v>
      </c>
      <c r="P698">
        <f>IF(_original_lifestyles!P698&lt;&gt;0,_original_lifestyles!P698,'_new names_lifestyles'!$C$2*INDEX('_hours per hh'!E$2:E$9,MATCH(_original_lifestyles!$B698,'_hours per hh'!$A$2:$A$9,1)))</f>
        <v>97766202.57514596</v>
      </c>
      <c r="Q698">
        <f>IF(_original_lifestyles!Q698&lt;&gt;0,_original_lifestyles!Q698,'_new names_lifestyles'!$C$2*INDEX('_hours per hh'!F$2:F$9,MATCH(_original_lifestyles!$B698,'_hours per hh'!$A$2:$A$9,1)))</f>
        <v>446795720.30707318</v>
      </c>
      <c r="R698">
        <f>IF(_original_lifestyles!R698&lt;&gt;0,_original_lifestyles!R698,'_new names_lifestyles'!$C$2*INDEX('_hours per hh'!G$2:G$9,MATCH(_original_lifestyles!$B698,'_hours per hh'!$A$2:$A$9,1)))</f>
        <v>7979177.4237515479</v>
      </c>
      <c r="S698">
        <f>IF(_original_lifestyles!S698&lt;&gt;0,_original_lifestyles!S698,'_new names_lifestyles'!$C$2*INDEX('_hours per hh'!H$2:H$9,MATCH(_original_lifestyles!$B698,'_hours per hh'!$A$2:$A$9,1)))</f>
        <v>8146848393.302762</v>
      </c>
      <c r="T698">
        <f>IF(_original_lifestyles!T698&lt;&gt;0,_original_lifestyles!T698,'_new names_lifestyles'!$C$2*INDEX('_hours per hh'!I$2:I$9,MATCH(_original_lifestyles!$B698,'_hours per hh'!$A$2:$A$9,1)))</f>
        <v>24530624791.208794</v>
      </c>
      <c r="U698">
        <f>IF(_original_lifestyles!U698&lt;&gt;0,_original_lifestyles!U698,'_new names_lifestyles'!$C$2*INDEX('_hours per hh'!J$2:J$9,MATCH(_original_lifestyles!$B698,'_hours per hh'!$A$2:$A$9,1)))</f>
        <v>923829257.89491987</v>
      </c>
      <c r="V698">
        <v>19</v>
      </c>
      <c r="W698">
        <v>11</v>
      </c>
      <c r="X698">
        <v>430665.72196366999</v>
      </c>
      <c r="Y698">
        <f t="shared" si="44"/>
        <v>15</v>
      </c>
      <c r="Z698">
        <f t="shared" si="44"/>
        <v>15</v>
      </c>
      <c r="AA698">
        <f t="shared" si="44"/>
        <v>15</v>
      </c>
      <c r="AB698">
        <f t="shared" si="44"/>
        <v>10</v>
      </c>
      <c r="AC698">
        <f t="shared" si="44"/>
        <v>10</v>
      </c>
      <c r="AD698">
        <f t="shared" si="44"/>
        <v>15</v>
      </c>
      <c r="AE698">
        <f t="shared" si="44"/>
        <v>5</v>
      </c>
      <c r="AF698">
        <f t="shared" si="44"/>
        <v>3</v>
      </c>
      <c r="AG698">
        <f t="shared" si="44"/>
        <v>3</v>
      </c>
    </row>
    <row r="699" spans="1:33" x14ac:dyDescent="0.25">
      <c r="A699" t="s">
        <v>57</v>
      </c>
      <c r="B699" t="s">
        <v>8</v>
      </c>
      <c r="C699">
        <v>3302778.4768211921</v>
      </c>
      <c r="D699" s="6">
        <f>IF(_original_lifestyles!D699=0,_original_lifestyles!$C699,_original_lifestyles!D699)</f>
        <v>3302778.4768211921</v>
      </c>
      <c r="E699" s="6">
        <f>IF(_original_lifestyles!E699=0,_original_lifestyles!$C699,_original_lifestyles!E699)</f>
        <v>1572122.554966887</v>
      </c>
      <c r="F699" s="6">
        <f>IF(_original_lifestyles!F699=0,_original_lifestyles!$C699,_original_lifestyles!F699)</f>
        <v>3098607.3169410601</v>
      </c>
      <c r="G699" s="6">
        <f>IF(_original_lifestyles!G699=0,_original_lifestyles!$C699/3,_original_lifestyles!G699)</f>
        <v>631048.6724523179</v>
      </c>
      <c r="H699" s="6">
        <f>IF(_original_lifestyles!H699=0,_original_lifestyles!$C699*3*2,_original_lifestyles!H699)</f>
        <v>1347081.1378917219</v>
      </c>
      <c r="I699" s="6">
        <f>IF(_original_lifestyles!I699=0,_original_lifestyles!$C699/10,_original_lifestyles!I699)</f>
        <v>92477.797350993365</v>
      </c>
      <c r="J699" s="6">
        <f>IF(_original_lifestyles!J699=0,_original_lifestyles!$C699*1.2,_original_lifestyles!J699)</f>
        <v>4764971.3529655635</v>
      </c>
      <c r="K699" s="6">
        <f>IF(_original_lifestyles!K699=0,_original_lifestyles!$C699,_original_lifestyles!K699)</f>
        <v>3302778.4768211921</v>
      </c>
      <c r="L699" s="6">
        <f>IF(_original_lifestyles!L699=0,_original_lifestyles!$C699/3*2,_original_lifestyles!L699)</f>
        <v>2214776.7899542381</v>
      </c>
      <c r="M699">
        <f>IF(_original_lifestyles!M699&lt;&gt;0,_original_lifestyles!M699,'_new names_lifestyles'!$C$2*INDEX('_hours per hh'!B$2:B$9,MATCH(_original_lifestyles!$B699,'_hours per hh'!$A$2:$A$9,1)))</f>
        <v>24530624791.208794</v>
      </c>
      <c r="N699">
        <f>IF(_original_lifestyles!N699&lt;&gt;0,_original_lifestyles!N699,'_new names_lifestyles'!$C$2*INDEX('_hours per hh'!C$2:C$9,MATCH(_original_lifestyles!$B699,'_hours per hh'!$A$2:$A$9,1)))</f>
        <v>13771793581.50993</v>
      </c>
      <c r="O699">
        <f>IF(_original_lifestyles!O699&lt;&gt;0,_original_lifestyles!O699,'_new names_lifestyles'!$C$2*INDEX('_hours per hh'!D$2:D$9,MATCH(_original_lifestyles!$B699,'_hours per hh'!$A$2:$A$9,1)))</f>
        <v>475016501.68706441</v>
      </c>
      <c r="P699">
        <f>IF(_original_lifestyles!P699&lt;&gt;0,_original_lifestyles!P699,'_new names_lifestyles'!$C$2*INDEX('_hours per hh'!E$2:E$9,MATCH(_original_lifestyles!$B699,'_hours per hh'!$A$2:$A$9,1)))</f>
        <v>98443592.90256159</v>
      </c>
      <c r="Q699">
        <f>IF(_original_lifestyles!Q699&lt;&gt;0,_original_lifestyles!Q699,'_new names_lifestyles'!$C$2*INDEX('_hours per hh'!F$2:F$9,MATCH(_original_lifestyles!$B699,'_hours per hh'!$A$2:$A$9,1)))</f>
        <v>449891423.0273878</v>
      </c>
      <c r="R699">
        <f>IF(_original_lifestyles!R699&lt;&gt;0,_original_lifestyles!R699,'_new names_lifestyles'!$C$2*INDEX('_hours per hh'!G$2:G$9,MATCH(_original_lifestyles!$B699,'_hours per hh'!$A$2:$A$9,1)))</f>
        <v>4912442.9667042419</v>
      </c>
      <c r="S699">
        <f>IF(_original_lifestyles!S699&lt;&gt;0,_original_lifestyles!S699,'_new names_lifestyles'!$C$2*INDEX('_hours per hh'!H$2:H$9,MATCH(_original_lifestyles!$B699,'_hours per hh'!$A$2:$A$9,1)))</f>
        <v>8203295265.0762987</v>
      </c>
      <c r="T699">
        <f>IF(_original_lifestyles!T699&lt;&gt;0,_original_lifestyles!T699,'_new names_lifestyles'!$C$2*INDEX('_hours per hh'!I$2:I$9,MATCH(_original_lifestyles!$B699,'_hours per hh'!$A$2:$A$9,1)))</f>
        <v>24530624791.208794</v>
      </c>
      <c r="U699">
        <f>IF(_original_lifestyles!U699&lt;&gt;0,_original_lifestyles!U699,'_new names_lifestyles'!$C$2*INDEX('_hours per hh'!J$2:J$9,MATCH(_original_lifestyles!$B699,'_hours per hh'!$A$2:$A$9,1)))</f>
        <v>974501787.57986474</v>
      </c>
      <c r="V699">
        <v>19</v>
      </c>
      <c r="W699">
        <v>11</v>
      </c>
      <c r="X699">
        <v>438714.56197174877</v>
      </c>
      <c r="Y699">
        <f t="shared" si="44"/>
        <v>15</v>
      </c>
      <c r="Z699">
        <f t="shared" si="44"/>
        <v>15</v>
      </c>
      <c r="AA699">
        <f t="shared" si="44"/>
        <v>15</v>
      </c>
      <c r="AB699">
        <f t="shared" si="44"/>
        <v>10</v>
      </c>
      <c r="AC699">
        <f t="shared" si="44"/>
        <v>10</v>
      </c>
      <c r="AD699">
        <f t="shared" si="44"/>
        <v>15</v>
      </c>
      <c r="AE699">
        <f t="shared" si="44"/>
        <v>5</v>
      </c>
      <c r="AF699">
        <f t="shared" si="44"/>
        <v>3</v>
      </c>
      <c r="AG699">
        <f t="shared" si="44"/>
        <v>3</v>
      </c>
    </row>
    <row r="700" spans="1:33" x14ac:dyDescent="0.25">
      <c r="A700" t="s">
        <v>57</v>
      </c>
      <c r="B700" t="s">
        <v>9</v>
      </c>
      <c r="C700">
        <v>3360866.0174613842</v>
      </c>
      <c r="D700" s="6">
        <f>IF(_original_lifestyles!D700=0,_original_lifestyles!$C700,_original_lifestyles!D700)</f>
        <v>3360866.0174613842</v>
      </c>
      <c r="E700" s="6">
        <f>IF(_original_lifestyles!E700=0,_original_lifestyles!$C700,_original_lifestyles!E700)</f>
        <v>1599772.2243116191</v>
      </c>
      <c r="F700" s="6">
        <f>IF(_original_lifestyles!F700=0,_original_lifestyles!$C700,_original_lifestyles!F700)</f>
        <v>3153104.001993956</v>
      </c>
      <c r="G700" s="6">
        <f>IF(_original_lifestyles!G700=0,_original_lifestyles!$C700/3,_original_lifestyles!G700)</f>
        <v>642147.22649227676</v>
      </c>
      <c r="H700" s="6">
        <f>IF(_original_lifestyles!H700=0,_original_lifestyles!$C700*3*2,_original_lifestyles!H700)</f>
        <v>1370772.896479852</v>
      </c>
      <c r="I700" s="6">
        <f>IF(_original_lifestyles!I700=0,_original_lifestyles!$C700/10,_original_lifestyles!I700)</f>
        <v>94104.248488918733</v>
      </c>
      <c r="J700" s="6">
        <f>IF(_original_lifestyles!J700=0,_original_lifestyles!$C700*1.2,_original_lifestyles!J700)</f>
        <v>4848775.1772478176</v>
      </c>
      <c r="K700" s="6">
        <f>IF(_original_lifestyles!K700=0,_original_lifestyles!$C700,_original_lifestyles!K700)</f>
        <v>3360866.0174613842</v>
      </c>
      <c r="L700" s="6">
        <f>IF(_original_lifestyles!L700=0,_original_lifestyles!$C700/3*2,_original_lifestyles!L700)</f>
        <v>2345045.1854239982</v>
      </c>
      <c r="M700">
        <f>IF(_original_lifestyles!M700&lt;&gt;0,_original_lifestyles!M700,'_new names_lifestyles'!$C$2*INDEX('_hours per hh'!B$2:B$9,MATCH(_original_lifestyles!$B700,'_hours per hh'!$A$2:$A$9,1)))</f>
        <v>24530624791.208794</v>
      </c>
      <c r="N700">
        <f>IF(_original_lifestyles!N700&lt;&gt;0,_original_lifestyles!N700,'_new names_lifestyles'!$C$2*INDEX('_hours per hh'!C$2:C$9,MATCH(_original_lifestyles!$B700,'_hours per hh'!$A$2:$A$9,1)))</f>
        <v>14014004684.96978</v>
      </c>
      <c r="O700">
        <f>IF(_original_lifestyles!O700&lt;&gt;0,_original_lifestyles!O700,'_new names_lifestyles'!$C$2*INDEX('_hours per hh'!D$2:D$9,MATCH(_original_lifestyles!$B700,'_hours per hh'!$A$2:$A$9,1)))</f>
        <v>483370843.50567341</v>
      </c>
      <c r="P700">
        <f>IF(_original_lifestyles!P700&lt;&gt;0,_original_lifestyles!P700,'_new names_lifestyles'!$C$2*INDEX('_hours per hh'!E$2:E$9,MATCH(_original_lifestyles!$B700,'_hours per hh'!$A$2:$A$9,1)))</f>
        <v>100174967.3327952</v>
      </c>
      <c r="Q700">
        <f>IF(_original_lifestyles!Q700&lt;&gt;0,_original_lifestyles!Q700,'_new names_lifestyles'!$C$2*INDEX('_hours per hh'!F$2:F$9,MATCH(_original_lifestyles!$B700,'_hours per hh'!$A$2:$A$9,1)))</f>
        <v>457803878.10185868</v>
      </c>
      <c r="R700">
        <f>IF(_original_lifestyles!R700&lt;&gt;0,_original_lifestyles!R700,'_new names_lifestyles'!$C$2*INDEX('_hours per hh'!G$2:G$9,MATCH(_original_lifestyles!$B700,'_hours per hh'!$A$2:$A$9,1)))</f>
        <v>9364832.7638929151</v>
      </c>
      <c r="S700">
        <f>IF(_original_lifestyles!S700&lt;&gt;0,_original_lifestyles!S700,'_new names_lifestyles'!$C$2*INDEX('_hours per hh'!H$2:H$9,MATCH(_original_lifestyles!$B700,'_hours per hh'!$A$2:$A$9,1)))</f>
        <v>8347570532.2302227</v>
      </c>
      <c r="T700">
        <f>IF(_original_lifestyles!T700&lt;&gt;0,_original_lifestyles!T700,'_new names_lifestyles'!$C$2*INDEX('_hours per hh'!I$2:I$9,MATCH(_original_lifestyles!$B700,'_hours per hh'!$A$2:$A$9,1)))</f>
        <v>24530624791.208794</v>
      </c>
      <c r="U700">
        <f>IF(_original_lifestyles!U700&lt;&gt;0,_original_lifestyles!U700,'_new names_lifestyles'!$C$2*INDEX('_hours per hh'!J$2:J$9,MATCH(_original_lifestyles!$B700,'_hours per hh'!$A$2:$A$9,1)))</f>
        <v>1031819881.5865591</v>
      </c>
      <c r="V700">
        <v>19</v>
      </c>
      <c r="W700">
        <v>11</v>
      </c>
      <c r="X700">
        <v>447454.71384908899</v>
      </c>
      <c r="Y700">
        <f t="shared" si="44"/>
        <v>15</v>
      </c>
      <c r="Z700">
        <f t="shared" si="44"/>
        <v>15</v>
      </c>
      <c r="AA700">
        <f t="shared" si="44"/>
        <v>15</v>
      </c>
      <c r="AB700">
        <f t="shared" si="44"/>
        <v>10</v>
      </c>
      <c r="AC700">
        <f t="shared" si="44"/>
        <v>10</v>
      </c>
      <c r="AD700">
        <f t="shared" si="44"/>
        <v>15</v>
      </c>
      <c r="AE700">
        <f t="shared" si="44"/>
        <v>5</v>
      </c>
      <c r="AF700">
        <f t="shared" si="44"/>
        <v>3</v>
      </c>
      <c r="AG700">
        <f t="shared" si="44"/>
        <v>3</v>
      </c>
    </row>
    <row r="701" spans="1:33" x14ac:dyDescent="0.25">
      <c r="A701" t="s">
        <v>57</v>
      </c>
      <c r="B701" t="s">
        <v>10</v>
      </c>
      <c r="C701">
        <v>3420876.3623978202</v>
      </c>
      <c r="D701" s="6">
        <f>IF(_original_lifestyles!D701=0,_original_lifestyles!$C701,_original_lifestyles!D701)</f>
        <v>3420876.3623978202</v>
      </c>
      <c r="E701" s="6">
        <f>IF(_original_lifestyles!E701=0,_original_lifestyles!$C701,_original_lifestyles!E701)</f>
        <v>1628337.1485013629</v>
      </c>
      <c r="F701" s="6">
        <f>IF(_original_lifestyles!F701=0,_original_lifestyles!$C701,_original_lifestyles!F701)</f>
        <v>3209404.6274271118</v>
      </c>
      <c r="G701" s="6">
        <f>IF(_original_lifestyles!G701=0,_original_lifestyles!$C701/3,_original_lifestyles!G701)</f>
        <v>653613.16305790201</v>
      </c>
      <c r="H701" s="6">
        <f>IF(_original_lifestyles!H701=0,_original_lifestyles!$C701*3*2,_original_lifestyles!H701)</f>
        <v>1395248.895796662</v>
      </c>
      <c r="I701" s="6">
        <f>IF(_original_lifestyles!I701=0,_original_lifestyles!$C701/10,_original_lifestyles!I701)</f>
        <v>95784.538147138956</v>
      </c>
      <c r="J701" s="6">
        <f>IF(_original_lifestyles!J701=0,_original_lifestyles!$C701*1.2,_original_lifestyles!J701)</f>
        <v>4935353.0620531337</v>
      </c>
      <c r="K701" s="6">
        <f>IF(_original_lifestyles!K701=0,_original_lifestyles!$C701,_original_lifestyles!K701)</f>
        <v>3420876.3623978202</v>
      </c>
      <c r="L701" s="6">
        <f>IF(_original_lifestyles!L701=0,_original_lifestyles!$C701/3*2,_original_lifestyles!L701)</f>
        <v>2466970.616569316</v>
      </c>
      <c r="M701">
        <f>IF(_original_lifestyles!M701&lt;&gt;0,_original_lifestyles!M701,'_new names_lifestyles'!$C$2*INDEX('_hours per hh'!B$2:B$9,MATCH(_original_lifestyles!$B701,'_hours per hh'!$A$2:$A$9,1)))</f>
        <v>24530624791.208794</v>
      </c>
      <c r="N701">
        <f>IF(_original_lifestyles!N701&lt;&gt;0,_original_lifestyles!N701,'_new names_lifestyles'!$C$2*INDEX('_hours per hh'!C$2:C$9,MATCH(_original_lifestyles!$B701,'_hours per hh'!$A$2:$A$9,1)))</f>
        <v>14264233420.871941</v>
      </c>
      <c r="O701">
        <f>IF(_original_lifestyles!O701&lt;&gt;0,_original_lifestyles!O701,'_new names_lifestyles'!$C$2*INDEX('_hours per hh'!D$2:D$9,MATCH(_original_lifestyles!$B701,'_hours per hh'!$A$2:$A$9,1)))</f>
        <v>492001729.3845762</v>
      </c>
      <c r="P701">
        <f>IF(_original_lifestyles!P701&lt;&gt;0,_original_lifestyles!P701,'_new names_lifestyles'!$C$2*INDEX('_hours per hh'!E$2:E$9,MATCH(_original_lifestyles!$B701,'_hours per hh'!$A$2:$A$9,1)))</f>
        <v>101963653.4370327</v>
      </c>
      <c r="Q701">
        <f>IF(_original_lifestyles!Q701&lt;&gt;0,_original_lifestyles!Q701,'_new names_lifestyles'!$C$2*INDEX('_hours per hh'!F$2:F$9,MATCH(_original_lifestyles!$B701,'_hours per hh'!$A$2:$A$9,1)))</f>
        <v>465978249.97369021</v>
      </c>
      <c r="R701">
        <f>IF(_original_lifestyles!R701&lt;&gt;0,_original_lifestyles!R701,'_new names_lifestyles'!$C$2*INDEX('_hours per hh'!G$2:G$9,MATCH(_original_lifestyles!$B701,'_hours per hh'!$A$2:$A$9,1)))</f>
        <v>6136710.8946468523</v>
      </c>
      <c r="S701">
        <f>IF(_original_lifestyles!S701&lt;&gt;0,_original_lifestyles!S701,'_new names_lifestyles'!$C$2*INDEX('_hours per hh'!H$2:H$9,MATCH(_original_lifestyles!$B701,'_hours per hh'!$A$2:$A$9,1)))</f>
        <v>8496621575.7463083</v>
      </c>
      <c r="T701">
        <f>IF(_original_lifestyles!T701&lt;&gt;0,_original_lifestyles!T701,'_new names_lifestyles'!$C$2*INDEX('_hours per hh'!I$2:I$9,MATCH(_original_lifestyles!$B701,'_hours per hh'!$A$2:$A$9,1)))</f>
        <v>24530624791.208794</v>
      </c>
      <c r="U701">
        <f>IF(_original_lifestyles!U701&lt;&gt;0,_original_lifestyles!U701,'_new names_lifestyles'!$C$2*INDEX('_hours per hh'!J$2:J$9,MATCH(_original_lifestyles!$B701,'_hours per hh'!$A$2:$A$9,1)))</f>
        <v>1085467071.290499</v>
      </c>
      <c r="V701">
        <v>19</v>
      </c>
      <c r="W701">
        <v>11</v>
      </c>
      <c r="X701">
        <v>456279.19321592752</v>
      </c>
      <c r="Y701">
        <f t="shared" si="44"/>
        <v>15</v>
      </c>
      <c r="Z701">
        <f t="shared" si="44"/>
        <v>15</v>
      </c>
      <c r="AA701">
        <f t="shared" si="44"/>
        <v>15</v>
      </c>
      <c r="AB701">
        <f t="shared" si="44"/>
        <v>10</v>
      </c>
      <c r="AC701">
        <f t="shared" si="44"/>
        <v>10</v>
      </c>
      <c r="AD701">
        <f t="shared" si="44"/>
        <v>15</v>
      </c>
      <c r="AE701">
        <f t="shared" si="44"/>
        <v>5</v>
      </c>
      <c r="AF701">
        <f t="shared" si="44"/>
        <v>3</v>
      </c>
      <c r="AG701">
        <f t="shared" si="44"/>
        <v>3</v>
      </c>
    </row>
    <row r="702" spans="1:33" x14ac:dyDescent="0.25">
      <c r="A702" t="s">
        <v>57</v>
      </c>
      <c r="B702" t="s">
        <v>11</v>
      </c>
      <c r="C702">
        <v>3484518.3137525921</v>
      </c>
      <c r="D702" s="6">
        <f>IF(_original_lifestyles!D702=0,_original_lifestyles!$C702,_original_lifestyles!D702)</f>
        <v>3484518.3137525921</v>
      </c>
      <c r="E702" s="6">
        <f>IF(_original_lifestyles!E702=0,_original_lifestyles!$C702,_original_lifestyles!E702)</f>
        <v>1658630.717346234</v>
      </c>
      <c r="F702" s="6">
        <f>IF(_original_lifestyles!F702=0,_original_lifestyles!$C702,_original_lifestyles!F702)</f>
        <v>3269112.3606330352</v>
      </c>
      <c r="G702" s="6">
        <f>IF(_original_lifestyles!G702=0,_original_lifestyles!$C702/3,_original_lifestyles!G702)</f>
        <v>665772.97613545286</v>
      </c>
      <c r="H702" s="6">
        <f>IF(_original_lifestyles!H702=0,_original_lifestyles!$C702*3*2,_original_lifestyles!H702)</f>
        <v>1421206.093002073</v>
      </c>
      <c r="I702" s="6">
        <f>IF(_original_lifestyles!I702=0,_original_lifestyles!$C702/10,_original_lifestyles!I702)</f>
        <v>97566.512785072569</v>
      </c>
      <c r="J702" s="6">
        <f>IF(_original_lifestyles!J702=0,_original_lifestyles!$C702*1.2,_original_lifestyles!J702)</f>
        <v>5027170.3235438848</v>
      </c>
      <c r="K702" s="6">
        <f>IF(_original_lifestyles!K702=0,_original_lifestyles!$C702,_original_lifestyles!K702)</f>
        <v>3484518.3137525921</v>
      </c>
      <c r="L702" s="6">
        <f>IF(_original_lifestyles!L702=0,_original_lifestyles!$C702/3*2,_original_lifestyles!L702)</f>
        <v>2579838.7278641881</v>
      </c>
      <c r="M702">
        <f>IF(_original_lifestyles!M702&lt;&gt;0,_original_lifestyles!M702,'_new names_lifestyles'!$C$2*INDEX('_hours per hh'!B$2:B$9,MATCH(_original_lifestyles!$B702,'_hours per hh'!$A$2:$A$9,1)))</f>
        <v>24530624791.208794</v>
      </c>
      <c r="N702">
        <f>IF(_original_lifestyles!N702&lt;&gt;0,_original_lifestyles!N702,'_new names_lifestyles'!$C$2*INDEX('_hours per hh'!C$2:C$9,MATCH(_original_lifestyles!$B702,'_hours per hh'!$A$2:$A$9,1)))</f>
        <v>14529605083.953011</v>
      </c>
      <c r="O702">
        <f>IF(_original_lifestyles!O702&lt;&gt;0,_original_lifestyles!O702,'_new names_lifestyles'!$C$2*INDEX('_hours per hh'!D$2:D$9,MATCH(_original_lifestyles!$B702,'_hours per hh'!$A$2:$A$9,1)))</f>
        <v>501154924.88504422</v>
      </c>
      <c r="P702">
        <f>IF(_original_lifestyles!P702&lt;&gt;0,_original_lifestyles!P702,'_new names_lifestyles'!$C$2*INDEX('_hours per hh'!E$2:E$9,MATCH(_original_lifestyles!$B702,'_hours per hh'!$A$2:$A$9,1)))</f>
        <v>103860584.2771306</v>
      </c>
      <c r="Q702">
        <f>IF(_original_lifestyles!Q702&lt;&gt;0,_original_lifestyles!Q702,'_new names_lifestyles'!$C$2*INDEX('_hours per hh'!F$2:F$9,MATCH(_original_lifestyles!$B702,'_hours per hh'!$A$2:$A$9,1)))</f>
        <v>474647304.91036749</v>
      </c>
      <c r="R702">
        <f>IF(_original_lifestyles!R702&lt;&gt;0,_original_lifestyles!R702,'_new names_lifestyles'!$C$2*INDEX('_hours per hh'!G$2:G$9,MATCH(_original_lifestyles!$B702,'_hours per hh'!$A$2:$A$9,1)))</f>
        <v>6552372.5839549433</v>
      </c>
      <c r="S702">
        <f>IF(_original_lifestyles!S702&lt;&gt;0,_original_lifestyles!S702,'_new names_lifestyles'!$C$2*INDEX('_hours per hh'!H$2:H$9,MATCH(_original_lifestyles!$B702,'_hours per hh'!$A$2:$A$9,1)))</f>
        <v>8654692642.8410931</v>
      </c>
      <c r="T702">
        <f>IF(_original_lifestyles!T702&lt;&gt;0,_original_lifestyles!T702,'_new names_lifestyles'!$C$2*INDEX('_hours per hh'!I$2:I$9,MATCH(_original_lifestyles!$B702,'_hours per hh'!$A$2:$A$9,1)))</f>
        <v>24530624791.208794</v>
      </c>
      <c r="U702">
        <f>IF(_original_lifestyles!U702&lt;&gt;0,_original_lifestyles!U702,'_new names_lifestyles'!$C$2*INDEX('_hours per hh'!J$2:J$9,MATCH(_original_lifestyles!$B702,'_hours per hh'!$A$2:$A$9,1)))</f>
        <v>1135129040.260242</v>
      </c>
      <c r="V702">
        <v>19</v>
      </c>
      <c r="W702">
        <v>11</v>
      </c>
      <c r="X702">
        <v>465406.71403167408</v>
      </c>
      <c r="Y702">
        <f t="shared" si="44"/>
        <v>15</v>
      </c>
      <c r="Z702">
        <f t="shared" si="44"/>
        <v>15</v>
      </c>
      <c r="AA702">
        <f t="shared" si="44"/>
        <v>15</v>
      </c>
      <c r="AB702">
        <f t="shared" si="44"/>
        <v>10</v>
      </c>
      <c r="AC702">
        <f t="shared" si="44"/>
        <v>10</v>
      </c>
      <c r="AD702">
        <f t="shared" si="44"/>
        <v>15</v>
      </c>
      <c r="AE702">
        <f t="shared" si="44"/>
        <v>5</v>
      </c>
      <c r="AF702">
        <f t="shared" si="44"/>
        <v>3</v>
      </c>
      <c r="AG702">
        <f t="shared" si="44"/>
        <v>3</v>
      </c>
    </row>
    <row r="703" spans="1:33" x14ac:dyDescent="0.25">
      <c r="A703" t="s">
        <v>57</v>
      </c>
      <c r="B703" t="s">
        <v>12</v>
      </c>
      <c r="C703">
        <v>3553211.0799438991</v>
      </c>
      <c r="D703" s="6">
        <f>IF(_original_lifestyles!D703=0,_original_lifestyles!$C703,_original_lifestyles!D703)</f>
        <v>3553211.0799438991</v>
      </c>
      <c r="E703" s="6">
        <f>IF(_original_lifestyles!E703=0,_original_lifestyles!$C703,_original_lifestyles!E703)</f>
        <v>1691328.474053296</v>
      </c>
      <c r="F703" s="6">
        <f>IF(_original_lifestyles!F703=0,_original_lifestyles!$C703,_original_lifestyles!F703)</f>
        <v>3333558.6774039268</v>
      </c>
      <c r="G703" s="6">
        <f>IF(_original_lifestyles!G703=0,_original_lifestyles!$C703/3,_original_lifestyles!G703)</f>
        <v>678897.82820056111</v>
      </c>
      <c r="H703" s="6">
        <f>IF(_original_lifestyles!H703=0,_original_lifestyles!$C703*3*2,_original_lifestyles!H703)</f>
        <v>1449223.3306991579</v>
      </c>
      <c r="I703" s="6">
        <f>IF(_original_lifestyles!I703=0,_original_lifestyles!$C703/10,_original_lifestyles!I703)</f>
        <v>99489.910238429162</v>
      </c>
      <c r="J703" s="6">
        <f>IF(_original_lifestyles!J703=0,_original_lifestyles!$C703*1.2,_original_lifestyles!J703)</f>
        <v>5126274.4764123429</v>
      </c>
      <c r="K703" s="6">
        <f>IF(_original_lifestyles!K703=0,_original_lifestyles!$C703,_original_lifestyles!K703)</f>
        <v>3553211.0799438991</v>
      </c>
      <c r="L703" s="6">
        <f>IF(_original_lifestyles!L703=0,_original_lifestyles!$C703/3*2,_original_lifestyles!L703)</f>
        <v>2682933.625240644</v>
      </c>
      <c r="M703">
        <f>IF(_original_lifestyles!M703&lt;&gt;0,_original_lifestyles!M703,'_new names_lifestyles'!$C$2*INDEX('_hours per hh'!B$2:B$9,MATCH(_original_lifestyles!$B703,'_hours per hh'!$A$2:$A$9,1)))</f>
        <v>24530624791.208794</v>
      </c>
      <c r="N703">
        <f>IF(_original_lifestyles!N703&lt;&gt;0,_original_lifestyles!N703,'_new names_lifestyles'!$C$2*INDEX('_hours per hh'!C$2:C$9,MATCH(_original_lifestyles!$B703,'_hours per hh'!$A$2:$A$9,1)))</f>
        <v>14816037432.706869</v>
      </c>
      <c r="O703">
        <f>IF(_original_lifestyles!O703&lt;&gt;0,_original_lifestyles!O703,'_new names_lifestyles'!$C$2*INDEX('_hours per hh'!D$2:D$9,MATCH(_original_lifestyles!$B703,'_hours per hh'!$A$2:$A$9,1)))</f>
        <v>511034545.24602199</v>
      </c>
      <c r="P703">
        <f>IF(_original_lifestyles!P703&lt;&gt;0,_original_lifestyles!P703,'_new names_lifestyles'!$C$2*INDEX('_hours per hh'!E$2:E$9,MATCH(_original_lifestyles!$B703,'_hours per hh'!$A$2:$A$9,1)))</f>
        <v>105908061.1992875</v>
      </c>
      <c r="Q703">
        <f>IF(_original_lifestyles!Q703&lt;&gt;0,_original_lifestyles!Q703,'_new names_lifestyles'!$C$2*INDEX('_hours per hh'!F$2:F$9,MATCH(_original_lifestyles!$B703,'_hours per hh'!$A$2:$A$9,1)))</f>
        <v>484004361.87025148</v>
      </c>
      <c r="R703">
        <f>IF(_original_lifestyles!R703&lt;&gt;0,_original_lifestyles!R703,'_new names_lifestyles'!$C$2*INDEX('_hours per hh'!G$2:G$9,MATCH(_original_lifestyles!$B703,'_hours per hh'!$A$2:$A$9,1)))</f>
        <v>10980310.00590736</v>
      </c>
      <c r="S703">
        <f>IF(_original_lifestyles!S703&lt;&gt;0,_original_lifestyles!S703,'_new names_lifestyles'!$C$2*INDEX('_hours per hh'!H$2:H$9,MATCH(_original_lifestyles!$B703,'_hours per hh'!$A$2:$A$9,1)))</f>
        <v>8825308700.6835499</v>
      </c>
      <c r="T703">
        <f>IF(_original_lifestyles!T703&lt;&gt;0,_original_lifestyles!T703,'_new names_lifestyles'!$C$2*INDEX('_hours per hh'!I$2:I$9,MATCH(_original_lifestyles!$B703,'_hours per hh'!$A$2:$A$9,1)))</f>
        <v>24530624791.208794</v>
      </c>
      <c r="U703">
        <f>IF(_original_lifestyles!U703&lt;&gt;0,_original_lifestyles!U703,'_new names_lifestyles'!$C$2*INDEX('_hours per hh'!J$2:J$9,MATCH(_original_lifestyles!$B703,'_hours per hh'!$A$2:$A$9,1)))</f>
        <v>1180490795.1058829</v>
      </c>
      <c r="V703">
        <v>19</v>
      </c>
      <c r="W703">
        <v>11</v>
      </c>
      <c r="X703">
        <v>475017.41342352959</v>
      </c>
      <c r="Y703">
        <f t="shared" si="44"/>
        <v>15</v>
      </c>
      <c r="Z703">
        <f t="shared" si="44"/>
        <v>15</v>
      </c>
      <c r="AA703">
        <f t="shared" si="44"/>
        <v>15</v>
      </c>
      <c r="AB703">
        <f t="shared" si="44"/>
        <v>10</v>
      </c>
      <c r="AC703">
        <f t="shared" si="44"/>
        <v>10</v>
      </c>
      <c r="AD703">
        <f t="shared" si="44"/>
        <v>15</v>
      </c>
      <c r="AE703">
        <f t="shared" si="44"/>
        <v>5</v>
      </c>
      <c r="AF703">
        <f t="shared" si="44"/>
        <v>3</v>
      </c>
      <c r="AG703">
        <f t="shared" si="44"/>
        <v>3</v>
      </c>
    </row>
    <row r="704" spans="1:33" x14ac:dyDescent="0.25">
      <c r="A704" t="s">
        <v>57</v>
      </c>
      <c r="B704" t="s">
        <v>13</v>
      </c>
      <c r="C704">
        <v>3625136.6548042698</v>
      </c>
      <c r="D704" s="6">
        <f>IF(_original_lifestyles!D704=0,_original_lifestyles!$C704,_original_lifestyles!D704)</f>
        <v>3625136.6548042698</v>
      </c>
      <c r="E704" s="6">
        <f>IF(_original_lifestyles!E704=0,_original_lifestyles!$C704,_original_lifestyles!E704)</f>
        <v>1725565.047686833</v>
      </c>
      <c r="F704" s="6">
        <f>IF(_original_lifestyles!F704=0,_original_lifestyles!$C704,_original_lifestyles!F704)</f>
        <v>3401037.95707758</v>
      </c>
      <c r="G704" s="6">
        <f>IF(_original_lifestyles!G704=0,_original_lifestyles!$C704/3,_original_lifestyles!G704)</f>
        <v>692640.36008683278</v>
      </c>
      <c r="H704" s="6">
        <f>IF(_original_lifestyles!H704=0,_original_lifestyles!$C704*3*2,_original_lifestyles!H704)</f>
        <v>1478559.1114384341</v>
      </c>
      <c r="I704" s="6">
        <f>IF(_original_lifestyles!I704=0,_original_lifestyles!$C704/10,_original_lifestyles!I704)</f>
        <v>101503.8263345196</v>
      </c>
      <c r="J704" s="6">
        <f>IF(_original_lifestyles!J704=0,_original_lifestyles!$C704*1.2,_original_lifestyles!J704)</f>
        <v>5230042.6540725976</v>
      </c>
      <c r="K704" s="6">
        <f>IF(_original_lifestyles!K704=0,_original_lifestyles!$C704,_original_lifestyles!K704)</f>
        <v>3625136.6548042698</v>
      </c>
      <c r="L704" s="6">
        <f>IF(_original_lifestyles!L704=0,_original_lifestyles!$C704/3*2,_original_lifestyles!L704)</f>
        <v>2773239.3287942349</v>
      </c>
      <c r="M704">
        <f>IF(_original_lifestyles!M704&lt;&gt;0,_original_lifestyles!M704,'_new names_lifestyles'!$C$2*INDEX('_hours per hh'!B$2:B$9,MATCH(_original_lifestyles!$B704,'_hours per hh'!$A$2:$A$9,1)))</f>
        <v>24530624791.208794</v>
      </c>
      <c r="N704">
        <f>IF(_original_lifestyles!N704&lt;&gt;0,_original_lifestyles!N704,'_new names_lifestyles'!$C$2*INDEX('_hours per hh'!C$2:C$9,MATCH(_original_lifestyles!$B704,'_hours per hh'!$A$2:$A$9,1)))</f>
        <v>15115949817.73665</v>
      </c>
      <c r="O704">
        <f>IF(_original_lifestyles!O704&lt;&gt;0,_original_lifestyles!O704,'_new names_lifestyles'!$C$2*INDEX('_hours per hh'!D$2:D$9,MATCH(_original_lifestyles!$B704,'_hours per hh'!$A$2:$A$9,1)))</f>
        <v>521379118.81999302</v>
      </c>
      <c r="P704">
        <f>IF(_original_lifestyles!P704&lt;&gt;0,_original_lifestyles!P704,'_new names_lifestyles'!$C$2*INDEX('_hours per hh'!E$2:E$9,MATCH(_original_lifestyles!$B704,'_hours per hh'!$A$2:$A$9,1)))</f>
        <v>108051896.1735459</v>
      </c>
      <c r="Q704">
        <f>IF(_original_lifestyles!Q704&lt;&gt;0,_original_lifestyles!Q704,'_new names_lifestyles'!$C$2*INDEX('_hours per hh'!F$2:F$9,MATCH(_original_lifestyles!$B704,'_hours per hh'!$A$2:$A$9,1)))</f>
        <v>493801779.24265099</v>
      </c>
      <c r="R704">
        <f>IF(_original_lifestyles!R704&lt;&gt;0,_original_lifestyles!R704,'_new names_lifestyles'!$C$2*INDEX('_hours per hh'!G$2:G$9,MATCH(_original_lifestyles!$B704,'_hours per hh'!$A$2:$A$9,1)))</f>
        <v>8259198.4806466503</v>
      </c>
      <c r="S704">
        <f>IF(_original_lifestyles!S704&lt;&gt;0,_original_lifestyles!S704,'_new names_lifestyles'!$C$2*INDEX('_hours per hh'!H$2:H$9,MATCH(_original_lifestyles!$B704,'_hours per hh'!$A$2:$A$9,1)))</f>
        <v>9003954265.8738174</v>
      </c>
      <c r="T704">
        <f>IF(_original_lifestyles!T704&lt;&gt;0,_original_lifestyles!T704,'_new names_lifestyles'!$C$2*INDEX('_hours per hh'!I$2:I$9,MATCH(_original_lifestyles!$B704,'_hours per hh'!$A$2:$A$9,1)))</f>
        <v>24530624791.208794</v>
      </c>
      <c r="U704">
        <f>IF(_original_lifestyles!U704&lt;&gt;0,_original_lifestyles!U704,'_new names_lifestyles'!$C$2*INDEX('_hours per hh'!J$2:J$9,MATCH(_original_lifestyles!$B704,'_hours per hh'!$A$2:$A$9,1)))</f>
        <v>1220225304.6694629</v>
      </c>
      <c r="V704">
        <v>19</v>
      </c>
      <c r="W704">
        <v>11</v>
      </c>
      <c r="X704">
        <v>484857.48408032802</v>
      </c>
      <c r="Y704">
        <f t="shared" si="44"/>
        <v>15</v>
      </c>
      <c r="Z704">
        <f t="shared" si="44"/>
        <v>15</v>
      </c>
      <c r="AA704">
        <f t="shared" si="44"/>
        <v>15</v>
      </c>
      <c r="AB704">
        <f t="shared" si="44"/>
        <v>10</v>
      </c>
      <c r="AC704">
        <f t="shared" si="44"/>
        <v>10</v>
      </c>
      <c r="AD704">
        <f t="shared" si="44"/>
        <v>15</v>
      </c>
      <c r="AE704">
        <f t="shared" si="44"/>
        <v>5</v>
      </c>
      <c r="AF704">
        <f t="shared" si="44"/>
        <v>3</v>
      </c>
      <c r="AG704">
        <f t="shared" si="44"/>
        <v>3</v>
      </c>
    </row>
    <row r="705" spans="1:33" x14ac:dyDescent="0.25">
      <c r="A705" t="s">
        <v>57</v>
      </c>
      <c r="B705" t="s">
        <v>14</v>
      </c>
      <c r="C705">
        <v>3664727.7711561392</v>
      </c>
      <c r="D705" s="6">
        <f>IF(_original_lifestyles!D705=0,_original_lifestyles!$C705,_original_lifestyles!D705)</f>
        <v>3664727.7711561392</v>
      </c>
      <c r="E705" s="6">
        <f>IF(_original_lifestyles!E705=0,_original_lifestyles!$C705,_original_lifestyles!E705)</f>
        <v>1744410.4190703221</v>
      </c>
      <c r="F705" s="6">
        <f>IF(_original_lifestyles!F705=0,_original_lifestyles!$C705,_original_lifestyles!F705)</f>
        <v>3438181.6297988091</v>
      </c>
      <c r="G705" s="6">
        <f>IF(_original_lifestyles!G705=0,_original_lifestyles!$C705/3,_original_lifestyles!G705)</f>
        <v>700204.87632371881</v>
      </c>
      <c r="H705" s="6">
        <f>IF(_original_lifestyles!H705=0,_original_lifestyles!$C705*3*2,_original_lifestyles!H705)</f>
        <v>1494706.8629270559</v>
      </c>
      <c r="I705" s="6">
        <f>IF(_original_lifestyles!I705=0,_original_lifestyles!$C705/10,_original_lifestyles!I705)</f>
        <v>102612.37759237189</v>
      </c>
      <c r="J705" s="6">
        <f>IF(_original_lifestyles!J705=0,_original_lifestyles!$C705*1.2,_original_lifestyles!J705)</f>
        <v>5287161.3910913002</v>
      </c>
      <c r="K705" s="6">
        <f>IF(_original_lifestyles!K705=0,_original_lifestyles!$C705,_original_lifestyles!K705)</f>
        <v>3664727.7711561392</v>
      </c>
      <c r="L705" s="6">
        <f>IF(_original_lifestyles!L705=0,_original_lifestyles!$C705/3*2,_original_lifestyles!L705)</f>
        <v>2821840.3837902271</v>
      </c>
      <c r="M705">
        <f>IF(_original_lifestyles!M705&lt;&gt;0,_original_lifestyles!M705,'_new names_lifestyles'!$C$2*INDEX('_hours per hh'!B$2:B$9,MATCH(_original_lifestyles!$B705,'_hours per hh'!$A$2:$A$9,1)))</f>
        <v>24530624791.208794</v>
      </c>
      <c r="N705">
        <f>IF(_original_lifestyles!N705&lt;&gt;0,_original_lifestyles!N705,'_new names_lifestyles'!$C$2*INDEX('_hours per hh'!C$2:C$9,MATCH(_original_lifestyles!$B705,'_hours per hh'!$A$2:$A$9,1)))</f>
        <v>15281035271.056021</v>
      </c>
      <c r="O705">
        <f>IF(_original_lifestyles!O705&lt;&gt;0,_original_lifestyles!O705,'_new names_lifestyles'!$C$2*INDEX('_hours per hh'!D$2:D$9,MATCH(_original_lifestyles!$B705,'_hours per hh'!$A$2:$A$9,1)))</f>
        <v>527073243.84815729</v>
      </c>
      <c r="P705">
        <f>IF(_original_lifestyles!P705&lt;&gt;0,_original_lifestyles!P705,'_new names_lifestyles'!$C$2*INDEX('_hours per hh'!E$2:E$9,MATCH(_original_lifestyles!$B705,'_hours per hh'!$A$2:$A$9,1)))</f>
        <v>109231960.7065001</v>
      </c>
      <c r="Q705">
        <f>IF(_original_lifestyles!Q705&lt;&gt;0,_original_lifestyles!Q705,'_new names_lifestyles'!$C$2*INDEX('_hours per hh'!F$2:F$9,MATCH(_original_lifestyles!$B705,'_hours per hh'!$A$2:$A$9,1)))</f>
        <v>499194724.5460636</v>
      </c>
      <c r="R705">
        <f>IF(_original_lifestyles!R705&lt;&gt;0,_original_lifestyles!R705,'_new names_lifestyles'!$C$2*INDEX('_hours per hh'!G$2:G$9,MATCH(_original_lifestyles!$B705,'_hours per hh'!$A$2:$A$9,1)))</f>
        <v>9259156.4036087152</v>
      </c>
      <c r="S705">
        <f>IF(_original_lifestyles!S705&lt;&gt;0,_original_lifestyles!S705,'_new names_lifestyles'!$C$2*INDEX('_hours per hh'!H$2:H$9,MATCH(_original_lifestyles!$B705,'_hours per hh'!$A$2:$A$9,1)))</f>
        <v>9102288931.5462646</v>
      </c>
      <c r="T705">
        <f>IF(_original_lifestyles!T705&lt;&gt;0,_original_lifestyles!T705,'_new names_lifestyles'!$C$2*INDEX('_hours per hh'!I$2:I$9,MATCH(_original_lifestyles!$B705,'_hours per hh'!$A$2:$A$9,1)))</f>
        <v>24530624791.208794</v>
      </c>
      <c r="U705">
        <f>IF(_original_lifestyles!U705&lt;&gt;0,_original_lifestyles!U705,'_new names_lifestyles'!$C$2*INDEX('_hours per hh'!J$2:J$9,MATCH(_original_lifestyles!$B705,'_hours per hh'!$A$2:$A$9,1)))</f>
        <v>1241609768.8677001</v>
      </c>
      <c r="V705">
        <v>19</v>
      </c>
      <c r="W705">
        <v>11</v>
      </c>
      <c r="X705">
        <v>495233.59861226787</v>
      </c>
      <c r="Y705">
        <f t="shared" si="44"/>
        <v>15</v>
      </c>
      <c r="Z705">
        <f t="shared" si="44"/>
        <v>15</v>
      </c>
      <c r="AA705">
        <f t="shared" si="44"/>
        <v>15</v>
      </c>
      <c r="AB705">
        <f t="shared" si="44"/>
        <v>10</v>
      </c>
      <c r="AC705">
        <f t="shared" si="44"/>
        <v>10</v>
      </c>
      <c r="AD705">
        <f t="shared" si="44"/>
        <v>15</v>
      </c>
      <c r="AE705">
        <f t="shared" si="44"/>
        <v>5</v>
      </c>
      <c r="AF705">
        <f t="shared" si="44"/>
        <v>3</v>
      </c>
      <c r="AG705">
        <f t="shared" si="44"/>
        <v>3</v>
      </c>
    </row>
    <row r="706" spans="1:33" x14ac:dyDescent="0.25">
      <c r="A706" t="s">
        <v>57</v>
      </c>
      <c r="B706" t="s">
        <v>15</v>
      </c>
      <c r="C706">
        <v>3711655.329341318</v>
      </c>
      <c r="D706" s="6">
        <f>IF(_original_lifestyles!D706=0,_original_lifestyles!$C706,_original_lifestyles!D706)</f>
        <v>3711655.329341318</v>
      </c>
      <c r="E706" s="6">
        <f>IF(_original_lifestyles!E706=0,_original_lifestyles!$C706,_original_lifestyles!E706)</f>
        <v>1766747.9367664671</v>
      </c>
      <c r="F706" s="6">
        <f>IF(_original_lifestyles!F706=0,_original_lifestyles!$C706,_original_lifestyles!F706)</f>
        <v>3482208.2201920962</v>
      </c>
      <c r="G706" s="6">
        <f>IF(_original_lifestyles!G706=0,_original_lifestyles!$C706/3,_original_lifestyles!G706)</f>
        <v>709171.13715592818</v>
      </c>
      <c r="H706" s="6">
        <f>IF(_original_lifestyles!H706=0,_original_lifestyles!$C706*3*2,_original_lifestyles!H706)</f>
        <v>1513846.877591138</v>
      </c>
      <c r="I706" s="6">
        <f>IF(_original_lifestyles!I706=0,_original_lifestyles!$C706/10,_original_lifestyles!I706)</f>
        <v>103926.3492215569</v>
      </c>
      <c r="J706" s="6">
        <f>IF(_original_lifestyles!J706=0,_original_lifestyles!$C706*1.2,_original_lifestyles!J706)</f>
        <v>5354864.5301259886</v>
      </c>
      <c r="K706" s="6">
        <f>IF(_original_lifestyles!K706=0,_original_lifestyles!$C706,_original_lifestyles!K706)</f>
        <v>3711655.329341318</v>
      </c>
      <c r="L706" s="6">
        <f>IF(_original_lifestyles!L706=0,_original_lifestyles!$C706/3*2,_original_lifestyles!L706)</f>
        <v>3043557.37005988</v>
      </c>
      <c r="M706">
        <f>IF(_original_lifestyles!M706&lt;&gt;0,_original_lifestyles!M706,'_new names_lifestyles'!$C$2*INDEX('_hours per hh'!B$2:B$9,MATCH(_original_lifestyles!$B706,'_hours per hh'!$A$2:$A$9,1)))</f>
        <v>24530624791.208794</v>
      </c>
      <c r="N706">
        <f>IF(_original_lifestyles!N706&lt;&gt;0,_original_lifestyles!N706,'_new names_lifestyles'!$C$2*INDEX('_hours per hh'!C$2:C$9,MATCH(_original_lifestyles!$B706,'_hours per hh'!$A$2:$A$9,1)))</f>
        <v>15476711926.074249</v>
      </c>
      <c r="O706">
        <f>IF(_original_lifestyles!O706&lt;&gt;0,_original_lifestyles!O706,'_new names_lifestyles'!$C$2*INDEX('_hours per hh'!D$2:D$9,MATCH(_original_lifestyles!$B706,'_hours per hh'!$A$2:$A$9,1)))</f>
        <v>533822520.15544832</v>
      </c>
      <c r="P706">
        <f>IF(_original_lifestyles!P706&lt;&gt;0,_original_lifestyles!P706,'_new names_lifestyles'!$C$2*INDEX('_hours per hh'!E$2:E$9,MATCH(_original_lifestyles!$B706,'_hours per hh'!$A$2:$A$9,1)))</f>
        <v>110630697.3963248</v>
      </c>
      <c r="Q706">
        <f>IF(_original_lifestyles!Q706&lt;&gt;0,_original_lifestyles!Q706,'_new names_lifestyles'!$C$2*INDEX('_hours per hh'!F$2:F$9,MATCH(_original_lifestyles!$B706,'_hours per hh'!$A$2:$A$9,1)))</f>
        <v>505587010.94350028</v>
      </c>
      <c r="R706">
        <f>IF(_original_lifestyles!R706&lt;&gt;0,_original_lifestyles!R706,'_new names_lifestyles'!$C$2*INDEX('_hours per hh'!G$2:G$9,MATCH(_original_lifestyles!$B706,'_hours per hh'!$A$2:$A$9,1)))</f>
        <v>10133230.25723505</v>
      </c>
      <c r="S706">
        <f>IF(_original_lifestyles!S706&lt;&gt;0,_original_lifestyles!S706,'_new names_lifestyles'!$C$2*INDEX('_hours per hh'!H$2:H$9,MATCH(_original_lifestyles!$B706,'_hours per hh'!$A$2:$A$9,1)))</f>
        <v>9218845527.3227348</v>
      </c>
      <c r="T706">
        <f>IF(_original_lifestyles!T706&lt;&gt;0,_original_lifestyles!T706,'_new names_lifestyles'!$C$2*INDEX('_hours per hh'!I$2:I$9,MATCH(_original_lifestyles!$B706,'_hours per hh'!$A$2:$A$9,1)))</f>
        <v>24530624791.208794</v>
      </c>
      <c r="U706">
        <f>IF(_original_lifestyles!U706&lt;&gt;0,_original_lifestyles!U706,'_new names_lifestyles'!$C$2*INDEX('_hours per hh'!J$2:J$9,MATCH(_original_lifestyles!$B706,'_hours per hh'!$A$2:$A$9,1)))</f>
        <v>1339165242.8263471</v>
      </c>
      <c r="V706">
        <v>19</v>
      </c>
      <c r="W706">
        <v>11</v>
      </c>
      <c r="X706">
        <v>506649.54813563981</v>
      </c>
      <c r="Y706">
        <f t="shared" si="44"/>
        <v>15</v>
      </c>
      <c r="Z706">
        <f t="shared" si="44"/>
        <v>15</v>
      </c>
      <c r="AA706">
        <f t="shared" si="44"/>
        <v>15</v>
      </c>
      <c r="AB706">
        <f t="shared" si="44"/>
        <v>10</v>
      </c>
      <c r="AC706">
        <f t="shared" si="44"/>
        <v>10</v>
      </c>
      <c r="AD706">
        <f t="shared" si="44"/>
        <v>15</v>
      </c>
      <c r="AE706">
        <f t="shared" si="44"/>
        <v>5</v>
      </c>
      <c r="AF706">
        <f t="shared" si="44"/>
        <v>3</v>
      </c>
      <c r="AG706">
        <f t="shared" si="44"/>
        <v>3</v>
      </c>
    </row>
    <row r="707" spans="1:33" x14ac:dyDescent="0.25">
      <c r="A707" t="s">
        <v>57</v>
      </c>
      <c r="B707" t="s">
        <v>16</v>
      </c>
      <c r="C707">
        <v>3752588.0866425992</v>
      </c>
      <c r="D707" s="6">
        <f>IF(_original_lifestyles!D707=0,_original_lifestyles!$C707,_original_lifestyles!D707)</f>
        <v>3752588.0866425992</v>
      </c>
      <c r="E707" s="6">
        <f>IF(_original_lifestyles!E707=0,_original_lifestyles!$C707,_original_lifestyles!E707)</f>
        <v>1786231.929241877</v>
      </c>
      <c r="F707" s="6">
        <f>IF(_original_lifestyles!F707=0,_original_lifestyles!$C707,_original_lifestyles!F707)</f>
        <v>3520610.596302527</v>
      </c>
      <c r="G707" s="6">
        <f>IF(_original_lifestyles!G707=0,_original_lifestyles!$C707/3,_original_lifestyles!G707)</f>
        <v>716991.99536245491</v>
      </c>
      <c r="H707" s="6">
        <f>IF(_original_lifestyles!H707=0,_original_lifestyles!$C707*3*2,_original_lifestyles!H707)</f>
        <v>1530541.8347823101</v>
      </c>
      <c r="I707" s="6">
        <f>IF(_original_lifestyles!I707=0,_original_lifestyles!$C707/10,_original_lifestyles!I707)</f>
        <v>105072.4664259928</v>
      </c>
      <c r="J707" s="6">
        <f>IF(_original_lifestyles!J707=0,_original_lifestyles!$C707*1.2,_original_lifestyles!J707)</f>
        <v>5413918.8740086649</v>
      </c>
      <c r="K707" s="6">
        <f>IF(_original_lifestyles!K707=0,_original_lifestyles!$C707,_original_lifestyles!K707)</f>
        <v>3752588.0866425992</v>
      </c>
      <c r="L707" s="6">
        <f>IF(_original_lifestyles!L707=0,_original_lifestyles!$C707/3*2,_original_lifestyles!L707)</f>
        <v>3302277.5162454871</v>
      </c>
      <c r="M707">
        <f>IF(_original_lifestyles!M707&lt;&gt;0,_original_lifestyles!M707,'_new names_lifestyles'!$C$2*INDEX('_hours per hh'!B$2:B$9,MATCH(_original_lifestyles!$B707,'_hours per hh'!$A$2:$A$9,1)))</f>
        <v>24530624791.208794</v>
      </c>
      <c r="N707">
        <f>IF(_original_lifestyles!N707&lt;&gt;0,_original_lifestyles!N707,'_new names_lifestyles'!$C$2*INDEX('_hours per hh'!C$2:C$9,MATCH(_original_lifestyles!$B707,'_hours per hh'!$A$2:$A$9,1)))</f>
        <v>15647391700.15885</v>
      </c>
      <c r="O707">
        <f>IF(_original_lifestyles!O707&lt;&gt;0,_original_lifestyles!O707,'_new names_lifestyles'!$C$2*INDEX('_hours per hh'!D$2:D$9,MATCH(_original_lifestyles!$B707,'_hours per hh'!$A$2:$A$9,1)))</f>
        <v>539709604.41317737</v>
      </c>
      <c r="P707">
        <f>IF(_original_lifestyles!P707&lt;&gt;0,_original_lifestyles!P707,'_new names_lifestyles'!$C$2*INDEX('_hours per hh'!E$2:E$9,MATCH(_original_lifestyles!$B707,'_hours per hh'!$A$2:$A$9,1)))</f>
        <v>111850751.27654301</v>
      </c>
      <c r="Q707">
        <f>IF(_original_lifestyles!Q707&lt;&gt;0,_original_lifestyles!Q707,'_new names_lifestyles'!$C$2*INDEX('_hours per hh'!F$2:F$9,MATCH(_original_lifestyles!$B707,'_hours per hh'!$A$2:$A$9,1)))</f>
        <v>511162709.27142209</v>
      </c>
      <c r="R707">
        <f>IF(_original_lifestyles!R707&lt;&gt;0,_original_lifestyles!R707,'_new names_lifestyles'!$C$2*INDEX('_hours per hh'!G$2:G$9,MATCH(_original_lifestyles!$B707,'_hours per hh'!$A$2:$A$9,1)))</f>
        <v>5057326.1827650787</v>
      </c>
      <c r="S707">
        <f>IF(_original_lifestyles!S707&lt;&gt;0,_original_lifestyles!S707,'_new names_lifestyles'!$C$2*INDEX('_hours per hh'!H$2:H$9,MATCH(_original_lifestyles!$B707,'_hours per hh'!$A$2:$A$9,1)))</f>
        <v>9320512501.512085</v>
      </c>
      <c r="T707">
        <f>IF(_original_lifestyles!T707&lt;&gt;0,_original_lifestyles!T707,'_new names_lifestyles'!$C$2*INDEX('_hours per hh'!I$2:I$9,MATCH(_original_lifestyles!$B707,'_hours per hh'!$A$2:$A$9,1)))</f>
        <v>24530624791.208794</v>
      </c>
      <c r="U707">
        <f>IF(_original_lifestyles!U707&lt;&gt;0,_original_lifestyles!U707,'_new names_lifestyles'!$C$2*INDEX('_hours per hh'!J$2:J$9,MATCH(_original_lifestyles!$B707,'_hours per hh'!$A$2:$A$9,1)))</f>
        <v>1453002107.1480141</v>
      </c>
      <c r="V707">
        <v>19</v>
      </c>
      <c r="W707">
        <v>11</v>
      </c>
      <c r="X707">
        <v>517294.99525486969</v>
      </c>
      <c r="Y707">
        <f t="shared" si="44"/>
        <v>15</v>
      </c>
      <c r="Z707">
        <f t="shared" si="44"/>
        <v>15</v>
      </c>
      <c r="AA707">
        <f t="shared" si="44"/>
        <v>15</v>
      </c>
      <c r="AB707">
        <f t="shared" si="44"/>
        <v>10</v>
      </c>
      <c r="AC707">
        <f t="shared" si="44"/>
        <v>10</v>
      </c>
      <c r="AD707">
        <f t="shared" si="44"/>
        <v>15</v>
      </c>
      <c r="AE707">
        <f t="shared" si="44"/>
        <v>5</v>
      </c>
      <c r="AF707">
        <f t="shared" si="44"/>
        <v>3</v>
      </c>
      <c r="AG707">
        <f t="shared" si="44"/>
        <v>3</v>
      </c>
    </row>
    <row r="708" spans="1:33" x14ac:dyDescent="0.25">
      <c r="A708" t="s">
        <v>57</v>
      </c>
      <c r="B708" t="s">
        <v>17</v>
      </c>
      <c r="C708">
        <v>3788848.3675937131</v>
      </c>
      <c r="D708" s="6">
        <f>IF(_original_lifestyles!D708=0,_original_lifestyles!$C708,_original_lifestyles!D708)</f>
        <v>3788848.3675937131</v>
      </c>
      <c r="E708" s="6">
        <f>IF(_original_lifestyles!E708=0,_original_lifestyles!$C708,_original_lifestyles!E708)</f>
        <v>1803491.8229746071</v>
      </c>
      <c r="F708" s="6">
        <f>IF(_original_lifestyles!F708=0,_original_lifestyles!$C708,_original_lifestyles!F708)</f>
        <v>3554629.3392058052</v>
      </c>
      <c r="G708" s="6">
        <f>IF(_original_lifestyles!G708=0,_original_lifestyles!$C708/3,_original_lifestyles!G708)</f>
        <v>723920.1022026604</v>
      </c>
      <c r="H708" s="6">
        <f>IF(_original_lifestyles!H708=0,_original_lifestyles!$C708*3*2,_original_lifestyles!H708)</f>
        <v>1545331.0617518739</v>
      </c>
      <c r="I708" s="6">
        <f>IF(_original_lifestyles!I708=0,_original_lifestyles!$C708/10,_original_lifestyles!I708)</f>
        <v>106087.7542926239</v>
      </c>
      <c r="J708" s="6">
        <f>IF(_original_lifestyles!J708=0,_original_lifestyles!$C708*1.2,_original_lifestyles!J708)</f>
        <v>5466232.1615013313</v>
      </c>
      <c r="K708" s="6">
        <f>IF(_original_lifestyles!K708=0,_original_lifestyles!$C708,_original_lifestyles!K708)</f>
        <v>3788848.3675937131</v>
      </c>
      <c r="L708" s="6">
        <f>IF(_original_lifestyles!L708=0,_original_lifestyles!$C708/3*2,_original_lifestyles!L708)</f>
        <v>3561517.4655380901</v>
      </c>
      <c r="M708">
        <f>IF(_original_lifestyles!M708&lt;&gt;0,_original_lifestyles!M708,'_new names_lifestyles'!$C$2*INDEX('_hours per hh'!B$2:B$9,MATCH(_original_lifestyles!$B708,'_hours per hh'!$A$2:$A$9,1)))</f>
        <v>24530624791.208794</v>
      </c>
      <c r="N708">
        <f>IF(_original_lifestyles!N708&lt;&gt;0,_original_lifestyles!N708,'_new names_lifestyles'!$C$2*INDEX('_hours per hh'!C$2:C$9,MATCH(_original_lifestyles!$B708,'_hours per hh'!$A$2:$A$9,1)))</f>
        <v>15798588369.257561</v>
      </c>
      <c r="O708">
        <f>IF(_original_lifestyles!O708&lt;&gt;0,_original_lifestyles!O708,'_new names_lifestyles'!$C$2*INDEX('_hours per hh'!D$2:D$9,MATCH(_original_lifestyles!$B708,'_hours per hh'!$A$2:$A$9,1)))</f>
        <v>544924677.70024979</v>
      </c>
      <c r="P708">
        <f>IF(_original_lifestyles!P708&lt;&gt;0,_original_lifestyles!P708,'_new names_lifestyles'!$C$2*INDEX('_hours per hh'!E$2:E$9,MATCH(_original_lifestyles!$B708,'_hours per hh'!$A$2:$A$9,1)))</f>
        <v>112931535.943615</v>
      </c>
      <c r="Q708">
        <f>IF(_original_lifestyles!Q708&lt;&gt;0,_original_lifestyles!Q708,'_new names_lifestyles'!$C$2*INDEX('_hours per hh'!F$2:F$9,MATCH(_original_lifestyles!$B708,'_hours per hh'!$A$2:$A$9,1)))</f>
        <v>516101941.34858233</v>
      </c>
      <c r="R708">
        <f>IF(_original_lifestyles!R708&lt;&gt;0,_original_lifestyles!R708,'_new names_lifestyles'!$C$2*INDEX('_hours per hh'!G$2:G$9,MATCH(_original_lifestyles!$B708,'_hours per hh'!$A$2:$A$9,1)))</f>
        <v>13083870.722124981</v>
      </c>
      <c r="S708">
        <f>IF(_original_lifestyles!S708&lt;&gt;0,_original_lifestyles!S708,'_new names_lifestyles'!$C$2*INDEX('_hours per hh'!H$2:H$9,MATCH(_original_lifestyles!$B708,'_hours per hh'!$A$2:$A$9,1)))</f>
        <v>9410574185.3713341</v>
      </c>
      <c r="T708">
        <f>IF(_original_lifestyles!T708&lt;&gt;0,_original_lifestyles!T708,'_new names_lifestyles'!$C$2*INDEX('_hours per hh'!I$2:I$9,MATCH(_original_lifestyles!$B708,'_hours per hh'!$A$2:$A$9,1)))</f>
        <v>24530624791.208794</v>
      </c>
      <c r="U708">
        <f>IF(_original_lifestyles!U708&lt;&gt;0,_original_lifestyles!U708,'_new names_lifestyles'!$C$2*INDEX('_hours per hh'!J$2:J$9,MATCH(_original_lifestyles!$B708,'_hours per hh'!$A$2:$A$9,1)))</f>
        <v>1567067684.8367591</v>
      </c>
      <c r="V708">
        <v>19</v>
      </c>
      <c r="W708">
        <v>11</v>
      </c>
      <c r="X708">
        <v>527327.37227922399</v>
      </c>
      <c r="Y708">
        <f t="shared" ref="Y708:AG723" si="45">Y707</f>
        <v>15</v>
      </c>
      <c r="Z708">
        <f t="shared" si="45"/>
        <v>15</v>
      </c>
      <c r="AA708">
        <f t="shared" si="45"/>
        <v>15</v>
      </c>
      <c r="AB708">
        <f t="shared" si="45"/>
        <v>10</v>
      </c>
      <c r="AC708">
        <f t="shared" si="45"/>
        <v>10</v>
      </c>
      <c r="AD708">
        <f t="shared" si="45"/>
        <v>15</v>
      </c>
      <c r="AE708">
        <f t="shared" si="45"/>
        <v>5</v>
      </c>
      <c r="AF708">
        <f t="shared" si="45"/>
        <v>3</v>
      </c>
      <c r="AG708">
        <f t="shared" si="45"/>
        <v>3</v>
      </c>
    </row>
    <row r="709" spans="1:33" x14ac:dyDescent="0.25">
      <c r="A709" t="s">
        <v>57</v>
      </c>
      <c r="B709" t="s">
        <v>18</v>
      </c>
      <c r="C709">
        <v>3817636.6950182258</v>
      </c>
      <c r="D709" s="6">
        <f>IF(_original_lifestyles!D709=0,_original_lifestyles!$C709,_original_lifestyles!D709)</f>
        <v>3817636.6950182258</v>
      </c>
      <c r="E709" s="6">
        <f>IF(_original_lifestyles!E709=0,_original_lifestyles!$C709,_original_lifestyles!E709)</f>
        <v>1817195.066828676</v>
      </c>
      <c r="F709" s="6">
        <f>IF(_original_lifestyles!F709=0,_original_lifestyles!$C709,_original_lifestyles!F709)</f>
        <v>3581638.0298055899</v>
      </c>
      <c r="G709" s="6">
        <f>IF(_original_lifestyles!G709=0,_original_lifestyles!$C709/3,_original_lifestyles!G709)</f>
        <v>729420.57277035248</v>
      </c>
      <c r="H709" s="6">
        <f>IF(_original_lifestyles!H709=0,_original_lifestyles!$C709*3*2,_original_lifestyles!H709)</f>
        <v>1557072.755340219</v>
      </c>
      <c r="I709" s="6">
        <f>IF(_original_lifestyles!I709=0,_original_lifestyles!$C709/10,_original_lifestyles!I709)</f>
        <v>106893.82746051031</v>
      </c>
      <c r="J709" s="6">
        <f>IF(_original_lifestyles!J709=0,_original_lifestyles!$C709*1.2,_original_lifestyles!J709)</f>
        <v>5507765.5420899158</v>
      </c>
      <c r="K709" s="6">
        <f>IF(_original_lifestyles!K709=0,_original_lifestyles!$C709,_original_lifestyles!K709)</f>
        <v>3817636.6950182258</v>
      </c>
      <c r="L709" s="6">
        <f>IF(_original_lifestyles!L709=0,_original_lifestyles!$C709/3*2,_original_lifestyles!L709)</f>
        <v>3817636.6950182258</v>
      </c>
      <c r="M709">
        <f>IF(_original_lifestyles!M709&lt;&gt;0,_original_lifestyles!M709,'_new names_lifestyles'!$C$2*INDEX('_hours per hh'!B$2:B$9,MATCH(_original_lifestyles!$B709,'_hours per hh'!$A$2:$A$9,1)))</f>
        <v>24530624791.208794</v>
      </c>
      <c r="N709">
        <f>IF(_original_lifestyles!N709&lt;&gt;0,_original_lifestyles!N709,'_new names_lifestyles'!$C$2*INDEX('_hours per hh'!C$2:C$9,MATCH(_original_lifestyles!$B709,'_hours per hh'!$A$2:$A$9,1)))</f>
        <v>15918628785.419201</v>
      </c>
      <c r="O709">
        <f>IF(_original_lifestyles!O709&lt;&gt;0,_original_lifestyles!O709,'_new names_lifestyles'!$C$2*INDEX('_hours per hh'!D$2:D$9,MATCH(_original_lifestyles!$B709,'_hours per hh'!$A$2:$A$9,1)))</f>
        <v>549065109.96919692</v>
      </c>
      <c r="P709">
        <f>IF(_original_lifestyles!P709&lt;&gt;0,_original_lifestyles!P709,'_new names_lifestyles'!$C$2*INDEX('_hours per hh'!E$2:E$9,MATCH(_original_lifestyles!$B709,'_hours per hh'!$A$2:$A$9,1)))</f>
        <v>113789609.352175</v>
      </c>
      <c r="Q709">
        <f>IF(_original_lifestyles!Q709&lt;&gt;0,_original_lifestyles!Q709,'_new names_lifestyles'!$C$2*INDEX('_hours per hh'!F$2:F$9,MATCH(_original_lifestyles!$B709,'_hours per hh'!$A$2:$A$9,1)))</f>
        <v>520023373.46474957</v>
      </c>
      <c r="R709">
        <f>IF(_original_lifestyles!R709&lt;&gt;0,_original_lifestyles!R709,'_new names_lifestyles'!$C$2*INDEX('_hours per hh'!G$2:G$9,MATCH(_original_lifestyles!$B709,'_hours per hh'!$A$2:$A$9,1)))</f>
        <v>10485982.787650609</v>
      </c>
      <c r="S709">
        <f>IF(_original_lifestyles!S709&lt;&gt;0,_original_lifestyles!S709,'_new names_lifestyles'!$C$2*INDEX('_hours per hh'!H$2:H$9,MATCH(_original_lifestyles!$B709,'_hours per hh'!$A$2:$A$9,1)))</f>
        <v>9482077361.169632</v>
      </c>
      <c r="T709">
        <f>IF(_original_lifestyles!T709&lt;&gt;0,_original_lifestyles!T709,'_new names_lifestyles'!$C$2*INDEX('_hours per hh'!I$2:I$9,MATCH(_original_lifestyles!$B709,'_hours per hh'!$A$2:$A$9,1)))</f>
        <v>24530624791.208794</v>
      </c>
      <c r="U709">
        <f>IF(_original_lifestyles!U709&lt;&gt;0,_original_lifestyles!U709,'_new names_lifestyles'!$C$2*INDEX('_hours per hh'!J$2:J$9,MATCH(_original_lifestyles!$B709,'_hours per hh'!$A$2:$A$9,1)))</f>
        <v>1679760145.8080201</v>
      </c>
      <c r="V709">
        <v>19</v>
      </c>
      <c r="W709">
        <v>11</v>
      </c>
      <c r="X709">
        <v>536332.6659007027</v>
      </c>
      <c r="Y709">
        <f t="shared" si="45"/>
        <v>15</v>
      </c>
      <c r="Z709">
        <f t="shared" si="45"/>
        <v>15</v>
      </c>
      <c r="AA709">
        <f t="shared" si="45"/>
        <v>15</v>
      </c>
      <c r="AB709">
        <f t="shared" si="45"/>
        <v>10</v>
      </c>
      <c r="AC709">
        <f t="shared" si="45"/>
        <v>10</v>
      </c>
      <c r="AD709">
        <f t="shared" si="45"/>
        <v>15</v>
      </c>
      <c r="AE709">
        <f t="shared" si="45"/>
        <v>5</v>
      </c>
      <c r="AF709">
        <f t="shared" si="45"/>
        <v>3</v>
      </c>
      <c r="AG709">
        <f t="shared" si="45"/>
        <v>3</v>
      </c>
    </row>
    <row r="710" spans="1:33" x14ac:dyDescent="0.25">
      <c r="A710" t="s">
        <v>57</v>
      </c>
      <c r="B710" t="s">
        <v>19</v>
      </c>
      <c r="C710">
        <v>3844202.1978021981</v>
      </c>
      <c r="D710" s="6">
        <f>IF(_original_lifestyles!D710=0,_original_lifestyles!$C710,_original_lifestyles!D710)</f>
        <v>3844202.1978021981</v>
      </c>
      <c r="E710" s="6">
        <f>IF(_original_lifestyles!E710=0,_original_lifestyles!$C710,_original_lifestyles!E710)</f>
        <v>1829840.2461538459</v>
      </c>
      <c r="F710" s="6">
        <f>IF(_original_lifestyles!F710=0,_original_lifestyles!$C710,_original_lifestyles!F710)</f>
        <v>3606561.306338462</v>
      </c>
      <c r="G710" s="6">
        <f>IF(_original_lifestyles!G710=0,_original_lifestyles!$C710/3,_original_lifestyles!G710)</f>
        <v>734496.3371252747</v>
      </c>
      <c r="H710" s="6">
        <f>IF(_original_lifestyles!H710=0,_original_lifestyles!$C710*3*2,_original_lifestyles!H710)</f>
        <v>1567907.8410021979</v>
      </c>
      <c r="I710" s="6">
        <f>IF(_original_lifestyles!I710=0,_original_lifestyles!$C710/10,_original_lifestyles!I710)</f>
        <v>107637.6615384615</v>
      </c>
      <c r="J710" s="6">
        <f>IF(_original_lifestyles!J710=0,_original_lifestyles!$C710*1.2,_original_lifestyles!J710)</f>
        <v>5546092.018004396</v>
      </c>
      <c r="K710" s="6">
        <f>IF(_original_lifestyles!K710=0,_original_lifestyles!$C710,_original_lifestyles!K710)</f>
        <v>3844202.1978021981</v>
      </c>
      <c r="L710" s="6">
        <f>IF(_original_lifestyles!L710=0,_original_lifestyles!$C710/3*2,_original_lifestyles!L710)</f>
        <v>4074854.32967033</v>
      </c>
      <c r="M710">
        <f>IF(_original_lifestyles!M710&lt;&gt;0,_original_lifestyles!M710,'_new names_lifestyles'!$C$2*INDEX('_hours per hh'!B$2:B$9,MATCH(_original_lifestyles!$B710,'_hours per hh'!$A$2:$A$9,1)))</f>
        <v>24530624791.208794</v>
      </c>
      <c r="N710">
        <f>IF(_original_lifestyles!N710&lt;&gt;0,_original_lifestyles!N710,'_new names_lifestyles'!$C$2*INDEX('_hours per hh'!C$2:C$9,MATCH(_original_lifestyles!$B710,'_hours per hh'!$A$2:$A$9,1)))</f>
        <v>16029400556.30769</v>
      </c>
      <c r="O710">
        <f>IF(_original_lifestyles!O710&lt;&gt;0,_original_lifestyles!O710,'_new names_lifestyles'!$C$2*INDEX('_hours per hh'!D$2:D$9,MATCH(_original_lifestyles!$B710,'_hours per hh'!$A$2:$A$9,1)))</f>
        <v>552885848.26168609</v>
      </c>
      <c r="P710">
        <f>IF(_original_lifestyles!P710&lt;&gt;0,_original_lifestyles!P710,'_new names_lifestyles'!$C$2*INDEX('_hours per hh'!E$2:E$9,MATCH(_original_lifestyles!$B710,'_hours per hh'!$A$2:$A$9,1)))</f>
        <v>114581428.5915429</v>
      </c>
      <c r="Q710">
        <f>IF(_original_lifestyles!Q710&lt;&gt;0,_original_lifestyles!Q710,'_new names_lifestyles'!$C$2*INDEX('_hours per hh'!F$2:F$9,MATCH(_original_lifestyles!$B710,'_hours per hh'!$A$2:$A$9,1)))</f>
        <v>523642021.19870901</v>
      </c>
      <c r="R710">
        <f>IF(_original_lifestyles!R710&lt;&gt;0,_original_lifestyles!R710,'_new names_lifestyles'!$C$2*INDEX('_hours per hh'!G$2:G$9,MATCH(_original_lifestyles!$B710,'_hours per hh'!$A$2:$A$9,1)))</f>
        <v>12514011.082553569</v>
      </c>
      <c r="S710">
        <f>IF(_original_lifestyles!S710&lt;&gt;0,_original_lifestyles!S710,'_new names_lifestyles'!$C$2*INDEX('_hours per hh'!H$2:H$9,MATCH(_original_lifestyles!$B710,'_hours per hh'!$A$2:$A$9,1)))</f>
        <v>9548059583.3294029</v>
      </c>
      <c r="T710">
        <f>IF(_original_lifestyles!T710&lt;&gt;0,_original_lifestyles!T710,'_new names_lifestyles'!$C$2*INDEX('_hours per hh'!I$2:I$9,MATCH(_original_lifestyles!$B710,'_hours per hh'!$A$2:$A$9,1)))</f>
        <v>24530624791.208794</v>
      </c>
      <c r="U710">
        <f>IF(_original_lifestyles!U710&lt;&gt;0,_original_lifestyles!U710,'_new names_lifestyles'!$C$2*INDEX('_hours per hh'!J$2:J$9,MATCH(_original_lifestyles!$B710,'_hours per hh'!$A$2:$A$9,1)))</f>
        <v>1792935905.054945</v>
      </c>
      <c r="V710">
        <v>19</v>
      </c>
      <c r="W710">
        <v>11</v>
      </c>
      <c r="X710">
        <v>545024.07393694599</v>
      </c>
      <c r="Y710">
        <f t="shared" si="45"/>
        <v>15</v>
      </c>
      <c r="Z710">
        <f t="shared" si="45"/>
        <v>15</v>
      </c>
      <c r="AA710">
        <f t="shared" si="45"/>
        <v>15</v>
      </c>
      <c r="AB710">
        <f t="shared" si="45"/>
        <v>10</v>
      </c>
      <c r="AC710">
        <f t="shared" si="45"/>
        <v>10</v>
      </c>
      <c r="AD710">
        <f t="shared" si="45"/>
        <v>15</v>
      </c>
      <c r="AE710">
        <f t="shared" si="45"/>
        <v>5</v>
      </c>
      <c r="AF710">
        <f t="shared" si="45"/>
        <v>3</v>
      </c>
      <c r="AG710">
        <f t="shared" si="45"/>
        <v>3</v>
      </c>
    </row>
    <row r="711" spans="1:33" x14ac:dyDescent="0.25">
      <c r="A711" t="s">
        <v>57</v>
      </c>
      <c r="B711" t="s">
        <v>20</v>
      </c>
      <c r="C711">
        <v>3884696.230598669</v>
      </c>
      <c r="D711" s="6">
        <f>IF(_original_lifestyles!D711=0,_original_lifestyles!$C711,_original_lifestyles!D711)</f>
        <v>3884696.230598669</v>
      </c>
      <c r="E711" s="6">
        <f>IF(_original_lifestyles!E711=0,_original_lifestyles!$C711,_original_lifestyles!E711)</f>
        <v>1849115.405764967</v>
      </c>
      <c r="F711" s="6">
        <f>IF(_original_lifestyles!F711=0,_original_lifestyles!$C711,_original_lifestyles!F711)</f>
        <v>3644552.0790155209</v>
      </c>
      <c r="G711" s="6">
        <f>IF(_original_lifestyles!G711=0,_original_lifestyles!$C711/3,_original_lifestyles!G711)</f>
        <v>742233.36999556539</v>
      </c>
      <c r="H711" s="6">
        <f>IF(_original_lifestyles!H711=0,_original_lifestyles!$C711*3*2,_original_lifestyles!H711)</f>
        <v>1584423.8587006649</v>
      </c>
      <c r="I711" s="6">
        <f>IF(_original_lifestyles!I711=0,_original_lifestyles!$C711/10,_original_lifestyles!I711)</f>
        <v>108771.4944567627</v>
      </c>
      <c r="J711" s="6">
        <f>IF(_original_lifestyles!J711=0,_original_lifestyles!$C711*1.2,_original_lifestyles!J711)</f>
        <v>5604513.4070243901</v>
      </c>
      <c r="K711" s="6">
        <f>IF(_original_lifestyles!K711=0,_original_lifestyles!$C711,_original_lifestyles!K711)</f>
        <v>3884696.230598669</v>
      </c>
      <c r="L711" s="6">
        <f>IF(_original_lifestyles!L711=0,_original_lifestyles!$C711/3*2,_original_lifestyles!L711)</f>
        <v>4389706.7405764963</v>
      </c>
      <c r="M711">
        <f>IF(_original_lifestyles!M711&lt;&gt;0,_original_lifestyles!M711,'_new names_lifestyles'!$C$2*INDEX('_hours per hh'!B$2:B$9,MATCH(_original_lifestyles!$B711,'_hours per hh'!$A$2:$A$9,1)))</f>
        <v>24530624791.208794</v>
      </c>
      <c r="N711">
        <f>IF(_original_lifestyles!N711&lt;&gt;0,_original_lifestyles!N711,'_new names_lifestyles'!$C$2*INDEX('_hours per hh'!C$2:C$9,MATCH(_original_lifestyles!$B711,'_hours per hh'!$A$2:$A$9,1)))</f>
        <v>16198250954.50111</v>
      </c>
      <c r="O711">
        <f>IF(_original_lifestyles!O711&lt;&gt;0,_original_lifestyles!O711,'_new names_lifestyles'!$C$2*INDEX('_hours per hh'!D$2:D$9,MATCH(_original_lifestyles!$B711,'_hours per hh'!$A$2:$A$9,1)))</f>
        <v>558709833.71307933</v>
      </c>
      <c r="P711">
        <f>IF(_original_lifestyles!P711&lt;&gt;0,_original_lifestyles!P711,'_new names_lifestyles'!$C$2*INDEX('_hours per hh'!E$2:E$9,MATCH(_original_lifestyles!$B711,'_hours per hh'!$A$2:$A$9,1)))</f>
        <v>115788405.7193082</v>
      </c>
      <c r="Q711">
        <f>IF(_original_lifestyles!Q711&lt;&gt;0,_original_lifestyles!Q711,'_new names_lifestyles'!$C$2*INDEX('_hours per hh'!F$2:F$9,MATCH(_original_lifestyles!$B711,'_hours per hh'!$A$2:$A$9,1)))</f>
        <v>529157958.20955461</v>
      </c>
      <c r="R711">
        <f>IF(_original_lifestyles!R711&lt;&gt;0,_original_lifestyles!R711,'_new names_lifestyles'!$C$2*INDEX('_hours per hh'!G$2:G$9,MATCH(_original_lifestyles!$B711,'_hours per hh'!$A$2:$A$9,1)))</f>
        <v>14704195.56623237</v>
      </c>
      <c r="S711">
        <f>IF(_original_lifestyles!S711&lt;&gt;0,_original_lifestyles!S711,'_new names_lifestyles'!$C$2*INDEX('_hours per hh'!H$2:H$9,MATCH(_original_lifestyles!$B711,'_hours per hh'!$A$2:$A$9,1)))</f>
        <v>9648636872.9764061</v>
      </c>
      <c r="T711">
        <f>IF(_original_lifestyles!T711&lt;&gt;0,_original_lifestyles!T711,'_new names_lifestyles'!$C$2*INDEX('_hours per hh'!I$2:I$9,MATCH(_original_lifestyles!$B711,'_hours per hh'!$A$2:$A$9,1)))</f>
        <v>24530624791.208794</v>
      </c>
      <c r="U711">
        <f>IF(_original_lifestyles!U711&lt;&gt;0,_original_lifestyles!U711,'_new names_lifestyles'!$C$2*INDEX('_hours per hh'!J$2:J$9,MATCH(_original_lifestyles!$B711,'_hours per hh'!$A$2:$A$9,1)))</f>
        <v>1931470965.853658</v>
      </c>
      <c r="V711">
        <v>19</v>
      </c>
      <c r="W711">
        <v>11</v>
      </c>
      <c r="X711">
        <v>553519.99584144447</v>
      </c>
      <c r="Y711">
        <f t="shared" si="45"/>
        <v>15</v>
      </c>
      <c r="Z711">
        <f t="shared" si="45"/>
        <v>15</v>
      </c>
      <c r="AA711">
        <f t="shared" si="45"/>
        <v>15</v>
      </c>
      <c r="AB711">
        <f t="shared" si="45"/>
        <v>10</v>
      </c>
      <c r="AC711">
        <f t="shared" si="45"/>
        <v>10</v>
      </c>
      <c r="AD711">
        <f t="shared" si="45"/>
        <v>15</v>
      </c>
      <c r="AE711">
        <f t="shared" si="45"/>
        <v>5</v>
      </c>
      <c r="AF711">
        <f t="shared" si="45"/>
        <v>3</v>
      </c>
      <c r="AG711">
        <f t="shared" si="45"/>
        <v>3</v>
      </c>
    </row>
    <row r="712" spans="1:33" x14ac:dyDescent="0.25">
      <c r="A712" t="s">
        <v>57</v>
      </c>
      <c r="B712" t="s">
        <v>21</v>
      </c>
      <c r="C712">
        <v>3927139.4481730051</v>
      </c>
      <c r="D712" s="6">
        <f>IF(_original_lifestyles!D712=0,_original_lifestyles!$C712,_original_lifestyles!D712)</f>
        <v>3927139.4481730051</v>
      </c>
      <c r="E712" s="6">
        <f>IF(_original_lifestyles!E712=0,_original_lifestyles!$C712,_original_lifestyles!E712)</f>
        <v>1869318.3773303509</v>
      </c>
      <c r="F712" s="6">
        <f>IF(_original_lifestyles!F712=0,_original_lifestyles!$C712,_original_lifestyles!F712)</f>
        <v>3684371.5417658468</v>
      </c>
      <c r="G712" s="6">
        <f>IF(_original_lifestyles!G712=0,_original_lifestyles!$C712/3,_original_lifestyles!G712)</f>
        <v>750342.82580462343</v>
      </c>
      <c r="H712" s="6">
        <f>IF(_original_lifestyles!H712=0,_original_lifestyles!$C712*3*2,_original_lifestyles!H712)</f>
        <v>1601734.8767501861</v>
      </c>
      <c r="I712" s="6">
        <f>IF(_original_lifestyles!I712=0,_original_lifestyles!$C712/10,_original_lifestyles!I712)</f>
        <v>109959.9045488441</v>
      </c>
      <c r="J712" s="6">
        <f>IF(_original_lifestyles!J712=0,_original_lifestyles!$C712*1.2,_original_lifestyles!J712)</f>
        <v>5665746.9161103657</v>
      </c>
      <c r="K712" s="6">
        <f>IF(_original_lifestyles!K712=0,_original_lifestyles!$C712,_original_lifestyles!K712)</f>
        <v>969292.93053229211</v>
      </c>
      <c r="L712" s="6">
        <f>IF(_original_lifestyles!L712=0,_original_lifestyles!$C712/3*2,_original_lifestyles!L712)</f>
        <v>4712567.337807606</v>
      </c>
      <c r="M712">
        <f>IF(_original_lifestyles!M712&lt;&gt;0,_original_lifestyles!M712,'_new names_lifestyles'!$C$2*INDEX('_hours per hh'!B$2:B$9,MATCH(_original_lifestyles!$B712,'_hours per hh'!$A$2:$A$9,1)))</f>
        <v>24530624791.208794</v>
      </c>
      <c r="N712">
        <f>IF(_original_lifestyles!N712&lt;&gt;0,_original_lifestyles!N712,'_new names_lifestyles'!$C$2*INDEX('_hours per hh'!C$2:C$9,MATCH(_original_lifestyles!$B712,'_hours per hh'!$A$2:$A$9,1)))</f>
        <v>16375228985.41387</v>
      </c>
      <c r="O712">
        <f>IF(_original_lifestyles!O712&lt;&gt;0,_original_lifestyles!O712,'_new names_lifestyles'!$C$2*INDEX('_hours per hh'!D$2:D$9,MATCH(_original_lifestyles!$B712,'_hours per hh'!$A$2:$A$9,1)))</f>
        <v>564814157.35270429</v>
      </c>
      <c r="P712">
        <f>IF(_original_lifestyles!P712&lt;&gt;0,_original_lifestyles!P712,'_new names_lifestyles'!$C$2*INDEX('_hours per hh'!E$2:E$9,MATCH(_original_lifestyles!$B712,'_hours per hh'!$A$2:$A$9,1)))</f>
        <v>117053480.82552131</v>
      </c>
      <c r="Q712">
        <f>IF(_original_lifestyles!Q712&lt;&gt;0,_original_lifestyles!Q712,'_new names_lifestyles'!$C$2*INDEX('_hours per hh'!F$2:F$9,MATCH(_original_lifestyles!$B712,'_hours per hh'!$A$2:$A$9,1)))</f>
        <v>534939405.4626435</v>
      </c>
      <c r="R712">
        <f>IF(_original_lifestyles!R712&lt;&gt;0,_original_lifestyles!R712,'_new names_lifestyles'!$C$2*INDEX('_hours per hh'!G$2:G$9,MATCH(_original_lifestyles!$B712,'_hours per hh'!$A$2:$A$9,1)))</f>
        <v>6448333.5882127276</v>
      </c>
      <c r="S712">
        <f>IF(_original_lifestyles!S712&lt;&gt;0,_original_lifestyles!S712,'_new names_lifestyles'!$C$2*INDEX('_hours per hh'!H$2:H$9,MATCH(_original_lifestyles!$B712,'_hours per hh'!$A$2:$A$9,1)))</f>
        <v>9754055461.6603374</v>
      </c>
      <c r="T712">
        <f>IF(_original_lifestyles!T712&lt;&gt;0,_original_lifestyles!T712,'_new names_lifestyles'!$C$2*INDEX('_hours per hh'!I$2:I$9,MATCH(_original_lifestyles!$B712,'_hours per hh'!$A$2:$A$9,1)))</f>
        <v>8491006071.4628792</v>
      </c>
      <c r="U712">
        <f>IF(_original_lifestyles!U712&lt;&gt;0,_original_lifestyles!U712,'_new names_lifestyles'!$C$2*INDEX('_hours per hh'!J$2:J$9,MATCH(_original_lifestyles!$B712,'_hours per hh'!$A$2:$A$9,1)))</f>
        <v>2073529628.6353469</v>
      </c>
      <c r="V712">
        <v>19</v>
      </c>
      <c r="W712">
        <v>11</v>
      </c>
      <c r="X712">
        <v>562216.24084213807</v>
      </c>
      <c r="Y712">
        <f t="shared" si="45"/>
        <v>15</v>
      </c>
      <c r="Z712">
        <f t="shared" si="45"/>
        <v>15</v>
      </c>
      <c r="AA712">
        <f t="shared" si="45"/>
        <v>15</v>
      </c>
      <c r="AB712">
        <f t="shared" si="45"/>
        <v>10</v>
      </c>
      <c r="AC712">
        <f t="shared" si="45"/>
        <v>10</v>
      </c>
      <c r="AD712">
        <f t="shared" si="45"/>
        <v>15</v>
      </c>
      <c r="AE712">
        <f t="shared" si="45"/>
        <v>5</v>
      </c>
      <c r="AF712">
        <f t="shared" si="45"/>
        <v>3</v>
      </c>
      <c r="AG712">
        <f t="shared" si="45"/>
        <v>3</v>
      </c>
    </row>
    <row r="713" spans="1:33" x14ac:dyDescent="0.25">
      <c r="A713" t="s">
        <v>57</v>
      </c>
      <c r="B713" t="s">
        <v>22</v>
      </c>
      <c r="C713">
        <v>3970405.9443190368</v>
      </c>
      <c r="D713" s="6">
        <f>IF(_original_lifestyles!D713=0,_original_lifestyles!$C713,_original_lifestyles!D713)</f>
        <v>3970405.9443190368</v>
      </c>
      <c r="E713" s="6">
        <f>IF(_original_lifestyles!E713=0,_original_lifestyles!$C713,_original_lifestyles!E713)</f>
        <v>1889913.229495862</v>
      </c>
      <c r="F713" s="6">
        <f>IF(_original_lifestyles!F713=0,_original_lifestyles!$C713,_original_lifestyles!F713)</f>
        <v>3724963.389653123</v>
      </c>
      <c r="G713" s="6">
        <f>IF(_original_lifestyles!G713=0,_original_lifestyles!$C713/3,_original_lifestyles!G713)</f>
        <v>758609.58215726109</v>
      </c>
      <c r="H713" s="6">
        <f>IF(_original_lifestyles!H713=0,_original_lifestyles!$C713*3*2,_original_lifestyles!H713)</f>
        <v>1619381.6796677951</v>
      </c>
      <c r="I713" s="6">
        <f>IF(_original_lifestyles!I713=0,_original_lifestyles!$C713/10,_original_lifestyles!I713)</f>
        <v>111171.36644093299</v>
      </c>
      <c r="J713" s="6">
        <f>IF(_original_lifestyles!J713=0,_original_lifestyles!$C713*1.2,_original_lifestyles!J713)</f>
        <v>5728168.1823641825</v>
      </c>
      <c r="K713" s="6">
        <f>IF(_original_lifestyles!K713=0,_original_lifestyles!$C713,_original_lifestyles!K713)</f>
        <v>1212750.515292367</v>
      </c>
      <c r="L713" s="6">
        <f>IF(_original_lifestyles!L713=0,_original_lifestyles!$C713/3*2,_original_lifestyles!L713)</f>
        <v>5082119.6087283669</v>
      </c>
      <c r="M713">
        <f>IF(_original_lifestyles!M713&lt;&gt;0,_original_lifestyles!M713,'_new names_lifestyles'!$C$2*INDEX('_hours per hh'!B$2:B$9,MATCH(_original_lifestyles!$B713,'_hours per hh'!$A$2:$A$9,1)))</f>
        <v>24530624791.208794</v>
      </c>
      <c r="N713">
        <f>IF(_original_lifestyles!N713&lt;&gt;0,_original_lifestyles!N713,'_new names_lifestyles'!$C$2*INDEX('_hours per hh'!C$2:C$9,MATCH(_original_lifestyles!$B713,'_hours per hh'!$A$2:$A$9,1)))</f>
        <v>16555639890.383751</v>
      </c>
      <c r="O713">
        <f>IF(_original_lifestyles!O713&lt;&gt;0,_original_lifestyles!O713,'_new names_lifestyles'!$C$2*INDEX('_hours per hh'!D$2:D$9,MATCH(_original_lifestyles!$B713,'_hours per hh'!$A$2:$A$9,1)))</f>
        <v>571036887.63382363</v>
      </c>
      <c r="P713">
        <f>IF(_original_lifestyles!P713&lt;&gt;0,_original_lifestyles!P713,'_new names_lifestyles'!$C$2*INDEX('_hours per hh'!E$2:E$9,MATCH(_original_lifestyles!$B713,'_hours per hh'!$A$2:$A$9,1)))</f>
        <v>118343094.8165327</v>
      </c>
      <c r="Q713">
        <f>IF(_original_lifestyles!Q713&lt;&gt;0,_original_lifestyles!Q713,'_new names_lifestyles'!$C$2*INDEX('_hours per hh'!F$2:F$9,MATCH(_original_lifestyles!$B713,'_hours per hh'!$A$2:$A$9,1)))</f>
        <v>540832996.46705198</v>
      </c>
      <c r="R713">
        <f>IF(_original_lifestyles!R713&lt;&gt;0,_original_lifestyles!R713,'_new names_lifestyles'!$C$2*INDEX('_hours per hh'!G$2:G$9,MATCH(_original_lifestyles!$B713,'_hours per hh'!$A$2:$A$9,1)))</f>
        <v>5503159.8415075932</v>
      </c>
      <c r="S713">
        <f>IF(_original_lifestyles!S713&lt;&gt;0,_original_lifestyles!S713,'_new names_lifestyles'!$C$2*INDEX('_hours per hh'!H$2:H$9,MATCH(_original_lifestyles!$B713,'_hours per hh'!$A$2:$A$9,1)))</f>
        <v>9861518873.2884731</v>
      </c>
      <c r="T713">
        <f>IF(_original_lifestyles!T713&lt;&gt;0,_original_lifestyles!T713,'_new names_lifestyles'!$C$2*INDEX('_hours per hh'!I$2:I$9,MATCH(_original_lifestyles!$B713,'_hours per hh'!$A$2:$A$9,1)))</f>
        <v>10623694513.96114</v>
      </c>
      <c r="U713">
        <f>IF(_original_lifestyles!U713&lt;&gt;0,_original_lifestyles!U713,'_new names_lifestyles'!$C$2*INDEX('_hours per hh'!J$2:J$9,MATCH(_original_lifestyles!$B713,'_hours per hh'!$A$2:$A$9,1)))</f>
        <v>2236132627.8404808</v>
      </c>
      <c r="V713">
        <v>19</v>
      </c>
      <c r="W713">
        <v>11</v>
      </c>
      <c r="X713">
        <v>570950.42894153425</v>
      </c>
      <c r="Y713">
        <f t="shared" si="45"/>
        <v>15</v>
      </c>
      <c r="Z713">
        <f t="shared" si="45"/>
        <v>15</v>
      </c>
      <c r="AA713">
        <f t="shared" si="45"/>
        <v>15</v>
      </c>
      <c r="AB713">
        <f t="shared" si="45"/>
        <v>10</v>
      </c>
      <c r="AC713">
        <f t="shared" si="45"/>
        <v>10</v>
      </c>
      <c r="AD713">
        <f t="shared" si="45"/>
        <v>15</v>
      </c>
      <c r="AE713">
        <f t="shared" si="45"/>
        <v>5</v>
      </c>
      <c r="AF713">
        <f t="shared" si="45"/>
        <v>3</v>
      </c>
      <c r="AG713">
        <f t="shared" si="45"/>
        <v>3</v>
      </c>
    </row>
    <row r="714" spans="1:33" x14ac:dyDescent="0.25">
      <c r="A714" t="s">
        <v>57</v>
      </c>
      <c r="B714" t="s">
        <v>23</v>
      </c>
      <c r="C714">
        <v>4010255.884586181</v>
      </c>
      <c r="D714" s="6">
        <f>IF(_original_lifestyles!D714=0,_original_lifestyles!$C714,_original_lifestyles!D714)</f>
        <v>4010255.884586181</v>
      </c>
      <c r="E714" s="6">
        <f>IF(_original_lifestyles!E714=0,_original_lifestyles!$C714,_original_lifestyles!E714)</f>
        <v>1908881.8010630221</v>
      </c>
      <c r="F714" s="6">
        <f>IF(_original_lifestyles!F714=0,_original_lifestyles!$C714,_original_lifestyles!F714)</f>
        <v>3762349.8863128331</v>
      </c>
      <c r="G714" s="6">
        <f>IF(_original_lifestyles!G714=0,_original_lifestyles!$C714/3,_original_lifestyles!G714)</f>
        <v>766223.55084434326</v>
      </c>
      <c r="H714" s="6">
        <f>IF(_original_lifestyles!H714=0,_original_lifestyles!$C714*3*2,_original_lifestyles!H714)</f>
        <v>1635634.995854974</v>
      </c>
      <c r="I714" s="6">
        <f>IF(_original_lifestyles!I714=0,_original_lifestyles!$C714/10,_original_lifestyles!I714)</f>
        <v>112287.1647684131</v>
      </c>
      <c r="J714" s="6">
        <f>IF(_original_lifestyles!J714=0,_original_lifestyles!$C714*1.2,_original_lifestyles!J714)</f>
        <v>5785660.3287866376</v>
      </c>
      <c r="K714" s="6">
        <f>IF(_original_lifestyles!K714=0,_original_lifestyles!$C714,_original_lifestyles!K714)</f>
        <v>1515762.171008629</v>
      </c>
      <c r="L714" s="6">
        <f>IF(_original_lifestyles!L714=0,_original_lifestyles!$C714/3*2,_original_lifestyles!L714)</f>
        <v>5494050.5618830686</v>
      </c>
      <c r="M714">
        <f>IF(_original_lifestyles!M714&lt;&gt;0,_original_lifestyles!M714,'_new names_lifestyles'!$C$2*INDEX('_hours per hh'!B$2:B$9,MATCH(_original_lifestyles!$B714,'_hours per hh'!$A$2:$A$9,1)))</f>
        <v>24530624791.208794</v>
      </c>
      <c r="N714">
        <f>IF(_original_lifestyles!N714&lt;&gt;0,_original_lifestyles!N714,'_new names_lifestyles'!$C$2*INDEX('_hours per hh'!C$2:C$9,MATCH(_original_lifestyles!$B714,'_hours per hh'!$A$2:$A$9,1)))</f>
        <v>16721804577.31208</v>
      </c>
      <c r="O714">
        <f>IF(_original_lifestyles!O714&lt;&gt;0,_original_lifestyles!O714,'_new names_lifestyles'!$C$2*INDEX('_hours per hh'!D$2:D$9,MATCH(_original_lifestyles!$B714,'_hours per hh'!$A$2:$A$9,1)))</f>
        <v>576768237.5717572</v>
      </c>
      <c r="P714">
        <f>IF(_original_lifestyles!P714&lt;&gt;0,_original_lifestyles!P714,'_new names_lifestyles'!$C$2*INDEX('_hours per hh'!E$2:E$9,MATCH(_original_lifestyles!$B714,'_hours per hh'!$A$2:$A$9,1)))</f>
        <v>119530873.9317175</v>
      </c>
      <c r="Q714">
        <f>IF(_original_lifestyles!Q714&lt;&gt;0,_original_lifestyles!Q714,'_new names_lifestyles'!$C$2*INDEX('_hours per hh'!F$2:F$9,MATCH(_original_lifestyles!$B714,'_hours per hh'!$A$2:$A$9,1)))</f>
        <v>546261197.74066484</v>
      </c>
      <c r="R714">
        <f>IF(_original_lifestyles!R714&lt;&gt;0,_original_lifestyles!R714,'_new names_lifestyles'!$C$2*INDEX('_hours per hh'!G$2:G$9,MATCH(_original_lifestyles!$B714,'_hours per hh'!$A$2:$A$9,1)))</f>
        <v>11526142.770619931</v>
      </c>
      <c r="S714">
        <f>IF(_original_lifestyles!S714&lt;&gt;0,_original_lifestyles!S714,'_new names_lifestyles'!$C$2*INDEX('_hours per hh'!H$2:H$9,MATCH(_original_lifestyles!$B714,'_hours per hh'!$A$2:$A$9,1)))</f>
        <v>9960496394.36693</v>
      </c>
      <c r="T714">
        <f>IF(_original_lifestyles!T714&lt;&gt;0,_original_lifestyles!T714,'_new names_lifestyles'!$C$2*INDEX('_hours per hh'!I$2:I$9,MATCH(_original_lifestyles!$B714,'_hours per hh'!$A$2:$A$9,1)))</f>
        <v>13278076618.035589</v>
      </c>
      <c r="U714">
        <f>IF(_original_lifestyles!U714&lt;&gt;0,_original_lifestyles!U714,'_new names_lifestyles'!$C$2*INDEX('_hours per hh'!J$2:J$9,MATCH(_original_lifestyles!$B714,'_hours per hh'!$A$2:$A$9,1)))</f>
        <v>2417382247.22855</v>
      </c>
      <c r="V714">
        <v>19</v>
      </c>
      <c r="W714">
        <v>11</v>
      </c>
      <c r="X714">
        <v>579107.3777166903</v>
      </c>
      <c r="Y714">
        <f t="shared" si="45"/>
        <v>15</v>
      </c>
      <c r="Z714">
        <f t="shared" si="45"/>
        <v>15</v>
      </c>
      <c r="AA714">
        <f t="shared" si="45"/>
        <v>15</v>
      </c>
      <c r="AB714">
        <f t="shared" si="45"/>
        <v>10</v>
      </c>
      <c r="AC714">
        <f t="shared" si="45"/>
        <v>10</v>
      </c>
      <c r="AD714">
        <f t="shared" si="45"/>
        <v>15</v>
      </c>
      <c r="AE714">
        <f t="shared" si="45"/>
        <v>5</v>
      </c>
      <c r="AF714">
        <f t="shared" si="45"/>
        <v>3</v>
      </c>
      <c r="AG714">
        <f t="shared" si="45"/>
        <v>3</v>
      </c>
    </row>
    <row r="715" spans="1:33" x14ac:dyDescent="0.25">
      <c r="A715" t="s">
        <v>57</v>
      </c>
      <c r="B715" t="s">
        <v>24</v>
      </c>
      <c r="C715">
        <v>4051141.3793103448</v>
      </c>
      <c r="D715" s="6">
        <f>IF(_original_lifestyles!D715=0,_original_lifestyles!$C715,_original_lifestyles!D715)</f>
        <v>4051141.3793103448</v>
      </c>
      <c r="E715" s="6">
        <f>IF(_original_lifestyles!E715=0,_original_lifestyles!$C715,_original_lifestyles!E715)</f>
        <v>1928343.296551724</v>
      </c>
      <c r="F715" s="6">
        <f>IF(_original_lifestyles!F715=0,_original_lifestyles!$C715,_original_lifestyles!F715)</f>
        <v>3800707.9215241382</v>
      </c>
      <c r="G715" s="6">
        <f>IF(_original_lifestyles!G715=0,_original_lifestyles!$C715/3,_original_lifestyles!G715)</f>
        <v>774035.37877931038</v>
      </c>
      <c r="H715" s="6">
        <f>IF(_original_lifestyles!H715=0,_original_lifestyles!$C715*3*2,_original_lifestyles!H715)</f>
        <v>1652310.6763896551</v>
      </c>
      <c r="I715" s="6">
        <f>IF(_original_lifestyles!I715=0,_original_lifestyles!$C715/10,_original_lifestyles!I715)</f>
        <v>113431.95862068961</v>
      </c>
      <c r="J715" s="6">
        <f>IF(_original_lifestyles!J715=0,_original_lifestyles!$C715*1.2,_original_lifestyles!J715)</f>
        <v>5844646.4861931037</v>
      </c>
      <c r="K715" s="6">
        <f>IF(_original_lifestyles!K715=0,_original_lifestyles!$C715,_original_lifestyles!K715)</f>
        <v>1894622.7407600789</v>
      </c>
      <c r="L715" s="6">
        <f>IF(_original_lifestyles!L715=0,_original_lifestyles!$C715/3*2,_original_lifestyles!L715)</f>
        <v>5874155</v>
      </c>
      <c r="M715">
        <f>IF(_original_lifestyles!M715&lt;&gt;0,_original_lifestyles!M715,'_new names_lifestyles'!$C$2*INDEX('_hours per hh'!B$2:B$9,MATCH(_original_lifestyles!$B715,'_hours per hh'!$A$2:$A$9,1)))</f>
        <v>24530624791.208794</v>
      </c>
      <c r="N715">
        <f>IF(_original_lifestyles!N715&lt;&gt;0,_original_lifestyles!N715,'_new names_lifestyles'!$C$2*INDEX('_hours per hh'!C$2:C$9,MATCH(_original_lifestyles!$B715,'_hours per hh'!$A$2:$A$9,1)))</f>
        <v>16892287277.7931</v>
      </c>
      <c r="O715">
        <f>IF(_original_lifestyles!O715&lt;&gt;0,_original_lifestyles!O715,'_new names_lifestyles'!$C$2*INDEX('_hours per hh'!D$2:D$9,MATCH(_original_lifestyles!$B715,'_hours per hh'!$A$2:$A$9,1)))</f>
        <v>582648524.36965036</v>
      </c>
      <c r="P715">
        <f>IF(_original_lifestyles!P715&lt;&gt;0,_original_lifestyles!P715,'_new names_lifestyles'!$C$2*INDEX('_hours per hh'!E$2:E$9,MATCH(_original_lifestyles!$B715,'_hours per hh'!$A$2:$A$9,1)))</f>
        <v>120749519.0895724</v>
      </c>
      <c r="Q715">
        <f>IF(_original_lifestyles!Q715&lt;&gt;0,_original_lifestyles!Q715,'_new names_lifestyles'!$C$2*INDEX('_hours per hh'!F$2:F$9,MATCH(_original_lifestyles!$B715,'_hours per hh'!$A$2:$A$9,1)))</f>
        <v>551830458.14723516</v>
      </c>
      <c r="R715">
        <f>IF(_original_lifestyles!R715&lt;&gt;0,_original_lifestyles!R715,'_new names_lifestyles'!$C$2*INDEX('_hours per hh'!G$2:G$9,MATCH(_original_lifestyles!$B715,'_hours per hh'!$A$2:$A$9,1)))</f>
        <v>16024859.352943519</v>
      </c>
      <c r="S715">
        <f>IF(_original_lifestyles!S715&lt;&gt;0,_original_lifestyles!S715,'_new names_lifestyles'!$C$2*INDEX('_hours per hh'!H$2:H$9,MATCH(_original_lifestyles!$B715,'_hours per hh'!$A$2:$A$9,1)))</f>
        <v>10062045979.85528</v>
      </c>
      <c r="T715">
        <f>IF(_original_lifestyles!T715&lt;&gt;0,_original_lifestyles!T715,'_new names_lifestyles'!$C$2*INDEX('_hours per hh'!I$2:I$9,MATCH(_original_lifestyles!$B715,'_hours per hh'!$A$2:$A$9,1)))</f>
        <v>16596895209.05829</v>
      </c>
      <c r="U715">
        <f>IF(_original_lifestyles!U715&lt;&gt;0,_original_lifestyles!U715,'_new names_lifestyles'!$C$2*INDEX('_hours per hh'!J$2:J$9,MATCH(_original_lifestyles!$B715,'_hours per hh'!$A$2:$A$9,1)))</f>
        <v>2584628200</v>
      </c>
      <c r="V715">
        <v>19</v>
      </c>
      <c r="W715">
        <v>11</v>
      </c>
      <c r="X715">
        <v>587322.191971833</v>
      </c>
      <c r="Y715">
        <f t="shared" si="45"/>
        <v>15</v>
      </c>
      <c r="Z715">
        <f t="shared" si="45"/>
        <v>15</v>
      </c>
      <c r="AA715">
        <f t="shared" si="45"/>
        <v>15</v>
      </c>
      <c r="AB715">
        <f t="shared" si="45"/>
        <v>10</v>
      </c>
      <c r="AC715">
        <f t="shared" si="45"/>
        <v>10</v>
      </c>
      <c r="AD715">
        <f t="shared" si="45"/>
        <v>15</v>
      </c>
      <c r="AE715">
        <f t="shared" si="45"/>
        <v>5</v>
      </c>
      <c r="AF715">
        <f t="shared" si="45"/>
        <v>3</v>
      </c>
      <c r="AG715">
        <f t="shared" si="45"/>
        <v>3</v>
      </c>
    </row>
    <row r="716" spans="1:33" x14ac:dyDescent="0.25">
      <c r="A716" t="s">
        <v>57</v>
      </c>
      <c r="B716" t="s">
        <v>25</v>
      </c>
      <c r="C716">
        <v>4050850.957854406</v>
      </c>
      <c r="D716" s="6">
        <f>IF(_original_lifestyles!D716=0,_original_lifestyles!$C716,_original_lifestyles!D716)</f>
        <v>4050850.957854406</v>
      </c>
      <c r="E716" s="6">
        <f>IF(_original_lifestyles!E716=0,_original_lifestyles!$C716,_original_lifestyles!E716)</f>
        <v>1928205.0559386979</v>
      </c>
      <c r="F716" s="6">
        <f>IF(_original_lifestyles!F716=0,_original_lifestyles!$C716,_original_lifestyles!F716)</f>
        <v>3803749.0494252881</v>
      </c>
      <c r="G716" s="6">
        <f>IF(_original_lifestyles!G716=0,_original_lifestyles!$C716/3,_original_lifestyles!G716)</f>
        <v>773712.53295019164</v>
      </c>
      <c r="H716" s="6">
        <f>IF(_original_lifestyles!H716=0,_original_lifestyles!$C716*3*2,_original_lifestyles!H716)</f>
        <v>1652747.1908045979</v>
      </c>
      <c r="I716" s="6">
        <f>IF(_original_lifestyles!I716=0,_original_lifestyles!$C716/10,_original_lifestyles!I716)</f>
        <v>295712.11992337159</v>
      </c>
      <c r="J716" s="6">
        <f>IF(_original_lifestyles!J716=0,_original_lifestyles!$C716*1.2,_original_lifestyles!J716)</f>
        <v>5844227.4905118784</v>
      </c>
      <c r="K716" s="6">
        <f>IF(_original_lifestyles!K716=0,_original_lifestyles!$C716,_original_lifestyles!K716)</f>
        <v>2365664.9780321391</v>
      </c>
      <c r="L716" s="6">
        <f>IF(_original_lifestyles!L716=0,_original_lifestyles!$C716/3*2,_original_lifestyles!L716)</f>
        <v>6359836.0038314182</v>
      </c>
      <c r="M716">
        <f>IF(_original_lifestyles!M716&lt;&gt;0,_original_lifestyles!M716,'_new names_lifestyles'!$C$2*INDEX('_hours per hh'!B$2:B$9,MATCH(_original_lifestyles!$B716,'_hours per hh'!$A$2:$A$9,1)))</f>
        <v>24530624791.208794</v>
      </c>
      <c r="N716">
        <f>IF(_original_lifestyles!N716&lt;&gt;0,_original_lifestyles!N716,'_new names_lifestyles'!$C$2*INDEX('_hours per hh'!C$2:C$9,MATCH(_original_lifestyles!$B716,'_hours per hh'!$A$2:$A$9,1)))</f>
        <v>16891076290.022989</v>
      </c>
      <c r="O716">
        <f>IF(_original_lifestyles!O716&lt;&gt;0,_original_lifestyles!O716,'_new names_lifestyles'!$C$2*INDEX('_hours per hh'!D$2:D$9,MATCH(_original_lifestyles!$B716,'_hours per hh'!$A$2:$A$9,1)))</f>
        <v>583114729.2768966</v>
      </c>
      <c r="P716">
        <f>IF(_original_lifestyles!P716&lt;&gt;0,_original_lifestyles!P716,'_new names_lifestyles'!$C$2*INDEX('_hours per hh'!E$2:E$9,MATCH(_original_lifestyles!$B716,'_hours per hh'!$A$2:$A$9,1)))</f>
        <v>120699155.1402299</v>
      </c>
      <c r="Q716">
        <f>IF(_original_lifestyles!Q716&lt;&gt;0,_original_lifestyles!Q716,'_new names_lifestyles'!$C$2*INDEX('_hours per hh'!F$2:F$9,MATCH(_original_lifestyles!$B716,'_hours per hh'!$A$2:$A$9,1)))</f>
        <v>551976243.04896557</v>
      </c>
      <c r="R716">
        <f>IF(_original_lifestyles!R716&lt;&gt;0,_original_lifestyles!R716,'_new names_lifestyles'!$C$2*INDEX('_hours per hh'!G$2:G$9,MATCH(_original_lifestyles!$B716,'_hours per hh'!$A$2:$A$9,1)))</f>
        <v>22594435.039598741</v>
      </c>
      <c r="S716">
        <f>IF(_original_lifestyles!S716&lt;&gt;0,_original_lifestyles!S716,'_new names_lifestyles'!$C$2*INDEX('_hours per hh'!H$2:H$9,MATCH(_original_lifestyles!$B716,'_hours per hh'!$A$2:$A$9,1)))</f>
        <v>10061324643.873739</v>
      </c>
      <c r="T716">
        <f>IF(_original_lifestyles!T716&lt;&gt;0,_original_lifestyles!T716,'_new names_lifestyles'!$C$2*INDEX('_hours per hh'!I$2:I$9,MATCH(_original_lifestyles!$B716,'_hours per hh'!$A$2:$A$9,1)))</f>
        <v>20723225207.561531</v>
      </c>
      <c r="U716">
        <f>IF(_original_lifestyles!U716&lt;&gt;0,_original_lifestyles!U716,'_new names_lifestyles'!$C$2*INDEX('_hours per hh'!J$2:J$9,MATCH(_original_lifestyles!$B716,'_hours per hh'!$A$2:$A$9,1)))</f>
        <v>2798327841.6858239</v>
      </c>
      <c r="V716">
        <v>19</v>
      </c>
      <c r="W716">
        <v>11</v>
      </c>
      <c r="X716">
        <v>594920.62017343321</v>
      </c>
      <c r="Y716">
        <f t="shared" si="45"/>
        <v>15</v>
      </c>
      <c r="Z716">
        <f t="shared" si="45"/>
        <v>15</v>
      </c>
      <c r="AA716">
        <f t="shared" si="45"/>
        <v>15</v>
      </c>
      <c r="AB716">
        <f t="shared" si="45"/>
        <v>10</v>
      </c>
      <c r="AC716">
        <f t="shared" si="45"/>
        <v>10</v>
      </c>
      <c r="AD716">
        <f t="shared" si="45"/>
        <v>15</v>
      </c>
      <c r="AE716">
        <f t="shared" si="45"/>
        <v>5</v>
      </c>
      <c r="AF716">
        <f t="shared" si="45"/>
        <v>3</v>
      </c>
      <c r="AG716">
        <f t="shared" si="45"/>
        <v>3</v>
      </c>
    </row>
    <row r="717" spans="1:33" x14ac:dyDescent="0.25">
      <c r="A717" t="s">
        <v>57</v>
      </c>
      <c r="B717" t="s">
        <v>26</v>
      </c>
      <c r="C717">
        <v>4039232.9501915709</v>
      </c>
      <c r="D717" s="6">
        <f>IF(_original_lifestyles!D717=0,_original_lifestyles!$C717,_original_lifestyles!D717)</f>
        <v>4039232.9501915709</v>
      </c>
      <c r="E717" s="6">
        <f>IF(_original_lifestyles!E717=0,_original_lifestyles!$C717,_original_lifestyles!E717)</f>
        <v>1922674.8842911881</v>
      </c>
      <c r="F717" s="6">
        <f>IF(_original_lifestyles!F717=0,_original_lifestyles!$C717,_original_lifestyles!F717)</f>
        <v>3792839.7402298851</v>
      </c>
      <c r="G717" s="6">
        <f>IF(_original_lifestyles!G717=0,_original_lifestyles!$C717/3,_original_lifestyles!G717)</f>
        <v>771493.4934865901</v>
      </c>
      <c r="H717" s="6">
        <f>IF(_original_lifestyles!H717=0,_original_lifestyles!$C717*3*2,_original_lifestyles!H717)</f>
        <v>1648007.043678161</v>
      </c>
      <c r="I717" s="6">
        <f>IF(_original_lifestyles!I717=0,_original_lifestyles!$C717/10,_original_lifestyles!I717)</f>
        <v>294864.00536398467</v>
      </c>
      <c r="J717" s="6">
        <f>IF(_original_lifestyles!J717=0,_original_lifestyles!$C717*1.2,_original_lifestyles!J717)</f>
        <v>5827466.0049685827</v>
      </c>
      <c r="K717" s="6">
        <f>IF(_original_lifestyles!K717=0,_original_lifestyles!$C717,_original_lifestyles!K717)</f>
        <v>2945557.509184537</v>
      </c>
      <c r="L717" s="6">
        <f>IF(_original_lifestyles!L717=0,_original_lifestyles!$C717/3*2,_original_lifestyles!L717)</f>
        <v>6866696.0153256701</v>
      </c>
      <c r="M717">
        <f>IF(_original_lifestyles!M717&lt;&gt;0,_original_lifestyles!M717,'_new names_lifestyles'!$C$2*INDEX('_hours per hh'!B$2:B$9,MATCH(_original_lifestyles!$B717,'_hours per hh'!$A$2:$A$9,1)))</f>
        <v>24530624791.208794</v>
      </c>
      <c r="N717">
        <f>IF(_original_lifestyles!N717&lt;&gt;0,_original_lifestyles!N717,'_new names_lifestyles'!$C$2*INDEX('_hours per hh'!C$2:C$9,MATCH(_original_lifestyles!$B717,'_hours per hh'!$A$2:$A$9,1)))</f>
        <v>16842631986.39081</v>
      </c>
      <c r="O717">
        <f>IF(_original_lifestyles!O717&lt;&gt;0,_original_lifestyles!O717,'_new names_lifestyles'!$C$2*INDEX('_hours per hh'!D$2:D$9,MATCH(_original_lifestyles!$B717,'_hours per hh'!$A$2:$A$9,1)))</f>
        <v>581442332.17724133</v>
      </c>
      <c r="P717">
        <f>IF(_original_lifestyles!P717&lt;&gt;0,_original_lifestyles!P717,'_new names_lifestyles'!$C$2*INDEX('_hours per hh'!E$2:E$9,MATCH(_original_lifestyles!$B717,'_hours per hh'!$A$2:$A$9,1)))</f>
        <v>120352984.9839081</v>
      </c>
      <c r="Q717">
        <f>IF(_original_lifestyles!Q717&lt;&gt;0,_original_lifestyles!Q717,'_new names_lifestyles'!$C$2*INDEX('_hours per hh'!F$2:F$9,MATCH(_original_lifestyles!$B717,'_hours per hh'!$A$2:$A$9,1)))</f>
        <v>550393152.41241384</v>
      </c>
      <c r="R717">
        <f>IF(_original_lifestyles!R717&lt;&gt;0,_original_lifestyles!R717,'_new names_lifestyles'!$C$2*INDEX('_hours per hh'!G$2:G$9,MATCH(_original_lifestyles!$B717,'_hours per hh'!$A$2:$A$9,1)))</f>
        <v>26497125.856936779</v>
      </c>
      <c r="S717">
        <f>IF(_original_lifestyles!S717&lt;&gt;0,_original_lifestyles!S717,'_new names_lifestyles'!$C$2*INDEX('_hours per hh'!H$2:H$9,MATCH(_original_lifestyles!$B717,'_hours per hh'!$A$2:$A$9,1)))</f>
        <v>10032468349.720501</v>
      </c>
      <c r="T717">
        <f>IF(_original_lifestyles!T717&lt;&gt;0,_original_lifestyles!T717,'_new names_lifestyles'!$C$2*INDEX('_hours per hh'!I$2:I$9,MATCH(_original_lifestyles!$B717,'_hours per hh'!$A$2:$A$9,1)))</f>
        <v>25803083780.456539</v>
      </c>
      <c r="U717">
        <f>IF(_original_lifestyles!U717&lt;&gt;0,_original_lifestyles!U717,'_new names_lifestyles'!$C$2*INDEX('_hours per hh'!J$2:J$9,MATCH(_original_lifestyles!$B717,'_hours per hh'!$A$2:$A$9,1)))</f>
        <v>3021346246.7432952</v>
      </c>
      <c r="V717">
        <v>19</v>
      </c>
      <c r="W717">
        <v>11</v>
      </c>
      <c r="X717">
        <v>600832.98255244154</v>
      </c>
      <c r="Y717">
        <f t="shared" si="45"/>
        <v>15</v>
      </c>
      <c r="Z717">
        <f t="shared" si="45"/>
        <v>15</v>
      </c>
      <c r="AA717">
        <f t="shared" si="45"/>
        <v>15</v>
      </c>
      <c r="AB717">
        <f t="shared" si="45"/>
        <v>10</v>
      </c>
      <c r="AC717">
        <f t="shared" si="45"/>
        <v>10</v>
      </c>
      <c r="AD717">
        <f t="shared" si="45"/>
        <v>15</v>
      </c>
      <c r="AE717">
        <f t="shared" si="45"/>
        <v>5</v>
      </c>
      <c r="AF717">
        <f t="shared" si="45"/>
        <v>3</v>
      </c>
      <c r="AG717">
        <f t="shared" si="45"/>
        <v>3</v>
      </c>
    </row>
    <row r="718" spans="1:33" x14ac:dyDescent="0.25">
      <c r="A718" t="s">
        <v>57</v>
      </c>
      <c r="B718" t="s">
        <v>27</v>
      </c>
      <c r="C718">
        <v>4018118.3908045981</v>
      </c>
      <c r="D718" s="6">
        <f>IF(_original_lifestyles!D718=0,_original_lifestyles!$C718,_original_lifestyles!D718)</f>
        <v>4018118.3908045981</v>
      </c>
      <c r="E718" s="6">
        <f>IF(_original_lifestyles!E718=0,_original_lifestyles!$C718,_original_lifestyles!E718)</f>
        <v>1912624.354022989</v>
      </c>
      <c r="F718" s="6">
        <f>IF(_original_lifestyles!F718=0,_original_lifestyles!$C718,_original_lifestyles!F718)</f>
        <v>3773013.168965518</v>
      </c>
      <c r="G718" s="6">
        <f>IF(_original_lifestyles!G718=0,_original_lifestyles!$C718/3,_original_lifestyles!G718)</f>
        <v>767460.61264367821</v>
      </c>
      <c r="H718" s="6">
        <f>IF(_original_lifestyles!H718=0,_original_lifestyles!$C718*3*2,_original_lifestyles!H718)</f>
        <v>1639392.3034482759</v>
      </c>
      <c r="I718" s="6">
        <f>IF(_original_lifestyles!I718=0,_original_lifestyles!$C718/10,_original_lifestyles!I718)</f>
        <v>293322.64252873563</v>
      </c>
      <c r="J718" s="6">
        <f>IF(_original_lifestyles!J718=0,_original_lifestyles!$C718*1.2,_original_lifestyles!J718)</f>
        <v>5797003.6923080469</v>
      </c>
      <c r="K718" s="6">
        <f>IF(_original_lifestyles!K718=0,_original_lifestyles!$C718,_original_lifestyles!K718)</f>
        <v>3658920.4257347221</v>
      </c>
      <c r="L718" s="6">
        <f>IF(_original_lifestyles!L718=0,_original_lifestyles!$C718/3*2,_original_lifestyles!L718)</f>
        <v>6830801.264367817</v>
      </c>
      <c r="M718">
        <f>IF(_original_lifestyles!M718&lt;&gt;0,_original_lifestyles!M718,'_new names_lifestyles'!$C$2*INDEX('_hours per hh'!B$2:B$9,MATCH(_original_lifestyles!$B718,'_hours per hh'!$A$2:$A$9,1)))</f>
        <v>24530624791.208794</v>
      </c>
      <c r="N718">
        <f>IF(_original_lifestyles!N718&lt;&gt;0,_original_lifestyles!N718,'_new names_lifestyles'!$C$2*INDEX('_hours per hh'!C$2:C$9,MATCH(_original_lifestyles!$B718,'_hours per hh'!$A$2:$A$9,1)))</f>
        <v>16754589341.241381</v>
      </c>
      <c r="O718">
        <f>IF(_original_lifestyles!O718&lt;&gt;0,_original_lifestyles!O718,'_new names_lifestyles'!$C$2*INDEX('_hours per hh'!D$2:D$9,MATCH(_original_lifestyles!$B718,'_hours per hh'!$A$2:$A$9,1)))</f>
        <v>578402918.80241382</v>
      </c>
      <c r="P718">
        <f>IF(_original_lifestyles!P718&lt;&gt;0,_original_lifestyles!P718,'_new names_lifestyles'!$C$2*INDEX('_hours per hh'!E$2:E$9,MATCH(_original_lifestyles!$B718,'_hours per hh'!$A$2:$A$9,1)))</f>
        <v>119723855.5724138</v>
      </c>
      <c r="Q718">
        <f>IF(_original_lifestyles!Q718&lt;&gt;0,_original_lifestyles!Q718,'_new names_lifestyles'!$C$2*INDEX('_hours per hh'!F$2:F$9,MATCH(_original_lifestyles!$B718,'_hours per hh'!$A$2:$A$9,1)))</f>
        <v>547516044.54413795</v>
      </c>
      <c r="R718">
        <f>IF(_original_lifestyles!R718&lt;&gt;0,_original_lifestyles!R718,'_new names_lifestyles'!$C$2*INDEX('_hours per hh'!G$2:G$9,MATCH(_original_lifestyles!$B718,'_hours per hh'!$A$2:$A$9,1)))</f>
        <v>38026451.46391844</v>
      </c>
      <c r="S718">
        <f>IF(_original_lifestyles!S718&lt;&gt;0,_original_lifestyles!S718,'_new names_lifestyles'!$C$2*INDEX('_hours per hh'!H$2:H$9,MATCH(_original_lifestyles!$B718,'_hours per hh'!$A$2:$A$9,1)))</f>
        <v>9980024939.9493294</v>
      </c>
      <c r="T718">
        <f>IF(_original_lifestyles!T718&lt;&gt;0,_original_lifestyles!T718,'_new names_lifestyles'!$C$2*INDEX('_hours per hh'!I$2:I$9,MATCH(_original_lifestyles!$B718,'_hours per hh'!$A$2:$A$9,1)))</f>
        <v>32052142929.436161</v>
      </c>
      <c r="U718">
        <f>IF(_original_lifestyles!U718&lt;&gt;0,_original_lifestyles!U718,'_new names_lifestyles'!$C$2*INDEX('_hours per hh'!J$2:J$9,MATCH(_original_lifestyles!$B718,'_hours per hh'!$A$2:$A$9,1)))</f>
        <v>3005552556.3218389</v>
      </c>
      <c r="V718">
        <v>19</v>
      </c>
      <c r="W718">
        <v>11</v>
      </c>
      <c r="X718">
        <v>605271.00103111193</v>
      </c>
      <c r="Y718">
        <f t="shared" si="45"/>
        <v>15</v>
      </c>
      <c r="Z718">
        <f t="shared" si="45"/>
        <v>15</v>
      </c>
      <c r="AA718">
        <f t="shared" si="45"/>
        <v>15</v>
      </c>
      <c r="AB718">
        <f t="shared" si="45"/>
        <v>10</v>
      </c>
      <c r="AC718">
        <f t="shared" si="45"/>
        <v>10</v>
      </c>
      <c r="AD718">
        <f t="shared" si="45"/>
        <v>15</v>
      </c>
      <c r="AE718">
        <f t="shared" si="45"/>
        <v>5</v>
      </c>
      <c r="AF718">
        <f t="shared" si="45"/>
        <v>3</v>
      </c>
      <c r="AG718">
        <f t="shared" si="45"/>
        <v>3</v>
      </c>
    </row>
    <row r="719" spans="1:33" x14ac:dyDescent="0.25">
      <c r="A719" t="s">
        <v>57</v>
      </c>
      <c r="B719" t="s">
        <v>28</v>
      </c>
      <c r="C719">
        <v>3995134.4827586212</v>
      </c>
      <c r="D719" s="6">
        <f>IF(_original_lifestyles!D719=0,_original_lifestyles!$C719,_original_lifestyles!D719)</f>
        <v>3995134.4827586212</v>
      </c>
      <c r="E719" s="6">
        <f>IF(_original_lifestyles!E719=0,_original_lifestyles!$C719,_original_lifestyles!E719)</f>
        <v>1901684.0137931041</v>
      </c>
      <c r="F719" s="6">
        <f>IF(_original_lifestyles!F719=0,_original_lifestyles!$C719,_original_lifestyles!F719)</f>
        <v>3751431.2793103452</v>
      </c>
      <c r="G719" s="6">
        <f>IF(_original_lifestyles!G719=0,_original_lifestyles!$C719/3,_original_lifestyles!G719)</f>
        <v>763070.68620689656</v>
      </c>
      <c r="H719" s="6">
        <f>IF(_original_lifestyles!H719=0,_original_lifestyles!$C719*3*2,_original_lifestyles!H719)</f>
        <v>1630014.868965517</v>
      </c>
      <c r="I719" s="6">
        <f>IF(_original_lifestyles!I719=0,_original_lifestyles!$C719/10,_original_lifestyles!I719)</f>
        <v>291644.81724137929</v>
      </c>
      <c r="J719" s="6">
        <f>IF(_original_lifestyles!J719=0,_original_lifestyles!$C719*1.2,_original_lifestyles!J719)</f>
        <v>5763844.4404275864</v>
      </c>
      <c r="K719" s="6">
        <f>IF(_original_lifestyles!K719=0,_original_lifestyles!$C719,_original_lifestyles!K719)</f>
        <v>4542796.3552440442</v>
      </c>
      <c r="L719" s="6">
        <f>IF(_original_lifestyles!L719=0,_original_lifestyles!$C719/3*2,_original_lifestyles!L719)</f>
        <v>6791728.6206896547</v>
      </c>
      <c r="M719">
        <f>IF(_original_lifestyles!M719&lt;&gt;0,_original_lifestyles!M719,'_new names_lifestyles'!$C$2*INDEX('_hours per hh'!B$2:B$9,MATCH(_original_lifestyles!$B719,'_hours per hh'!$A$2:$A$9,1)))</f>
        <v>24530624791.208794</v>
      </c>
      <c r="N719">
        <f>IF(_original_lifestyles!N719&lt;&gt;0,_original_lifestyles!N719,'_new names_lifestyles'!$C$2*INDEX('_hours per hh'!C$2:C$9,MATCH(_original_lifestyles!$B719,'_hours per hh'!$A$2:$A$9,1)))</f>
        <v>16658751960.827591</v>
      </c>
      <c r="O719">
        <f>IF(_original_lifestyles!O719&lt;&gt;0,_original_lifestyles!O719,'_new names_lifestyles'!$C$2*INDEX('_hours per hh'!D$2:D$9,MATCH(_original_lifestyles!$B719,'_hours per hh'!$A$2:$A$9,1)))</f>
        <v>575094415.11827588</v>
      </c>
      <c r="P719">
        <f>IF(_original_lifestyles!P719&lt;&gt;0,_original_lifestyles!P719,'_new names_lifestyles'!$C$2*INDEX('_hours per hh'!E$2:E$9,MATCH(_original_lifestyles!$B719,'_hours per hh'!$A$2:$A$9,1)))</f>
        <v>119039027.0482759</v>
      </c>
      <c r="Q719">
        <f>IF(_original_lifestyles!Q719&lt;&gt;0,_original_lifestyles!Q719,'_new names_lifestyles'!$C$2*INDEX('_hours per hh'!F$2:F$9,MATCH(_original_lifestyles!$B719,'_hours per hh'!$A$2:$A$9,1)))</f>
        <v>544384215.86275864</v>
      </c>
      <c r="R719">
        <f>IF(_original_lifestyles!R719&lt;&gt;0,_original_lifestyles!R719,'_new names_lifestyles'!$C$2*INDEX('_hours per hh'!G$2:G$9,MATCH(_original_lifestyles!$B719,'_hours per hh'!$A$2:$A$9,1)))</f>
        <v>15122631.349369731</v>
      </c>
      <c r="S719">
        <f>IF(_original_lifestyles!S719&lt;&gt;0,_original_lifestyles!S719,'_new names_lifestyles'!$C$2*INDEX('_hours per hh'!H$2:H$9,MATCH(_original_lifestyles!$B719,'_hours per hh'!$A$2:$A$9,1)))</f>
        <v>9922938524.5661259</v>
      </c>
      <c r="T719">
        <f>IF(_original_lifestyles!T719&lt;&gt;0,_original_lifestyles!T719,'_new names_lifestyles'!$C$2*INDEX('_hours per hh'!I$2:I$9,MATCH(_original_lifestyles!$B719,'_hours per hh'!$A$2:$A$9,1)))</f>
        <v>39794896071.937828</v>
      </c>
      <c r="U719">
        <f>IF(_original_lifestyles!U719&lt;&gt;0,_original_lifestyles!U719,'_new names_lifestyles'!$C$2*INDEX('_hours per hh'!J$2:J$9,MATCH(_original_lifestyles!$B719,'_hours per hh'!$A$2:$A$9,1)))</f>
        <v>2988360593.1034479</v>
      </c>
      <c r="V719">
        <v>19</v>
      </c>
      <c r="W719">
        <v>11</v>
      </c>
      <c r="X719">
        <v>609344.25282327447</v>
      </c>
      <c r="Y719">
        <f t="shared" si="45"/>
        <v>15</v>
      </c>
      <c r="Z719">
        <f t="shared" si="45"/>
        <v>15</v>
      </c>
      <c r="AA719">
        <f t="shared" si="45"/>
        <v>15</v>
      </c>
      <c r="AB719">
        <f t="shared" si="45"/>
        <v>10</v>
      </c>
      <c r="AC719">
        <f t="shared" si="45"/>
        <v>10</v>
      </c>
      <c r="AD719">
        <f t="shared" si="45"/>
        <v>15</v>
      </c>
      <c r="AE719">
        <f t="shared" si="45"/>
        <v>5</v>
      </c>
      <c r="AF719">
        <f t="shared" si="45"/>
        <v>3</v>
      </c>
      <c r="AG719">
        <f t="shared" si="45"/>
        <v>3</v>
      </c>
    </row>
    <row r="720" spans="1:33" x14ac:dyDescent="0.25">
      <c r="A720" t="s">
        <v>57</v>
      </c>
      <c r="B720" t="s">
        <v>29</v>
      </c>
      <c r="C720">
        <v>3975027.5862068972</v>
      </c>
      <c r="D720" s="6">
        <f>IF(_original_lifestyles!D720=0,_original_lifestyles!$C720,_original_lifestyles!D720)</f>
        <v>3975027.5862068972</v>
      </c>
      <c r="E720" s="6">
        <f>IF(_original_lifestyles!E720=0,_original_lifestyles!$C720,_original_lifestyles!E720)</f>
        <v>1892113.131034483</v>
      </c>
      <c r="F720" s="6">
        <f>IF(_original_lifestyles!F720=0,_original_lifestyles!$C720,_original_lifestyles!F720)</f>
        <v>3732550.9034482762</v>
      </c>
      <c r="G720" s="6">
        <f>IF(_original_lifestyles!G720=0,_original_lifestyles!$C720/3,_original_lifestyles!G720)</f>
        <v>759230.26896551729</v>
      </c>
      <c r="H720" s="6">
        <f>IF(_original_lifestyles!H720=0,_original_lifestyles!$C720*3*2,_original_lifestyles!H720)</f>
        <v>1621811.255172414</v>
      </c>
      <c r="I720" s="6">
        <f>IF(_original_lifestyles!I720=0,_original_lifestyles!$C720/10,_original_lifestyles!I720)</f>
        <v>290177.01379310351</v>
      </c>
      <c r="J720" s="6">
        <f>IF(_original_lifestyles!J720=0,_original_lifestyles!$C720*1.2,_original_lifestyles!J720)</f>
        <v>5734835.8990620701</v>
      </c>
      <c r="K720" s="6">
        <f>IF(_original_lifestyles!K720=0,_original_lifestyles!$C720,_original_lifestyles!K720)</f>
        <v>5644086.2603347981</v>
      </c>
      <c r="L720" s="6">
        <f>IF(_original_lifestyles!L720=0,_original_lifestyles!$C720/3*2,_original_lifestyles!L720)</f>
        <v>6757546.8965517255</v>
      </c>
      <c r="M720">
        <f>IF(_original_lifestyles!M720&lt;&gt;0,_original_lifestyles!M720,'_new names_lifestyles'!$C$2*INDEX('_hours per hh'!B$2:B$9,MATCH(_original_lifestyles!$B720,'_hours per hh'!$A$2:$A$9,1)))</f>
        <v>24530624791.208794</v>
      </c>
      <c r="N720">
        <f>IF(_original_lifestyles!N720&lt;&gt;0,_original_lifestyles!N720,'_new names_lifestyles'!$C$2*INDEX('_hours per hh'!C$2:C$9,MATCH(_original_lifestyles!$B720,'_hours per hh'!$A$2:$A$9,1)))</f>
        <v>16574911027.86207</v>
      </c>
      <c r="O720">
        <f>IF(_original_lifestyles!O720&lt;&gt;0,_original_lifestyles!O720,'_new names_lifestyles'!$C$2*INDEX('_hours per hh'!D$2:D$9,MATCH(_original_lifestyles!$B720,'_hours per hh'!$A$2:$A$9,1)))</f>
        <v>572200053.49862063</v>
      </c>
      <c r="P720">
        <f>IF(_original_lifestyles!P720&lt;&gt;0,_original_lifestyles!P720,'_new names_lifestyles'!$C$2*INDEX('_hours per hh'!E$2:E$9,MATCH(_original_lifestyles!$B720,'_hours per hh'!$A$2:$A$9,1)))</f>
        <v>118439921.9586207</v>
      </c>
      <c r="Q720">
        <f>IF(_original_lifestyles!Q720&lt;&gt;0,_original_lifestyles!Q720,'_new names_lifestyles'!$C$2*INDEX('_hours per hh'!F$2:F$9,MATCH(_original_lifestyles!$B720,'_hours per hh'!$A$2:$A$9,1)))</f>
        <v>541644413.94620693</v>
      </c>
      <c r="R720">
        <f>IF(_original_lifestyles!R720&lt;&gt;0,_original_lifestyles!R720,'_new names_lifestyles'!$C$2*INDEX('_hours per hh'!G$2:G$9,MATCH(_original_lifestyles!$B720,'_hours per hh'!$A$2:$A$9,1)))</f>
        <v>28484324.897077952</v>
      </c>
      <c r="S720">
        <f>IF(_original_lifestyles!S720&lt;&gt;0,_original_lifestyles!S720,'_new names_lifestyles'!$C$2*INDEX('_hours per hh'!H$2:H$9,MATCH(_original_lifestyles!$B720,'_hours per hh'!$A$2:$A$9,1)))</f>
        <v>9872997903.2269421</v>
      </c>
      <c r="T720">
        <f>IF(_original_lifestyles!T720&lt;&gt;0,_original_lifestyles!T720,'_new names_lifestyles'!$C$2*INDEX('_hours per hh'!I$2:I$9,MATCH(_original_lifestyles!$B720,'_hours per hh'!$A$2:$A$9,1)))</f>
        <v>49442195640.532829</v>
      </c>
      <c r="U720">
        <f>IF(_original_lifestyles!U720&lt;&gt;0,_original_lifestyles!U720,'_new names_lifestyles'!$C$2*INDEX('_hours per hh'!J$2:J$9,MATCH(_original_lifestyles!$B720,'_hours per hh'!$A$2:$A$9,1)))</f>
        <v>2973320634.482759</v>
      </c>
      <c r="V720">
        <v>19</v>
      </c>
      <c r="W720">
        <v>11</v>
      </c>
      <c r="X720">
        <v>613775.03504045424</v>
      </c>
      <c r="Y720">
        <f t="shared" si="45"/>
        <v>15</v>
      </c>
      <c r="Z720">
        <f t="shared" si="45"/>
        <v>15</v>
      </c>
      <c r="AA720">
        <f t="shared" si="45"/>
        <v>15</v>
      </c>
      <c r="AB720">
        <f t="shared" si="45"/>
        <v>10</v>
      </c>
      <c r="AC720">
        <f t="shared" si="45"/>
        <v>10</v>
      </c>
      <c r="AD720">
        <f t="shared" si="45"/>
        <v>15</v>
      </c>
      <c r="AE720">
        <f t="shared" si="45"/>
        <v>5</v>
      </c>
      <c r="AF720">
        <f t="shared" si="45"/>
        <v>3</v>
      </c>
      <c r="AG720">
        <f t="shared" si="45"/>
        <v>3</v>
      </c>
    </row>
    <row r="721" spans="1:33" x14ac:dyDescent="0.25">
      <c r="A721" t="s">
        <v>57</v>
      </c>
      <c r="B721" t="s">
        <v>30</v>
      </c>
      <c r="C721">
        <v>4120855.9386973181</v>
      </c>
      <c r="D721" s="6">
        <f>IF(_original_lifestyles!D721=0,_original_lifestyles!$C721,_original_lifestyles!D721)</f>
        <v>4120855.9386973181</v>
      </c>
      <c r="E721" s="6">
        <f>IF(_original_lifestyles!E721=0,_original_lifestyles!$C721,_original_lifestyles!E721)</f>
        <v>1961527.4268199231</v>
      </c>
      <c r="F721" s="6">
        <f>IF(_original_lifestyles!F721=0,_original_lifestyles!$C721,_original_lifestyles!F721)</f>
        <v>3869483.7264367812</v>
      </c>
      <c r="G721" s="6">
        <f>IF(_original_lifestyles!G721=0,_original_lifestyles!$C721/3,_original_lifestyles!G721)</f>
        <v>787083.48429118772</v>
      </c>
      <c r="H721" s="6">
        <f>IF(_original_lifestyles!H721=0,_original_lifestyles!$C721*3*2,_original_lifestyles!H721)</f>
        <v>1681309.2229885049</v>
      </c>
      <c r="I721" s="6">
        <f>IF(_original_lifestyles!I721=0,_original_lifestyles!$C721/10,_original_lifestyles!I721)</f>
        <v>300822.48352490418</v>
      </c>
      <c r="J721" s="6">
        <f>IF(_original_lifestyles!J721=0,_original_lifestyles!$C721*1.2,_original_lifestyles!J721)</f>
        <v>5945224.7964536399</v>
      </c>
      <c r="K721" s="6">
        <f>IF(_original_lifestyles!K721=0,_original_lifestyles!$C721,_original_lifestyles!K721)</f>
        <v>5851145.9052827833</v>
      </c>
      <c r="L721" s="6">
        <f>IF(_original_lifestyles!L721=0,_original_lifestyles!$C721/3*2,_original_lifestyles!L721)</f>
        <v>7005455.0957854409</v>
      </c>
      <c r="M721">
        <f>IF(_original_lifestyles!M721&lt;&gt;0,_original_lifestyles!M721,'_new names_lifestyles'!$C$2*INDEX('_hours per hh'!B$2:B$9,MATCH(_original_lifestyles!$B721,'_hours per hh'!$A$2:$A$9,1)))</f>
        <v>24530624791.208794</v>
      </c>
      <c r="N721">
        <f>IF(_original_lifestyles!N721&lt;&gt;0,_original_lifestyles!N721,'_new names_lifestyles'!$C$2*INDEX('_hours per hh'!C$2:C$9,MATCH(_original_lifestyles!$B721,'_hours per hh'!$A$2:$A$9,1)))</f>
        <v>17182980258.942532</v>
      </c>
      <c r="O721">
        <f>IF(_original_lifestyles!O721&lt;&gt;0,_original_lifestyles!O721,'_new names_lifestyles'!$C$2*INDEX('_hours per hh'!D$2:D$9,MATCH(_original_lifestyles!$B721,'_hours per hh'!$A$2:$A$9,1)))</f>
        <v>593191855.26275837</v>
      </c>
      <c r="P721">
        <f>IF(_original_lifestyles!P721&lt;&gt;0,_original_lifestyles!P721,'_new names_lifestyles'!$C$2*INDEX('_hours per hh'!E$2:E$9,MATCH(_original_lifestyles!$B721,'_hours per hh'!$A$2:$A$9,1)))</f>
        <v>122785023.5494253</v>
      </c>
      <c r="Q721">
        <f>IF(_original_lifestyles!Q721&lt;&gt;0,_original_lifestyles!Q721,'_new names_lifestyles'!$C$2*INDEX('_hours per hh'!F$2:F$9,MATCH(_original_lifestyles!$B721,'_hours per hh'!$A$2:$A$9,1)))</f>
        <v>561515247.74758625</v>
      </c>
      <c r="R721">
        <f>IF(_original_lifestyles!R721&lt;&gt;0,_original_lifestyles!R721,'_new names_lifestyles'!$C$2*INDEX('_hours per hh'!G$2:G$9,MATCH(_original_lifestyles!$B721,'_hours per hh'!$A$2:$A$9,1)))</f>
        <v>29529304.354819641</v>
      </c>
      <c r="S721">
        <f>IF(_original_lifestyles!S721&lt;&gt;0,_original_lifestyles!S721,'_new names_lifestyles'!$C$2*INDEX('_hours per hh'!H$2:H$9,MATCH(_original_lifestyles!$B721,'_hours per hh'!$A$2:$A$9,1)))</f>
        <v>10379867059.208349</v>
      </c>
      <c r="T721">
        <f>IF(_original_lifestyles!T721&lt;&gt;0,_original_lifestyles!T721,'_new names_lifestyles'!$C$2*INDEX('_hours per hh'!I$2:I$9,MATCH(_original_lifestyles!$B721,'_hours per hh'!$A$2:$A$9,1)))</f>
        <v>51256038130.277184</v>
      </c>
      <c r="U721">
        <f>IF(_original_lifestyles!U721&lt;&gt;0,_original_lifestyles!U721,'_new names_lifestyles'!$C$2*INDEX('_hours per hh'!J$2:J$9,MATCH(_original_lifestyles!$B721,'_hours per hh'!$A$2:$A$9,1)))</f>
        <v>3082400242.1455932</v>
      </c>
      <c r="V721">
        <v>19</v>
      </c>
      <c r="W721">
        <v>11</v>
      </c>
      <c r="X721">
        <v>735846.69841049868</v>
      </c>
      <c r="Y721">
        <f t="shared" si="45"/>
        <v>15</v>
      </c>
      <c r="Z721">
        <f t="shared" si="45"/>
        <v>15</v>
      </c>
      <c r="AA721">
        <f t="shared" si="45"/>
        <v>15</v>
      </c>
      <c r="AB721">
        <f t="shared" si="45"/>
        <v>10</v>
      </c>
      <c r="AC721">
        <f t="shared" si="45"/>
        <v>10</v>
      </c>
      <c r="AD721">
        <f t="shared" si="45"/>
        <v>15</v>
      </c>
      <c r="AE721">
        <f t="shared" si="45"/>
        <v>5</v>
      </c>
      <c r="AF721">
        <f t="shared" si="45"/>
        <v>3</v>
      </c>
      <c r="AG721">
        <f t="shared" si="45"/>
        <v>3</v>
      </c>
    </row>
    <row r="722" spans="1:33" x14ac:dyDescent="0.25">
      <c r="A722" t="s">
        <v>57</v>
      </c>
      <c r="B722" t="s">
        <v>31</v>
      </c>
      <c r="C722">
        <v>4103959.7701149429</v>
      </c>
      <c r="D722" s="6">
        <f>IF(_original_lifestyles!D722=0,_original_lifestyles!$C722,_original_lifestyles!D722)</f>
        <v>4103959.7701149429</v>
      </c>
      <c r="E722" s="6">
        <f>IF(_original_lifestyles!E722=0,_original_lifestyles!$C722,_original_lifestyles!E722)</f>
        <v>1888368.688888889</v>
      </c>
      <c r="F722" s="6">
        <f>IF(_original_lifestyles!F722=0,_original_lifestyles!$C722,_original_lifestyles!F722)</f>
        <v>3725164.2833333341</v>
      </c>
      <c r="G722" s="6">
        <f>IF(_original_lifestyles!G722=0,_original_lifestyles!$C722/3,_original_lifestyles!G722)</f>
        <v>757727.77222222229</v>
      </c>
      <c r="H722" s="6">
        <f>IF(_original_lifestyles!H722=0,_original_lifestyles!$C722*3*2,_original_lifestyles!H722)</f>
        <v>1618601.7333333329</v>
      </c>
      <c r="I722" s="6">
        <f>IF(_original_lifestyles!I722=0,_original_lifestyles!$C722/10,_original_lifestyles!I722)</f>
        <v>289602.76111111109</v>
      </c>
      <c r="J722" s="6">
        <f>IF(_original_lifestyles!J722=0,_original_lifestyles!$C722*1.2,_original_lifestyles!J722)</f>
        <v>5723486.809577778</v>
      </c>
      <c r="K722" s="6">
        <f>IF(_original_lifestyles!K722=0,_original_lifestyles!$C722,_original_lifestyles!K722)</f>
        <v>5632916.7619998809</v>
      </c>
      <c r="L722" s="6">
        <f>IF(_original_lifestyles!L722=0,_original_lifestyles!$C722/3*2,_original_lifestyles!L722)</f>
        <v>6744173.8888888899</v>
      </c>
      <c r="M722">
        <f>IF(_original_lifestyles!M722&lt;&gt;0,_original_lifestyles!M722,'_new names_lifestyles'!$C$2*INDEX('_hours per hh'!B$2:B$9,MATCH(_original_lifestyles!$B722,'_hours per hh'!$A$2:$A$9,1)))</f>
        <v>24530624791.208794</v>
      </c>
      <c r="N722">
        <f>IF(_original_lifestyles!N722&lt;&gt;0,_original_lifestyles!N722,'_new names_lifestyles'!$C$2*INDEX('_hours per hh'!C$2:C$9,MATCH(_original_lifestyles!$B722,'_hours per hh'!$A$2:$A$9,1)))</f>
        <v>16542109714.66667</v>
      </c>
      <c r="O722">
        <f>IF(_original_lifestyles!O722&lt;&gt;0,_original_lifestyles!O722,'_new names_lifestyles'!$C$2*INDEX('_hours per hh'!D$2:D$9,MATCH(_original_lifestyles!$B722,'_hours per hh'!$A$2:$A$9,1)))</f>
        <v>552032095.14716649</v>
      </c>
      <c r="P722">
        <f>IF(_original_lifestyles!P722&lt;&gt;0,_original_lifestyles!P722,'_new names_lifestyles'!$C$2*INDEX('_hours per hh'!E$2:E$9,MATCH(_original_lifestyles!$B722,'_hours per hh'!$A$2:$A$9,1)))</f>
        <v>114265348.0511111</v>
      </c>
      <c r="Q722">
        <f>IF(_original_lifestyles!Q722&lt;&gt;0,_original_lifestyles!Q722,'_new names_lifestyles'!$C$2*INDEX('_hours per hh'!F$2:F$9,MATCH(_original_lifestyles!$B722,'_hours per hh'!$A$2:$A$9,1)))</f>
        <v>522553430.09366661</v>
      </c>
      <c r="R722">
        <f>IF(_original_lifestyles!R722&lt;&gt;0,_original_lifestyles!R722,'_new names_lifestyles'!$C$2*INDEX('_hours per hh'!G$2:G$9,MATCH(_original_lifestyles!$B722,'_hours per hh'!$A$2:$A$9,1)))</f>
        <v>27480356.661351562</v>
      </c>
      <c r="S722">
        <f>IF(_original_lifestyles!S722&lt;&gt;0,_original_lifestyles!S722,'_new names_lifestyles'!$C$2*INDEX('_hours per hh'!H$2:H$9,MATCH(_original_lifestyles!$B722,'_hours per hh'!$A$2:$A$9,1)))</f>
        <v>9659639978.5457115</v>
      </c>
      <c r="T722">
        <f>IF(_original_lifestyles!T722&lt;&gt;0,_original_lifestyles!T722,'_new names_lifestyles'!$C$2*INDEX('_hours per hh'!I$2:I$9,MATCH(_original_lifestyles!$B722,'_hours per hh'!$A$2:$A$9,1)))</f>
        <v>46877133293.363007</v>
      </c>
      <c r="U722">
        <f>IF(_original_lifestyles!U722&lt;&gt;0,_original_lifestyles!U722,'_new names_lifestyles'!$C$2*INDEX('_hours per hh'!J$2:J$9,MATCH(_original_lifestyles!$B722,'_hours per hh'!$A$2:$A$9,1)))</f>
        <v>2868521960.7407408</v>
      </c>
      <c r="V722">
        <v>18.524999999999999</v>
      </c>
      <c r="W722">
        <v>10.63333333333334</v>
      </c>
      <c r="X722">
        <v>739680.44909320353</v>
      </c>
      <c r="Y722">
        <f t="shared" si="45"/>
        <v>15</v>
      </c>
      <c r="Z722">
        <f t="shared" si="45"/>
        <v>15</v>
      </c>
      <c r="AA722">
        <f t="shared" si="45"/>
        <v>15</v>
      </c>
      <c r="AB722">
        <f t="shared" si="45"/>
        <v>10</v>
      </c>
      <c r="AC722">
        <f t="shared" si="45"/>
        <v>10</v>
      </c>
      <c r="AD722">
        <f t="shared" si="45"/>
        <v>15</v>
      </c>
      <c r="AE722">
        <f t="shared" si="45"/>
        <v>5</v>
      </c>
      <c r="AF722">
        <f t="shared" si="45"/>
        <v>3</v>
      </c>
      <c r="AG722">
        <f t="shared" si="45"/>
        <v>3</v>
      </c>
    </row>
    <row r="723" spans="1:33" x14ac:dyDescent="0.25">
      <c r="A723" t="s">
        <v>57</v>
      </c>
      <c r="B723" t="s">
        <v>32</v>
      </c>
      <c r="C723">
        <v>4074618.3908045981</v>
      </c>
      <c r="D723" s="6">
        <f>IF(_original_lifestyles!D723=0,_original_lifestyles!$C723,_original_lifestyles!D723)</f>
        <v>4074618.3908045981</v>
      </c>
      <c r="E723" s="6">
        <f>IF(_original_lifestyles!E723=0,_original_lifestyles!$C723,_original_lifestyles!E723)</f>
        <v>1810217.1304214559</v>
      </c>
      <c r="F723" s="6">
        <f>IF(_original_lifestyles!F723=0,_original_lifestyles!$C723,_original_lifestyles!F723)</f>
        <v>3570995.557701149</v>
      </c>
      <c r="G723" s="6">
        <f>IF(_original_lifestyles!G723=0,_original_lifestyles!$C723/3,_original_lifestyles!G723)</f>
        <v>726368.63846743305</v>
      </c>
      <c r="H723" s="6">
        <f>IF(_original_lifestyles!H723=0,_original_lifestyles!$C723*3*2,_original_lifestyles!H723)</f>
        <v>1551614.6832183909</v>
      </c>
      <c r="I723" s="6">
        <f>IF(_original_lifestyles!I723=0,_original_lifestyles!$C723/10,_original_lifestyles!I723)</f>
        <v>277617.33302681992</v>
      </c>
      <c r="J723" s="6">
        <f>IF(_original_lifestyles!J723=0,_original_lifestyles!$C723*1.2,_original_lifestyles!J723)</f>
        <v>5486616.0032208441</v>
      </c>
      <c r="K723" s="6">
        <f>IF(_original_lifestyles!K723=0,_original_lifestyles!$C723,_original_lifestyles!K723)</f>
        <v>5399794.2651813999</v>
      </c>
      <c r="L723" s="6">
        <f>IF(_original_lifestyles!L723=0,_original_lifestyles!$C723/3*2,_original_lifestyles!L723)</f>
        <v>6465061.180076628</v>
      </c>
      <c r="M723">
        <f>IF(_original_lifestyles!M723&lt;&gt;0,_original_lifestyles!M723,'_new names_lifestyles'!$C$2*INDEX('_hours per hh'!B$2:B$9,MATCH(_original_lifestyles!$B723,'_hours per hh'!$A$2:$A$9,1)))</f>
        <v>24530624791.208794</v>
      </c>
      <c r="N723">
        <f>IF(_original_lifestyles!N723&lt;&gt;0,_original_lifestyles!N723,'_new names_lifestyles'!$C$2*INDEX('_hours per hh'!C$2:C$9,MATCH(_original_lifestyles!$B723,'_hours per hh'!$A$2:$A$9,1)))</f>
        <v>15857502062.491949</v>
      </c>
      <c r="O723">
        <f>IF(_original_lifestyles!O723&lt;&gt;0,_original_lifestyles!O723,'_new names_lifestyles'!$C$2*INDEX('_hours per hh'!D$2:D$9,MATCH(_original_lifestyles!$B723,'_hours per hh'!$A$2:$A$9,1)))</f>
        <v>510938044.3958804</v>
      </c>
      <c r="P723">
        <f>IF(_original_lifestyles!P723&lt;&gt;0,_original_lifestyles!P723,'_new names_lifestyles'!$C$2*INDEX('_hours per hh'!E$2:E$9,MATCH(_original_lifestyles!$B723,'_hours per hh'!$A$2:$A$9,1)))</f>
        <v>105759273.76085819</v>
      </c>
      <c r="Q723">
        <f>IF(_original_lifestyles!Q723&lt;&gt;0,_original_lifestyles!Q723,'_new names_lifestyles'!$C$2*INDEX('_hours per hh'!F$2:F$9,MATCH(_original_lifestyles!$B723,'_hours per hh'!$A$2:$A$9,1)))</f>
        <v>483653812.90600449</v>
      </c>
      <c r="R723">
        <f>IF(_original_lifestyles!R723&lt;&gt;0,_original_lifestyles!R723,'_new names_lifestyles'!$C$2*INDEX('_hours per hh'!G$2:G$9,MATCH(_original_lifestyles!$B723,'_hours per hh'!$A$2:$A$9,1)))</f>
        <v>25434680.003721759</v>
      </c>
      <c r="S723">
        <f>IF(_original_lifestyles!S723&lt;&gt;0,_original_lifestyles!S723,'_new names_lifestyles'!$C$2*INDEX('_hours per hh'!H$2:H$9,MATCH(_original_lifestyles!$B723,'_hours per hh'!$A$2:$A$9,1)))</f>
        <v>8940562702.0484333</v>
      </c>
      <c r="T723">
        <f>IF(_original_lifestyles!T723&lt;&gt;0,_original_lifestyles!T723,'_new names_lifestyles'!$C$2*INDEX('_hours per hh'!I$2:I$9,MATCH(_original_lifestyles!$B723,'_hours per hh'!$A$2:$A$9,1)))</f>
        <v>42571977986.690163</v>
      </c>
      <c r="U723">
        <f>IF(_original_lifestyles!U723&lt;&gt;0,_original_lifestyles!U723,'_new names_lifestyles'!$C$2*INDEX('_hours per hh'!J$2:J$9,MATCH(_original_lifestyles!$B723,'_hours per hh'!$A$2:$A$9,1)))</f>
        <v>2654985124.618135</v>
      </c>
      <c r="V723">
        <v>18.05</v>
      </c>
      <c r="W723">
        <v>10.266666666666669</v>
      </c>
      <c r="X723">
        <v>738374.39132366329</v>
      </c>
      <c r="Y723">
        <f t="shared" si="45"/>
        <v>15</v>
      </c>
      <c r="Z723">
        <f t="shared" si="45"/>
        <v>15</v>
      </c>
      <c r="AA723">
        <f t="shared" si="45"/>
        <v>15</v>
      </c>
      <c r="AB723">
        <f t="shared" si="45"/>
        <v>10</v>
      </c>
      <c r="AC723">
        <f t="shared" si="45"/>
        <v>10</v>
      </c>
      <c r="AD723">
        <f t="shared" si="45"/>
        <v>15</v>
      </c>
      <c r="AE723">
        <f t="shared" si="45"/>
        <v>5</v>
      </c>
      <c r="AF723">
        <f t="shared" si="45"/>
        <v>3</v>
      </c>
      <c r="AG723">
        <f t="shared" si="45"/>
        <v>3</v>
      </c>
    </row>
    <row r="724" spans="1:33" x14ac:dyDescent="0.25">
      <c r="A724" t="s">
        <v>57</v>
      </c>
      <c r="B724" t="s">
        <v>33</v>
      </c>
      <c r="C724">
        <v>4042802.298850575</v>
      </c>
      <c r="D724" s="6">
        <f>IF(_original_lifestyles!D724=0,_original_lifestyles!$C724,_original_lifestyles!D724)</f>
        <v>4042802.298850575</v>
      </c>
      <c r="E724" s="6">
        <f>IF(_original_lifestyles!E724=0,_original_lifestyles!$C724,_original_lifestyles!E724)</f>
        <v>1731936.504827586</v>
      </c>
      <c r="F724" s="6">
        <f>IF(_original_lifestyles!F724=0,_original_lifestyles!$C724,_original_lifestyles!F724)</f>
        <v>3416572.222758621</v>
      </c>
      <c r="G724" s="6">
        <f>IF(_original_lifestyles!G724=0,_original_lifestyles!$C724/3,_original_lifestyles!G724)</f>
        <v>694957.71517241397</v>
      </c>
      <c r="H724" s="6">
        <f>IF(_original_lifestyles!H724=0,_original_lifestyles!$C724*3*2,_original_lifestyles!H724)</f>
        <v>1484517.0041379309</v>
      </c>
      <c r="I724" s="6">
        <f>IF(_original_lifestyles!I724=0,_original_lifestyles!$C724/10,_original_lifestyles!I724)</f>
        <v>265612.11103448272</v>
      </c>
      <c r="J724" s="6">
        <f>IF(_original_lifestyles!J724=0,_original_lifestyles!$C724*1.2,_original_lifestyles!J724)</f>
        <v>5249354.0052496549</v>
      </c>
      <c r="K724" s="6">
        <f>IF(_original_lifestyles!K724=0,_original_lifestyles!$C724,_original_lifestyles!K724)</f>
        <v>5166286.7670736052</v>
      </c>
      <c r="L724" s="6">
        <f>IF(_original_lifestyles!L724=0,_original_lifestyles!$C724/3*2,_original_lifestyles!L724)</f>
        <v>6185487.5172413792</v>
      </c>
      <c r="M724">
        <f>IF(_original_lifestyles!M724&lt;&gt;0,_original_lifestyles!M724,'_new names_lifestyles'!$C$2*INDEX('_hours per hh'!B$2:B$9,MATCH(_original_lifestyles!$B724,'_hours per hh'!$A$2:$A$9,1)))</f>
        <v>24530624791.208794</v>
      </c>
      <c r="N724">
        <f>IF(_original_lifestyles!N724&lt;&gt;0,_original_lifestyles!N724,'_new names_lifestyles'!$C$2*INDEX('_hours per hh'!C$2:C$9,MATCH(_original_lifestyles!$B724,'_hours per hh'!$A$2:$A$9,1)))</f>
        <v>15171763782.28965</v>
      </c>
      <c r="O724">
        <f>IF(_original_lifestyles!O724&lt;&gt;0,_original_lifestyles!O724,'_new names_lifestyles'!$C$2*INDEX('_hours per hh'!D$2:D$9,MATCH(_original_lifestyles!$B724,'_hours per hh'!$A$2:$A$9,1)))</f>
        <v>471384469.57400692</v>
      </c>
      <c r="P724">
        <f>IF(_original_lifestyles!P724&lt;&gt;0,_original_lifestyles!P724,'_new names_lifestyles'!$C$2*INDEX('_hours per hh'!E$2:E$9,MATCH(_original_lifestyles!$B724,'_hours per hh'!$A$2:$A$9,1)))</f>
        <v>97572063.210206926</v>
      </c>
      <c r="Q724">
        <f>IF(_original_lifestyles!Q724&lt;&gt;0,_original_lifestyles!Q724,'_new names_lifestyles'!$C$2*INDEX('_hours per hh'!F$2:F$9,MATCH(_original_lifestyles!$B724,'_hours per hh'!$A$2:$A$9,1)))</f>
        <v>446212409.81126881</v>
      </c>
      <c r="R724">
        <f>IF(_original_lifestyles!R724&lt;&gt;0,_original_lifestyles!R724,'_new names_lifestyles'!$C$2*INDEX('_hours per hh'!G$2:G$9,MATCH(_original_lifestyles!$B724,'_hours per hh'!$A$2:$A$9,1)))</f>
        <v>23465688.79308071</v>
      </c>
      <c r="S724">
        <f>IF(_original_lifestyles!S724&lt;&gt;0,_original_lifestyles!S724,'_new names_lifestyles'!$C$2*INDEX('_hours per hh'!H$2:H$9,MATCH(_original_lifestyles!$B724,'_hours per hh'!$A$2:$A$9,1)))</f>
        <v>8248441182.298913</v>
      </c>
      <c r="T724">
        <f>IF(_original_lifestyles!T724&lt;&gt;0,_original_lifestyles!T724,'_new names_lifestyles'!$C$2*INDEX('_hours per hh'!I$2:I$9,MATCH(_original_lifestyles!$B724,'_hours per hh'!$A$2:$A$9,1)))</f>
        <v>38468171267.630058</v>
      </c>
      <c r="U724">
        <f>IF(_original_lifestyles!U724&lt;&gt;0,_original_lifestyles!U724,'_new names_lifestyles'!$C$2*INDEX('_hours per hh'!J$2:J$9,MATCH(_original_lifestyles!$B724,'_hours per hh'!$A$2:$A$9,1)))</f>
        <v>2449453056.8275862</v>
      </c>
      <c r="V724">
        <v>17.574999999999999</v>
      </c>
      <c r="W724">
        <v>9.9</v>
      </c>
      <c r="X724">
        <v>735714.83207677363</v>
      </c>
      <c r="Y724">
        <f t="shared" ref="Y724:AG739" si="46">Y723</f>
        <v>15</v>
      </c>
      <c r="Z724">
        <f t="shared" si="46"/>
        <v>15</v>
      </c>
      <c r="AA724">
        <f t="shared" si="46"/>
        <v>15</v>
      </c>
      <c r="AB724">
        <f t="shared" si="46"/>
        <v>10</v>
      </c>
      <c r="AC724">
        <f t="shared" si="46"/>
        <v>10</v>
      </c>
      <c r="AD724">
        <f t="shared" si="46"/>
        <v>15</v>
      </c>
      <c r="AE724">
        <f t="shared" si="46"/>
        <v>5</v>
      </c>
      <c r="AF724">
        <f t="shared" si="46"/>
        <v>3</v>
      </c>
      <c r="AG724">
        <f t="shared" si="46"/>
        <v>3</v>
      </c>
    </row>
    <row r="725" spans="1:33" x14ac:dyDescent="0.25">
      <c r="A725" t="s">
        <v>57</v>
      </c>
      <c r="B725" t="s">
        <v>34</v>
      </c>
      <c r="C725">
        <v>4000860.153256706</v>
      </c>
      <c r="D725" s="6">
        <f>IF(_original_lifestyles!D725=0,_original_lifestyles!$C725,_original_lifestyles!D725)</f>
        <v>4000860.153256706</v>
      </c>
      <c r="E725" s="6">
        <f>IF(_original_lifestyles!E725=0,_original_lifestyles!$C725,_original_lifestyles!E725)</f>
        <v>1650488.1752235</v>
      </c>
      <c r="F725" s="6">
        <f>IF(_original_lifestyles!F725=0,_original_lifestyles!$C725,_original_lifestyles!F725)</f>
        <v>3255899.9927203069</v>
      </c>
      <c r="G725" s="6">
        <f>IF(_original_lifestyles!G725=0,_original_lifestyles!$C725/3,_original_lifestyles!G725)</f>
        <v>662275.71736909344</v>
      </c>
      <c r="H725" s="6">
        <f>IF(_original_lifestyles!H725=0,_original_lifestyles!$C725*3*2,_original_lifestyles!H725)</f>
        <v>1414704.1501915711</v>
      </c>
      <c r="I725" s="6">
        <f>IF(_original_lifestyles!I725=0,_original_lifestyles!$C725/10,_original_lifestyles!I725)</f>
        <v>253121.08569604089</v>
      </c>
      <c r="J725" s="6">
        <f>IF(_original_lifestyles!J725=0,_original_lifestyles!$C725*1.2,_original_lifestyles!J725)</f>
        <v>5002490.9626171151</v>
      </c>
      <c r="K725" s="6">
        <f>IF(_original_lifestyles!K725=0,_original_lifestyles!$C725,_original_lifestyles!K725)</f>
        <v>4923330.1539062345</v>
      </c>
      <c r="L725" s="6">
        <f>IF(_original_lifestyles!L725=0,_original_lifestyles!$C725/3*2,_original_lifestyles!L725)</f>
        <v>5894600.6257982124</v>
      </c>
      <c r="M725">
        <f>IF(_original_lifestyles!M725&lt;&gt;0,_original_lifestyles!M725,'_new names_lifestyles'!$C$2*INDEX('_hours per hh'!B$2:B$9,MATCH(_original_lifestyles!$B725,'_hours per hh'!$A$2:$A$9,1)))</f>
        <v>24530624791.208794</v>
      </c>
      <c r="N725">
        <f>IF(_original_lifestyles!N725&lt;&gt;0,_original_lifestyles!N725,'_new names_lifestyles'!$C$2*INDEX('_hours per hh'!C$2:C$9,MATCH(_original_lifestyles!$B725,'_hours per hh'!$A$2:$A$9,1)))</f>
        <v>14458276414.957861</v>
      </c>
      <c r="O725">
        <f>IF(_original_lifestyles!O725&lt;&gt;0,_original_lifestyles!O725,'_new names_lifestyles'!$C$2*INDEX('_hours per hh'!D$2:D$9,MATCH(_original_lifestyles!$B725,'_hours per hh'!$A$2:$A$9,1)))</f>
        <v>432578873.03281993</v>
      </c>
      <c r="P725">
        <f>IF(_original_lifestyles!P725&lt;&gt;0,_original_lifestyles!P725,'_new names_lifestyles'!$C$2*INDEX('_hours per hh'!E$2:E$9,MATCH(_original_lifestyles!$B725,'_hours per hh'!$A$2:$A$9,1)))</f>
        <v>89539676.988301426</v>
      </c>
      <c r="Q725">
        <f>IF(_original_lifestyles!Q725&lt;&gt;0,_original_lifestyles!Q725,'_new names_lifestyles'!$C$2*INDEX('_hours per hh'!F$2:F$9,MATCH(_original_lifestyles!$B725,'_hours per hh'!$A$2:$A$9,1)))</f>
        <v>409479042.75219917</v>
      </c>
      <c r="R725">
        <f>IF(_original_lifestyles!R725&lt;&gt;0,_original_lifestyles!R725,'_new names_lifestyles'!$C$2*INDEX('_hours per hh'!G$2:G$9,MATCH(_original_lifestyles!$B725,'_hours per hh'!$A$2:$A$9,1)))</f>
        <v>21533932.210840609</v>
      </c>
      <c r="S725">
        <f>IF(_original_lifestyles!S725&lt;&gt;0,_original_lifestyles!S725,'_new names_lifestyles'!$C$2*INDEX('_hours per hh'!H$2:H$9,MATCH(_original_lifestyles!$B725,'_hours per hh'!$A$2:$A$9,1)))</f>
        <v>7569408033.6182489</v>
      </c>
      <c r="T725">
        <f>IF(_original_lifestyles!T725&lt;&gt;0,_original_lifestyles!T725,'_new names_lifestyles'!$C$2*INDEX('_hours per hh'!I$2:I$9,MATCH(_original_lifestyles!$B725,'_hours per hh'!$A$2:$A$9,1)))</f>
        <v>34502697718.57489</v>
      </c>
      <c r="U725">
        <f>IF(_original_lifestyles!U725&lt;&gt;0,_original_lifestyles!U725,'_new names_lifestyles'!$C$2*INDEX('_hours per hh'!J$2:J$9,MATCH(_original_lifestyles!$B725,'_hours per hh'!$A$2:$A$9,1)))</f>
        <v>2247807705.3043852</v>
      </c>
      <c r="V725">
        <v>17.100000000000001</v>
      </c>
      <c r="W725">
        <v>9.5333333333333314</v>
      </c>
      <c r="X725">
        <v>730366.9794489654</v>
      </c>
      <c r="Y725">
        <f t="shared" si="46"/>
        <v>15</v>
      </c>
      <c r="Z725">
        <f t="shared" si="46"/>
        <v>15</v>
      </c>
      <c r="AA725">
        <f t="shared" si="46"/>
        <v>15</v>
      </c>
      <c r="AB725">
        <f t="shared" si="46"/>
        <v>10</v>
      </c>
      <c r="AC725">
        <f t="shared" si="46"/>
        <v>10</v>
      </c>
      <c r="AD725">
        <f t="shared" si="46"/>
        <v>15</v>
      </c>
      <c r="AE725">
        <f t="shared" si="46"/>
        <v>5</v>
      </c>
      <c r="AF725">
        <f t="shared" si="46"/>
        <v>3</v>
      </c>
      <c r="AG725">
        <f t="shared" si="46"/>
        <v>3</v>
      </c>
    </row>
    <row r="726" spans="1:33" x14ac:dyDescent="0.25">
      <c r="A726" t="s">
        <v>57</v>
      </c>
      <c r="B726" t="s">
        <v>35</v>
      </c>
      <c r="C726">
        <v>3943018.0076628351</v>
      </c>
      <c r="D726" s="6">
        <f>IF(_original_lifestyles!D726=0,_original_lifestyles!$C726,_original_lifestyles!D726)</f>
        <v>3943018.0076628351</v>
      </c>
      <c r="E726" s="6">
        <f>IF(_original_lifestyles!E726=0,_original_lifestyles!$C726,_original_lifestyles!E726)</f>
        <v>1564063.8097062579</v>
      </c>
      <c r="F726" s="6">
        <f>IF(_original_lifestyles!F726=0,_original_lifestyles!$C726,_original_lifestyles!F726)</f>
        <v>3085411.590996169</v>
      </c>
      <c r="G726" s="6">
        <f>IF(_original_lifestyles!G726=0,_original_lifestyles!$C726/3,_original_lifestyles!G726)</f>
        <v>627597.03288633458</v>
      </c>
      <c r="H726" s="6">
        <f>IF(_original_lifestyles!H726=0,_original_lifestyles!$C726*3*2,_original_lifestyles!H726)</f>
        <v>1340626.1226053641</v>
      </c>
      <c r="I726" s="6">
        <f>IF(_original_lifestyles!I726=0,_original_lifestyles!$C726/10,_original_lifestyles!I726)</f>
        <v>239866.92879948911</v>
      </c>
      <c r="J726" s="6">
        <f>IF(_original_lifestyles!J726=0,_original_lifestyles!$C726*1.2,_original_lifestyles!J726)</f>
        <v>4740545.9732860783</v>
      </c>
      <c r="K726" s="6">
        <f>IF(_original_lifestyles!K726=0,_original_lifestyles!$C726,_original_lifestyles!K726)</f>
        <v>4665530.2549608015</v>
      </c>
      <c r="L726" s="6">
        <f>IF(_original_lifestyles!L726=0,_original_lifestyles!$C726/3*2,_original_lifestyles!L726)</f>
        <v>5585942.1775223492</v>
      </c>
      <c r="M726">
        <f>IF(_original_lifestyles!M726&lt;&gt;0,_original_lifestyles!M726,'_new names_lifestyles'!$C$2*INDEX('_hours per hh'!B$2:B$9,MATCH(_original_lifestyles!$B726,'_hours per hh'!$A$2:$A$9,1)))</f>
        <v>24530624791.208794</v>
      </c>
      <c r="N726">
        <f>IF(_original_lifestyles!N726&lt;&gt;0,_original_lifestyles!N726,'_new names_lifestyles'!$C$2*INDEX('_hours per hh'!C$2:C$9,MATCH(_original_lifestyles!$B726,'_hours per hh'!$A$2:$A$9,1)))</f>
        <v>13701198973.026819</v>
      </c>
      <c r="O726">
        <f>IF(_original_lifestyles!O726&lt;&gt;0,_original_lifestyles!O726,'_new names_lifestyles'!$C$2*INDEX('_hours per hh'!D$2:D$9,MATCH(_original_lifestyles!$B726,'_hours per hh'!$A$2:$A$9,1)))</f>
        <v>394161330.74976051</v>
      </c>
      <c r="P726">
        <f>IF(_original_lifestyles!P726&lt;&gt;0,_original_lifestyles!P726,'_new names_lifestyles'!$C$2*INDEX('_hours per hh'!E$2:E$9,MATCH(_original_lifestyles!$B726,'_hours per hh'!$A$2:$A$9,1)))</f>
        <v>81587614.275223494</v>
      </c>
      <c r="Q726">
        <f>IF(_original_lifestyles!Q726&lt;&gt;0,_original_lifestyles!Q726,'_new names_lifestyles'!$C$2*INDEX('_hours per hh'!F$2:F$9,MATCH(_original_lifestyles!$B726,'_hours per hh'!$A$2:$A$9,1)))</f>
        <v>373113007.74760538</v>
      </c>
      <c r="R726">
        <f>IF(_original_lifestyles!R726&lt;&gt;0,_original_lifestyles!R726,'_new names_lifestyles'!$C$2*INDEX('_hours per hh'!G$2:G$9,MATCH(_original_lifestyles!$B726,'_hours per hh'!$A$2:$A$9,1)))</f>
        <v>19621493.109433688</v>
      </c>
      <c r="S726">
        <f>IF(_original_lifestyles!S726&lt;&gt;0,_original_lifestyles!S726,'_new names_lifestyles'!$C$2*INDEX('_hours per hh'!H$2:H$9,MATCH(_original_lifestyles!$B726,'_hours per hh'!$A$2:$A$9,1)))</f>
        <v>6897165186.5497627</v>
      </c>
      <c r="T726">
        <f>IF(_original_lifestyles!T726&lt;&gt;0,_original_lifestyles!T726,'_new names_lifestyles'!$C$2*INDEX('_hours per hh'!I$2:I$9,MATCH(_original_lifestyles!$B726,'_hours per hh'!$A$2:$A$9,1)))</f>
        <v>30652533775.092461</v>
      </c>
      <c r="U726">
        <f>IF(_original_lifestyles!U726&lt;&gt;0,_original_lifestyles!U726,'_new names_lifestyles'!$C$2*INDEX('_hours per hh'!J$2:J$9,MATCH(_original_lifestyles!$B726,'_hours per hh'!$A$2:$A$9,1)))</f>
        <v>2048178798.424861</v>
      </c>
      <c r="V726">
        <v>16.625</v>
      </c>
      <c r="W726">
        <v>9.1666666666666679</v>
      </c>
      <c r="X726">
        <v>721555.19954015629</v>
      </c>
      <c r="Y726">
        <f t="shared" si="46"/>
        <v>15</v>
      </c>
      <c r="Z726">
        <f t="shared" si="46"/>
        <v>15</v>
      </c>
      <c r="AA726">
        <f t="shared" si="46"/>
        <v>15</v>
      </c>
      <c r="AB726">
        <f t="shared" si="46"/>
        <v>10</v>
      </c>
      <c r="AC726">
        <f t="shared" si="46"/>
        <v>10</v>
      </c>
      <c r="AD726">
        <f t="shared" si="46"/>
        <v>15</v>
      </c>
      <c r="AE726">
        <f t="shared" si="46"/>
        <v>5</v>
      </c>
      <c r="AF726">
        <f t="shared" si="46"/>
        <v>3</v>
      </c>
      <c r="AG726">
        <f t="shared" si="46"/>
        <v>3</v>
      </c>
    </row>
    <row r="727" spans="1:33" x14ac:dyDescent="0.25">
      <c r="A727" t="s">
        <v>57</v>
      </c>
      <c r="B727" t="s">
        <v>36</v>
      </c>
      <c r="C727">
        <v>3866363.6015325668</v>
      </c>
      <c r="D727" s="6">
        <f>IF(_original_lifestyles!D727=0,_original_lifestyles!$C727,_original_lifestyles!D727)</f>
        <v>3866363.6015325668</v>
      </c>
      <c r="E727" s="6">
        <f>IF(_original_lifestyles!E727=0,_original_lifestyles!$C727,_original_lifestyles!E727)</f>
        <v>1472311.259463602</v>
      </c>
      <c r="F727" s="6">
        <f>IF(_original_lifestyles!F727=0,_original_lifestyles!$C727,_original_lifestyles!F727)</f>
        <v>2904412.3374712649</v>
      </c>
      <c r="G727" s="6">
        <f>IF(_original_lifestyles!G727=0,_original_lifestyles!$C727/3,_original_lifestyles!G727)</f>
        <v>590780.35831417621</v>
      </c>
      <c r="H727" s="6">
        <f>IF(_original_lifestyles!H727=0,_original_lifestyles!$C727*3*2,_original_lifestyles!H727)</f>
        <v>1261981.0795402301</v>
      </c>
      <c r="I727" s="6">
        <f>IF(_original_lifestyles!I727=0,_original_lifestyles!$C727/10,_original_lifestyles!I727)</f>
        <v>225795.63432950189</v>
      </c>
      <c r="J727" s="6">
        <f>IF(_original_lifestyles!J727=0,_original_lifestyles!$C727*1.2,_original_lifestyles!J727)</f>
        <v>4462451.7037989264</v>
      </c>
      <c r="K727" s="6">
        <f>IF(_original_lifestyles!K727=0,_original_lifestyles!$C727,_original_lifestyles!K727)</f>
        <v>4391836.6265612561</v>
      </c>
      <c r="L727" s="6">
        <f>IF(_original_lifestyles!L727=0,_original_lifestyles!$C727/3*2,_original_lifestyles!L727)</f>
        <v>5258254.498084289</v>
      </c>
      <c r="M727">
        <f>IF(_original_lifestyles!M727&lt;&gt;0,_original_lifestyles!M727,'_new names_lifestyles'!$C$2*INDEX('_hours per hh'!B$2:B$9,MATCH(_original_lifestyles!$B727,'_hours per hh'!$A$2:$A$9,1)))</f>
        <v>24530624791.208794</v>
      </c>
      <c r="N727">
        <f>IF(_original_lifestyles!N727&lt;&gt;0,_original_lifestyles!N727,'_new names_lifestyles'!$C$2*INDEX('_hours per hh'!C$2:C$9,MATCH(_original_lifestyles!$B727,'_hours per hh'!$A$2:$A$9,1)))</f>
        <v>12897446632.90115</v>
      </c>
      <c r="O727">
        <f>IF(_original_lifestyles!O727&lt;&gt;0,_original_lifestyles!O727,'_new names_lifestyles'!$C$2*INDEX('_hours per hh'!D$2:D$9,MATCH(_original_lifestyles!$B727,'_hours per hh'!$A$2:$A$9,1)))</f>
        <v>356197129.06747591</v>
      </c>
      <c r="P727">
        <f>IF(_original_lifestyles!P727&lt;&gt;0,_original_lifestyles!P727,'_new names_lifestyles'!$C$2*INDEX('_hours per hh'!E$2:E$9,MATCH(_original_lifestyles!$B727,'_hours per hh'!$A$2:$A$9,1)))</f>
        <v>73729388.717609182</v>
      </c>
      <c r="Q727">
        <f>IF(_original_lifestyles!Q727&lt;&gt;0,_original_lifestyles!Q727,'_new names_lifestyles'!$C$2*INDEX('_hours per hh'!F$2:F$9,MATCH(_original_lifestyles!$B727,'_hours per hh'!$A$2:$A$9,1)))</f>
        <v>337176104.83155853</v>
      </c>
      <c r="R727">
        <f>IF(_original_lifestyles!R727&lt;&gt;0,_original_lifestyles!R727,'_new names_lifestyles'!$C$2*INDEX('_hours per hh'!G$2:G$9,MATCH(_original_lifestyles!$B727,'_hours per hh'!$A$2:$A$9,1)))</f>
        <v>17731621.466527611</v>
      </c>
      <c r="S727">
        <f>IF(_original_lifestyles!S727&lt;&gt;0,_original_lifestyles!S727,'_new names_lifestyles'!$C$2*INDEX('_hours per hh'!H$2:H$9,MATCH(_original_lifestyles!$B727,'_hours per hh'!$A$2:$A$9,1)))</f>
        <v>6232855043.0860863</v>
      </c>
      <c r="T727">
        <f>IF(_original_lifestyles!T727&lt;&gt;0,_original_lifestyles!T727,'_new names_lifestyles'!$C$2*INDEX('_hours per hh'!I$2:I$9,MATCH(_original_lifestyles!$B727,'_hours per hh'!$A$2:$A$9,1)))</f>
        <v>26930742194.07362</v>
      </c>
      <c r="U727">
        <f>IF(_original_lifestyles!U727&lt;&gt;0,_original_lifestyles!U727,'_new names_lifestyles'!$C$2*INDEX('_hours per hh'!J$2:J$9,MATCH(_original_lifestyles!$B727,'_hours per hh'!$A$2:$A$9,1)))</f>
        <v>1850905583.32567</v>
      </c>
      <c r="V727">
        <v>16.149999999999999</v>
      </c>
      <c r="W727">
        <v>8.8000000000000007</v>
      </c>
      <c r="X727">
        <v>709264.21472218703</v>
      </c>
      <c r="Y727">
        <f t="shared" si="46"/>
        <v>15</v>
      </c>
      <c r="Z727">
        <f t="shared" si="46"/>
        <v>15</v>
      </c>
      <c r="AA727">
        <f t="shared" si="46"/>
        <v>15</v>
      </c>
      <c r="AB727">
        <f t="shared" si="46"/>
        <v>10</v>
      </c>
      <c r="AC727">
        <f t="shared" si="46"/>
        <v>10</v>
      </c>
      <c r="AD727">
        <f t="shared" si="46"/>
        <v>15</v>
      </c>
      <c r="AE727">
        <f t="shared" si="46"/>
        <v>5</v>
      </c>
      <c r="AF727">
        <f t="shared" si="46"/>
        <v>3</v>
      </c>
      <c r="AG727">
        <f t="shared" si="46"/>
        <v>3</v>
      </c>
    </row>
    <row r="728" spans="1:33" x14ac:dyDescent="0.25">
      <c r="A728" t="s">
        <v>58</v>
      </c>
      <c r="B728" t="s">
        <v>4</v>
      </c>
      <c r="C728">
        <v>8502342.4908424914</v>
      </c>
      <c r="D728" s="6">
        <f>IF(_original_lifestyles!D728=0,_original_lifestyles!$C728,_original_lifestyles!D728)</f>
        <v>8502342.4908424914</v>
      </c>
      <c r="E728" s="6">
        <f>IF(_original_lifestyles!E728=0,_original_lifestyles!$C728,_original_lifestyles!E728)</f>
        <v>8502342.4908424914</v>
      </c>
      <c r="F728" s="6">
        <f>IF(_original_lifestyles!F728=0,_original_lifestyles!$C728,_original_lifestyles!F728)</f>
        <v>6640329.4853479853</v>
      </c>
      <c r="G728" s="6">
        <f>IF(_original_lifestyles!G728=0,_original_lifestyles!$C728/3,_original_lifestyles!G728)</f>
        <v>2834114.1636141636</v>
      </c>
      <c r="H728" s="6">
        <f>IF(_original_lifestyles!H728=0,_original_lifestyles!$C728*3*2,_original_lifestyles!H728)</f>
        <v>51014054.945054948</v>
      </c>
      <c r="I728" s="6">
        <f>IF(_original_lifestyles!I728=0,_original_lifestyles!$C728/10,_original_lifestyles!I728)</f>
        <v>426817.59304029302</v>
      </c>
      <c r="J728" s="6">
        <f>IF(_original_lifestyles!J728=0,_original_lifestyles!$C728*1.2,_original_lifestyles!J728)</f>
        <v>11766791.383173989</v>
      </c>
      <c r="K728" s="6">
        <f>IF(_original_lifestyles!K728=0,_original_lifestyles!$C728,_original_lifestyles!K728)</f>
        <v>8502342.4908424914</v>
      </c>
      <c r="L728" s="6">
        <f>IF(_original_lifestyles!L728=0,_original_lifestyles!$C728/3*2,_original_lifestyles!L728)</f>
        <v>649028.44938908902</v>
      </c>
      <c r="M728">
        <f>IF(_original_lifestyles!M728&lt;&gt;0,_original_lifestyles!M728,'_new names_lifestyles'!$C$2*INDEX('_hours per hh'!B$2:B$9,MATCH(_original_lifestyles!$B728,'_hours per hh'!$A$2:$A$9,1)))</f>
        <v>24530624791.208794</v>
      </c>
      <c r="N728">
        <f>IF(_original_lifestyles!N728&lt;&gt;0,_original_lifestyles!N728,'_new names_lifestyles'!$C$2*INDEX('_hours per hh'!C$2:C$9,MATCH(_original_lifestyles!$B728,'_hours per hh'!$A$2:$A$9,1)))</f>
        <v>24530624791.208794</v>
      </c>
      <c r="O728">
        <f>IF(_original_lifestyles!O728&lt;&gt;0,_original_lifestyles!O728,'_new names_lifestyles'!$C$2*INDEX('_hours per hh'!D$2:D$9,MATCH(_original_lifestyles!$B728,'_hours per hh'!$A$2:$A$9,1)))</f>
        <v>993725307.48232579</v>
      </c>
      <c r="P728">
        <f>IF(_original_lifestyles!P728&lt;&gt;0,_original_lifestyles!P728,'_new names_lifestyles'!$C$2*INDEX('_hours per hh'!E$2:E$9,MATCH(_original_lifestyles!$B728,'_hours per hh'!$A$2:$A$9,1)))</f>
        <v>436846742.85714293</v>
      </c>
      <c r="Q728">
        <f>IF(_original_lifestyles!Q728&lt;&gt;0,_original_lifestyles!Q728,'_new names_lifestyles'!$C$2*INDEX('_hours per hh'!F$2:F$9,MATCH(_original_lifestyles!$B728,'_hours per hh'!$A$2:$A$9,1)))</f>
        <v>889235148.68131864</v>
      </c>
      <c r="R728">
        <f>IF(_original_lifestyles!R728&lt;&gt;0,_original_lifestyles!R728,'_new names_lifestyles'!$C$2*INDEX('_hours per hh'!G$2:G$9,MATCH(_original_lifestyles!$B728,'_hours per hh'!$A$2:$A$9,1)))</f>
        <v>8742207.0163112432</v>
      </c>
      <c r="S728">
        <f>IF(_original_lifestyles!S728&lt;&gt;0,_original_lifestyles!S728,'_new names_lifestyles'!$C$2*INDEX('_hours per hh'!H$2:H$9,MATCH(_original_lifestyles!$B728,'_hours per hh'!$A$2:$A$9,1)))</f>
        <v>23407089758.97887</v>
      </c>
      <c r="T728">
        <f>IF(_original_lifestyles!T728&lt;&gt;0,_original_lifestyles!T728,'_new names_lifestyles'!$C$2*INDEX('_hours per hh'!I$2:I$9,MATCH(_original_lifestyles!$B728,'_hours per hh'!$A$2:$A$9,1)))</f>
        <v>24530624791.208794</v>
      </c>
      <c r="U728">
        <f>IF(_original_lifestyles!U728&lt;&gt;0,_original_lifestyles!U728,'_new names_lifestyles'!$C$2*INDEX('_hours per hh'!J$2:J$9,MATCH(_original_lifestyles!$B728,'_hours per hh'!$A$2:$A$9,1)))</f>
        <v>285572517.73119909</v>
      </c>
      <c r="V728">
        <v>19</v>
      </c>
      <c r="W728">
        <v>11</v>
      </c>
      <c r="X728">
        <v>270348.14359947282</v>
      </c>
      <c r="Y728">
        <f t="shared" si="46"/>
        <v>15</v>
      </c>
      <c r="Z728">
        <f t="shared" si="46"/>
        <v>15</v>
      </c>
      <c r="AA728">
        <f t="shared" si="46"/>
        <v>15</v>
      </c>
      <c r="AB728">
        <f t="shared" si="46"/>
        <v>10</v>
      </c>
      <c r="AC728">
        <f t="shared" si="46"/>
        <v>10</v>
      </c>
      <c r="AD728">
        <f t="shared" si="46"/>
        <v>15</v>
      </c>
      <c r="AE728">
        <f t="shared" si="46"/>
        <v>5</v>
      </c>
      <c r="AF728">
        <f t="shared" si="46"/>
        <v>3</v>
      </c>
      <c r="AG728">
        <f t="shared" si="46"/>
        <v>3</v>
      </c>
    </row>
    <row r="729" spans="1:33" x14ac:dyDescent="0.25">
      <c r="A729" t="s">
        <v>58</v>
      </c>
      <c r="B729" t="s">
        <v>5</v>
      </c>
      <c r="C729">
        <v>8495338.461538462</v>
      </c>
      <c r="D729" s="6">
        <f>IF(_original_lifestyles!D729=0,_original_lifestyles!$C729,_original_lifestyles!D729)</f>
        <v>8495338.461538462</v>
      </c>
      <c r="E729" s="6">
        <f>IF(_original_lifestyles!E729=0,_original_lifestyles!$C729,_original_lifestyles!E729)</f>
        <v>8495338.461538462</v>
      </c>
      <c r="F729" s="6">
        <f>IF(_original_lifestyles!F729=0,_original_lifestyles!$C729,_original_lifestyles!F729)</f>
        <v>6634859.3384615378</v>
      </c>
      <c r="G729" s="6">
        <f>IF(_original_lifestyles!G729=0,_original_lifestyles!$C729/3,_original_lifestyles!G729)</f>
        <v>2831779.4871794875</v>
      </c>
      <c r="H729" s="6">
        <f>IF(_original_lifestyles!H729=0,_original_lifestyles!$C729*3*2,_original_lifestyles!H729)</f>
        <v>50972030.769230768</v>
      </c>
      <c r="I729" s="6">
        <f>IF(_original_lifestyles!I729=0,_original_lifestyles!$C729/10,_original_lifestyles!I729)</f>
        <v>426465.99076923082</v>
      </c>
      <c r="J729" s="6">
        <f>IF(_original_lifestyles!J729=0,_original_lifestyles!$C729*1.2,_original_lifestyles!J729)</f>
        <v>11757098.177830771</v>
      </c>
      <c r="K729" s="6">
        <f>IF(_original_lifestyles!K729=0,_original_lifestyles!$C729,_original_lifestyles!K729)</f>
        <v>8495338.461538462</v>
      </c>
      <c r="L729" s="6">
        <f>IF(_original_lifestyles!L729=0,_original_lifestyles!$C729/3*2,_original_lifestyles!L729)</f>
        <v>693502.08004824561</v>
      </c>
      <c r="M729">
        <f>IF(_original_lifestyles!M729&lt;&gt;0,_original_lifestyles!M729,'_new names_lifestyles'!$C$2*INDEX('_hours per hh'!B$2:B$9,MATCH(_original_lifestyles!$B729,'_hours per hh'!$A$2:$A$9,1)))</f>
        <v>24530624791.208794</v>
      </c>
      <c r="N729">
        <f>IF(_original_lifestyles!N729&lt;&gt;0,_original_lifestyles!N729,'_new names_lifestyles'!$C$2*INDEX('_hours per hh'!C$2:C$9,MATCH(_original_lifestyles!$B729,'_hours per hh'!$A$2:$A$9,1)))</f>
        <v>24530624791.208794</v>
      </c>
      <c r="O729">
        <f>IF(_original_lifestyles!O729&lt;&gt;0,_original_lifestyles!O729,'_new names_lifestyles'!$C$2*INDEX('_hours per hh'!D$2:D$9,MATCH(_original_lifestyles!$B729,'_hours per hh'!$A$2:$A$9,1)))</f>
        <v>992906700.00076902</v>
      </c>
      <c r="P729">
        <f>IF(_original_lifestyles!P729&lt;&gt;0,_original_lifestyles!P729,'_new names_lifestyles'!$C$2*INDEX('_hours per hh'!E$2:E$9,MATCH(_original_lifestyles!$B729,'_hours per hh'!$A$2:$A$9,1)))</f>
        <v>436846742.85714293</v>
      </c>
      <c r="Q729">
        <f>IF(_original_lifestyles!Q729&lt;&gt;0,_original_lifestyles!Q729,'_new names_lifestyles'!$C$2*INDEX('_hours per hh'!F$2:F$9,MATCH(_original_lifestyles!$B729,'_hours per hh'!$A$2:$A$9,1)))</f>
        <v>889235148.68131864</v>
      </c>
      <c r="R729">
        <f>IF(_original_lifestyles!R729&lt;&gt;0,_original_lifestyles!R729,'_new names_lifestyles'!$C$2*INDEX('_hours per hh'!G$2:G$9,MATCH(_original_lifestyles!$B729,'_hours per hh'!$A$2:$A$9,1)))</f>
        <v>7060681.0306098443</v>
      </c>
      <c r="S729">
        <f>IF(_original_lifestyles!S729&lt;&gt;0,_original_lifestyles!S729,'_new names_lifestyles'!$C$2*INDEX('_hours per hh'!H$2:H$9,MATCH(_original_lifestyles!$B729,'_hours per hh'!$A$2:$A$9,1)))</f>
        <v>23387807550.249859</v>
      </c>
      <c r="T729">
        <f>IF(_original_lifestyles!T729&lt;&gt;0,_original_lifestyles!T729,'_new names_lifestyles'!$C$2*INDEX('_hours per hh'!I$2:I$9,MATCH(_original_lifestyles!$B729,'_hours per hh'!$A$2:$A$9,1)))</f>
        <v>24530624791.208794</v>
      </c>
      <c r="U729">
        <f>IF(_original_lifestyles!U729&lt;&gt;0,_original_lifestyles!U729,'_new names_lifestyles'!$C$2*INDEX('_hours per hh'!J$2:J$9,MATCH(_original_lifestyles!$B729,'_hours per hh'!$A$2:$A$9,1)))</f>
        <v>305140915.22122812</v>
      </c>
      <c r="V729">
        <v>19</v>
      </c>
      <c r="W729">
        <v>11</v>
      </c>
      <c r="X729">
        <v>274719.13512931071</v>
      </c>
      <c r="Y729">
        <f t="shared" si="46"/>
        <v>15</v>
      </c>
      <c r="Z729">
        <f t="shared" si="46"/>
        <v>15</v>
      </c>
      <c r="AA729">
        <f t="shared" si="46"/>
        <v>15</v>
      </c>
      <c r="AB729">
        <f t="shared" si="46"/>
        <v>10</v>
      </c>
      <c r="AC729">
        <f t="shared" si="46"/>
        <v>10</v>
      </c>
      <c r="AD729">
        <f t="shared" si="46"/>
        <v>15</v>
      </c>
      <c r="AE729">
        <f t="shared" si="46"/>
        <v>5</v>
      </c>
      <c r="AF729">
        <f t="shared" si="46"/>
        <v>3</v>
      </c>
      <c r="AG729">
        <f t="shared" si="46"/>
        <v>3</v>
      </c>
    </row>
    <row r="730" spans="1:33" x14ac:dyDescent="0.25">
      <c r="A730" t="s">
        <v>58</v>
      </c>
      <c r="B730" t="s">
        <v>6</v>
      </c>
      <c r="C730">
        <v>8355324.1758241756</v>
      </c>
      <c r="D730" s="6">
        <f>IF(_original_lifestyles!D730=0,_original_lifestyles!$C730,_original_lifestyles!D730)</f>
        <v>8355324.1758241756</v>
      </c>
      <c r="E730" s="6">
        <f>IF(_original_lifestyles!E730=0,_original_lifestyles!$C730,_original_lifestyles!E730)</f>
        <v>8355324.1758241756</v>
      </c>
      <c r="F730" s="6">
        <f>IF(_original_lifestyles!F730=0,_original_lifestyles!$C730,_original_lifestyles!F730)</f>
        <v>6525508.1813186808</v>
      </c>
      <c r="G730" s="6">
        <f>IF(_original_lifestyles!G730=0,_original_lifestyles!$C730/3,_original_lifestyles!G730)</f>
        <v>2785108.0586080584</v>
      </c>
      <c r="H730" s="6">
        <f>IF(_original_lifestyles!H730=0,_original_lifestyles!$C730*3*2,_original_lifestyles!H730)</f>
        <v>50131945.054945052</v>
      </c>
      <c r="I730" s="6">
        <f>IF(_original_lifestyles!I730=0,_original_lifestyles!$C730/10,_original_lifestyles!I730)</f>
        <v>419437.27362637362</v>
      </c>
      <c r="J730" s="6">
        <f>IF(_original_lifestyles!J730=0,_original_lifestyles!$C730*1.2,_original_lifestyles!J730)</f>
        <v>11563325.82715934</v>
      </c>
      <c r="K730" s="6">
        <f>IF(_original_lifestyles!K730=0,_original_lifestyles!$C730,_original_lifestyles!K730)</f>
        <v>8355324.1758241756</v>
      </c>
      <c r="L730" s="6">
        <f>IF(_original_lifestyles!L730=0,_original_lifestyles!$C730/3*2,_original_lifestyles!L730)</f>
        <v>724383.49918508611</v>
      </c>
      <c r="M730">
        <f>IF(_original_lifestyles!M730&lt;&gt;0,_original_lifestyles!M730,'_new names_lifestyles'!$C$2*INDEX('_hours per hh'!B$2:B$9,MATCH(_original_lifestyles!$B730,'_hours per hh'!$A$2:$A$9,1)))</f>
        <v>24530624791.208794</v>
      </c>
      <c r="N730">
        <f>IF(_original_lifestyles!N730&lt;&gt;0,_original_lifestyles!N730,'_new names_lifestyles'!$C$2*INDEX('_hours per hh'!C$2:C$9,MATCH(_original_lifestyles!$B730,'_hours per hh'!$A$2:$A$9,1)))</f>
        <v>24530624791.208794</v>
      </c>
      <c r="O730">
        <f>IF(_original_lifestyles!O730&lt;&gt;0,_original_lifestyles!O730,'_new names_lifestyles'!$C$2*INDEX('_hours per hh'!D$2:D$9,MATCH(_original_lifestyles!$B730,'_hours per hh'!$A$2:$A$9,1)))</f>
        <v>976542299.33434045</v>
      </c>
      <c r="P730">
        <f>IF(_original_lifestyles!P730&lt;&gt;0,_original_lifestyles!P730,'_new names_lifestyles'!$C$2*INDEX('_hours per hh'!E$2:E$9,MATCH(_original_lifestyles!$B730,'_hours per hh'!$A$2:$A$9,1)))</f>
        <v>436846742.85714293</v>
      </c>
      <c r="Q730">
        <f>IF(_original_lifestyles!Q730&lt;&gt;0,_original_lifestyles!Q730,'_new names_lifestyles'!$C$2*INDEX('_hours per hh'!F$2:F$9,MATCH(_original_lifestyles!$B730,'_hours per hh'!$A$2:$A$9,1)))</f>
        <v>889235148.68131864</v>
      </c>
      <c r="R730">
        <f>IF(_original_lifestyles!R730&lt;&gt;0,_original_lifestyles!R730,'_new names_lifestyles'!$C$2*INDEX('_hours per hh'!G$2:G$9,MATCH(_original_lifestyles!$B730,'_hours per hh'!$A$2:$A$9,1)))</f>
        <v>19484788.80509457</v>
      </c>
      <c r="S730">
        <f>IF(_original_lifestyles!S730&lt;&gt;0,_original_lifestyles!S730,'_new names_lifestyles'!$C$2*INDEX('_hours per hh'!H$2:H$9,MATCH(_original_lifestyles!$B730,'_hours per hh'!$A$2:$A$9,1)))</f>
        <v>23002345901.67672</v>
      </c>
      <c r="T730">
        <f>IF(_original_lifestyles!T730&lt;&gt;0,_original_lifestyles!T730,'_new names_lifestyles'!$C$2*INDEX('_hours per hh'!I$2:I$9,MATCH(_original_lifestyles!$B730,'_hours per hh'!$A$2:$A$9,1)))</f>
        <v>24530624791.208794</v>
      </c>
      <c r="U730">
        <f>IF(_original_lifestyles!U730&lt;&gt;0,_original_lifestyles!U730,'_new names_lifestyles'!$C$2*INDEX('_hours per hh'!J$2:J$9,MATCH(_original_lifestyles!$B730,'_hours per hh'!$A$2:$A$9,1)))</f>
        <v>318728739.64143789</v>
      </c>
      <c r="V730">
        <v>19</v>
      </c>
      <c r="W730">
        <v>11</v>
      </c>
      <c r="X730">
        <v>274709.39238867682</v>
      </c>
      <c r="Y730">
        <f t="shared" si="46"/>
        <v>15</v>
      </c>
      <c r="Z730">
        <f t="shared" si="46"/>
        <v>15</v>
      </c>
      <c r="AA730">
        <f t="shared" si="46"/>
        <v>15</v>
      </c>
      <c r="AB730">
        <f t="shared" si="46"/>
        <v>10</v>
      </c>
      <c r="AC730">
        <f t="shared" si="46"/>
        <v>10</v>
      </c>
      <c r="AD730">
        <f t="shared" si="46"/>
        <v>15</v>
      </c>
      <c r="AE730">
        <f t="shared" si="46"/>
        <v>5</v>
      </c>
      <c r="AF730">
        <f t="shared" si="46"/>
        <v>3</v>
      </c>
      <c r="AG730">
        <f t="shared" si="46"/>
        <v>3</v>
      </c>
    </row>
    <row r="731" spans="1:33" x14ac:dyDescent="0.25">
      <c r="A731" t="s">
        <v>58</v>
      </c>
      <c r="B731" t="s">
        <v>7</v>
      </c>
      <c r="C731">
        <v>8343784.9816849818</v>
      </c>
      <c r="D731" s="6">
        <f>IF(_original_lifestyles!D731=0,_original_lifestyles!$C731,_original_lifestyles!D731)</f>
        <v>8343784.9816849818</v>
      </c>
      <c r="E731" s="6">
        <f>IF(_original_lifestyles!E731=0,_original_lifestyles!$C731,_original_lifestyles!E731)</f>
        <v>8343784.9816849818</v>
      </c>
      <c r="F731" s="6">
        <f>IF(_original_lifestyles!F731=0,_original_lifestyles!$C731,_original_lifestyles!F731)</f>
        <v>6516496.0706959702</v>
      </c>
      <c r="G731" s="6">
        <f>IF(_original_lifestyles!G731=0,_original_lifestyles!$C731/3,_original_lifestyles!G731)</f>
        <v>2781261.6605616608</v>
      </c>
      <c r="H731" s="6">
        <f>IF(_original_lifestyles!H731=0,_original_lifestyles!$C731*3*2,_original_lifestyles!H731)</f>
        <v>50062709.890109889</v>
      </c>
      <c r="I731" s="6">
        <f>IF(_original_lifestyles!I731=0,_original_lifestyles!$C731/10,_original_lifestyles!I731)</f>
        <v>418858.00608058611</v>
      </c>
      <c r="J731" s="6">
        <f>IF(_original_lifestyles!J731=0,_original_lifestyles!$C731*1.2,_original_lifestyles!J731)</f>
        <v>11547356.194047989</v>
      </c>
      <c r="K731" s="6">
        <f>IF(_original_lifestyles!K731=0,_original_lifestyles!$C731,_original_lifestyles!K731)</f>
        <v>8343784.9816849818</v>
      </c>
      <c r="L731" s="6">
        <f>IF(_original_lifestyles!L731=0,_original_lifestyles!$C731/3*2,_original_lifestyles!L731)</f>
        <v>762997.93579144089</v>
      </c>
      <c r="M731">
        <f>IF(_original_lifestyles!M731&lt;&gt;0,_original_lifestyles!M731,'_new names_lifestyles'!$C$2*INDEX('_hours per hh'!B$2:B$9,MATCH(_original_lifestyles!$B731,'_hours per hh'!$A$2:$A$9,1)))</f>
        <v>24530624791.208794</v>
      </c>
      <c r="N731">
        <f>IF(_original_lifestyles!N731&lt;&gt;0,_original_lifestyles!N731,'_new names_lifestyles'!$C$2*INDEX('_hours per hh'!C$2:C$9,MATCH(_original_lifestyles!$B731,'_hours per hh'!$A$2:$A$9,1)))</f>
        <v>24530624791.208794</v>
      </c>
      <c r="O731">
        <f>IF(_original_lifestyles!O731&lt;&gt;0,_original_lifestyles!O731,'_new names_lifestyles'!$C$2*INDEX('_hours per hh'!D$2:D$9,MATCH(_original_lifestyles!$B731,'_hours per hh'!$A$2:$A$9,1)))</f>
        <v>975193636.97965181</v>
      </c>
      <c r="P731">
        <f>IF(_original_lifestyles!P731&lt;&gt;0,_original_lifestyles!P731,'_new names_lifestyles'!$C$2*INDEX('_hours per hh'!E$2:E$9,MATCH(_original_lifestyles!$B731,'_hours per hh'!$A$2:$A$9,1)))</f>
        <v>436846742.85714293</v>
      </c>
      <c r="Q731">
        <f>IF(_original_lifestyles!Q731&lt;&gt;0,_original_lifestyles!Q731,'_new names_lifestyles'!$C$2*INDEX('_hours per hh'!F$2:F$9,MATCH(_original_lifestyles!$B731,'_hours per hh'!$A$2:$A$9,1)))</f>
        <v>889235148.68131864</v>
      </c>
      <c r="R731">
        <f>IF(_original_lifestyles!R731&lt;&gt;0,_original_lifestyles!R731,'_new names_lifestyles'!$C$2*INDEX('_hours per hh'!G$2:G$9,MATCH(_original_lifestyles!$B731,'_hours per hh'!$A$2:$A$9,1)))</f>
        <v>12943307.130175609</v>
      </c>
      <c r="S731">
        <f>IF(_original_lifestyles!S731&lt;&gt;0,_original_lifestyles!S731,'_new names_lifestyles'!$C$2*INDEX('_hours per hh'!H$2:H$9,MATCH(_original_lifestyles!$B731,'_hours per hh'!$A$2:$A$9,1)))</f>
        <v>22970578309.00996</v>
      </c>
      <c r="T731">
        <f>IF(_original_lifestyles!T731&lt;&gt;0,_original_lifestyles!T731,'_new names_lifestyles'!$C$2*INDEX('_hours per hh'!I$2:I$9,MATCH(_original_lifestyles!$B731,'_hours per hh'!$A$2:$A$9,1)))</f>
        <v>24530624791.208794</v>
      </c>
      <c r="U731">
        <f>IF(_original_lifestyles!U731&lt;&gt;0,_original_lifestyles!U731,'_new names_lifestyles'!$C$2*INDEX('_hours per hh'!J$2:J$9,MATCH(_original_lifestyles!$B731,'_hours per hh'!$A$2:$A$9,1)))</f>
        <v>335719091.74823397</v>
      </c>
      <c r="V731">
        <v>19</v>
      </c>
      <c r="W731">
        <v>11</v>
      </c>
      <c r="X731">
        <v>278841.75076118758</v>
      </c>
      <c r="Y731">
        <f t="shared" si="46"/>
        <v>15</v>
      </c>
      <c r="Z731">
        <f t="shared" si="46"/>
        <v>15</v>
      </c>
      <c r="AA731">
        <f t="shared" si="46"/>
        <v>15</v>
      </c>
      <c r="AB731">
        <f t="shared" si="46"/>
        <v>10</v>
      </c>
      <c r="AC731">
        <f t="shared" si="46"/>
        <v>10</v>
      </c>
      <c r="AD731">
        <f t="shared" si="46"/>
        <v>15</v>
      </c>
      <c r="AE731">
        <f t="shared" si="46"/>
        <v>5</v>
      </c>
      <c r="AF731">
        <f t="shared" si="46"/>
        <v>3</v>
      </c>
      <c r="AG731">
        <f t="shared" si="46"/>
        <v>3</v>
      </c>
    </row>
    <row r="732" spans="1:33" x14ac:dyDescent="0.25">
      <c r="A732" t="s">
        <v>58</v>
      </c>
      <c r="B732" t="s">
        <v>8</v>
      </c>
      <c r="C732">
        <v>8332610.6227106228</v>
      </c>
      <c r="D732" s="6">
        <f>IF(_original_lifestyles!D732=0,_original_lifestyles!$C732,_original_lifestyles!D732)</f>
        <v>8332610.6227106228</v>
      </c>
      <c r="E732" s="6">
        <f>IF(_original_lifestyles!E732=0,_original_lifestyles!$C732,_original_lifestyles!E732)</f>
        <v>8332610.6227106228</v>
      </c>
      <c r="F732" s="6">
        <f>IF(_original_lifestyles!F732=0,_original_lifestyles!$C732,_original_lifestyles!F732)</f>
        <v>6507768.896336996</v>
      </c>
      <c r="G732" s="6">
        <f>IF(_original_lifestyles!G732=0,_original_lifestyles!$C732/3,_original_lifestyles!G732)</f>
        <v>2777536.8742368743</v>
      </c>
      <c r="H732" s="6">
        <f>IF(_original_lifestyles!H732=0,_original_lifestyles!$C732*3*2,_original_lifestyles!H732)</f>
        <v>49995663.736263737</v>
      </c>
      <c r="I732" s="6">
        <f>IF(_original_lifestyles!I732=0,_original_lifestyles!$C732/10,_original_lifestyles!I732)</f>
        <v>418297.05326007318</v>
      </c>
      <c r="J732" s="6">
        <f>IF(_original_lifestyles!J732=0,_original_lifestyles!$C732*1.2,_original_lifestyles!J732)</f>
        <v>11531891.473468499</v>
      </c>
      <c r="K732" s="6">
        <f>IF(_original_lifestyles!K732=0,_original_lifestyles!$C732,_original_lifestyles!K732)</f>
        <v>8332610.6227106228</v>
      </c>
      <c r="L732" s="6">
        <f>IF(_original_lifestyles!L732=0,_original_lifestyles!$C732/3*2,_original_lifestyles!L732)</f>
        <v>798240.14565837325</v>
      </c>
      <c r="M732">
        <f>IF(_original_lifestyles!M732&lt;&gt;0,_original_lifestyles!M732,'_new names_lifestyles'!$C$2*INDEX('_hours per hh'!B$2:B$9,MATCH(_original_lifestyles!$B732,'_hours per hh'!$A$2:$A$9,1)))</f>
        <v>24530624791.208794</v>
      </c>
      <c r="N732">
        <f>IF(_original_lifestyles!N732&lt;&gt;0,_original_lifestyles!N732,'_new names_lifestyles'!$C$2*INDEX('_hours per hh'!C$2:C$9,MATCH(_original_lifestyles!$B732,'_hours per hh'!$A$2:$A$9,1)))</f>
        <v>24530624791.208794</v>
      </c>
      <c r="O732">
        <f>IF(_original_lifestyles!O732&lt;&gt;0,_original_lifestyles!O732,'_new names_lifestyles'!$C$2*INDEX('_hours per hh'!D$2:D$9,MATCH(_original_lifestyles!$B732,'_hours per hh'!$A$2:$A$9,1)))</f>
        <v>973887615.33683133</v>
      </c>
      <c r="P732">
        <f>IF(_original_lifestyles!P732&lt;&gt;0,_original_lifestyles!P732,'_new names_lifestyles'!$C$2*INDEX('_hours per hh'!E$2:E$9,MATCH(_original_lifestyles!$B732,'_hours per hh'!$A$2:$A$9,1)))</f>
        <v>436846742.85714293</v>
      </c>
      <c r="Q732">
        <f>IF(_original_lifestyles!Q732&lt;&gt;0,_original_lifestyles!Q732,'_new names_lifestyles'!$C$2*INDEX('_hours per hh'!F$2:F$9,MATCH(_original_lifestyles!$B732,'_hours per hh'!$A$2:$A$9,1)))</f>
        <v>889235148.68131864</v>
      </c>
      <c r="R732">
        <f>IF(_original_lifestyles!R732&lt;&gt;0,_original_lifestyles!R732,'_new names_lifestyles'!$C$2*INDEX('_hours per hh'!G$2:G$9,MATCH(_original_lifestyles!$B732,'_hours per hh'!$A$2:$A$9,1)))</f>
        <v>19749894.007893909</v>
      </c>
      <c r="S732">
        <f>IF(_original_lifestyles!S732&lt;&gt;0,_original_lifestyles!S732,'_new names_lifestyles'!$C$2*INDEX('_hours per hh'!H$2:H$9,MATCH(_original_lifestyles!$B732,'_hours per hh'!$A$2:$A$9,1)))</f>
        <v>22939815113.59721</v>
      </c>
      <c r="T732">
        <f>IF(_original_lifestyles!T732&lt;&gt;0,_original_lifestyles!T732,'_new names_lifestyles'!$C$2*INDEX('_hours per hh'!I$2:I$9,MATCH(_original_lifestyles!$B732,'_hours per hh'!$A$2:$A$9,1)))</f>
        <v>24530624791.208794</v>
      </c>
      <c r="U732">
        <f>IF(_original_lifestyles!U732&lt;&gt;0,_original_lifestyles!U732,'_new names_lifestyles'!$C$2*INDEX('_hours per hh'!J$2:J$9,MATCH(_original_lifestyles!$B732,'_hours per hh'!$A$2:$A$9,1)))</f>
        <v>351225664.08968419</v>
      </c>
      <c r="V732">
        <v>19</v>
      </c>
      <c r="W732">
        <v>11</v>
      </c>
      <c r="X732">
        <v>282974.01965915988</v>
      </c>
      <c r="Y732">
        <f t="shared" si="46"/>
        <v>15</v>
      </c>
      <c r="Z732">
        <f t="shared" si="46"/>
        <v>15</v>
      </c>
      <c r="AA732">
        <f t="shared" si="46"/>
        <v>15</v>
      </c>
      <c r="AB732">
        <f t="shared" si="46"/>
        <v>10</v>
      </c>
      <c r="AC732">
        <f t="shared" si="46"/>
        <v>10</v>
      </c>
      <c r="AD732">
        <f t="shared" si="46"/>
        <v>15</v>
      </c>
      <c r="AE732">
        <f t="shared" si="46"/>
        <v>5</v>
      </c>
      <c r="AF732">
        <f t="shared" si="46"/>
        <v>3</v>
      </c>
      <c r="AG732">
        <f t="shared" si="46"/>
        <v>3</v>
      </c>
    </row>
    <row r="733" spans="1:33" x14ac:dyDescent="0.25">
      <c r="A733" t="s">
        <v>58</v>
      </c>
      <c r="B733" t="s">
        <v>9</v>
      </c>
      <c r="C733">
        <v>8319558.2417582422</v>
      </c>
      <c r="D733" s="6">
        <f>IF(_original_lifestyles!D733=0,_original_lifestyles!$C733,_original_lifestyles!D733)</f>
        <v>8319558.2417582422</v>
      </c>
      <c r="E733" s="6">
        <f>IF(_original_lifestyles!E733=0,_original_lifestyles!$C733,_original_lifestyles!E733)</f>
        <v>8319558.2417582422</v>
      </c>
      <c r="F733" s="6">
        <f>IF(_original_lifestyles!F733=0,_original_lifestyles!$C733,_original_lifestyles!F733)</f>
        <v>6497574.9868131867</v>
      </c>
      <c r="G733" s="6">
        <f>IF(_original_lifestyles!G733=0,_original_lifestyles!$C733/3,_original_lifestyles!G733)</f>
        <v>2773186.0805860809</v>
      </c>
      <c r="H733" s="6">
        <f>IF(_original_lifestyles!H733=0,_original_lifestyles!$C733*3*2,_original_lifestyles!H733)</f>
        <v>49917349.450549453</v>
      </c>
      <c r="I733" s="6">
        <f>IF(_original_lifestyles!I733=0,_original_lifestyles!$C733/10,_original_lifestyles!I733)</f>
        <v>417641.82373626367</v>
      </c>
      <c r="J733" s="6">
        <f>IF(_original_lifestyles!J733=0,_original_lifestyles!$C733*1.2,_original_lifestyles!J733)</f>
        <v>11513827.67000659</v>
      </c>
      <c r="K733" s="6">
        <f>IF(_original_lifestyles!K733=0,_original_lifestyles!$C733,_original_lifestyles!K733)</f>
        <v>8319558.2417582422</v>
      </c>
      <c r="L733" s="6">
        <f>IF(_original_lifestyles!L733=0,_original_lifestyles!$C733/3*2,_original_lifestyles!L733)</f>
        <v>829282.00641173322</v>
      </c>
      <c r="M733">
        <f>IF(_original_lifestyles!M733&lt;&gt;0,_original_lifestyles!M733,'_new names_lifestyles'!$C$2*INDEX('_hours per hh'!B$2:B$9,MATCH(_original_lifestyles!$B733,'_hours per hh'!$A$2:$A$9,1)))</f>
        <v>24530624791.208794</v>
      </c>
      <c r="N733">
        <f>IF(_original_lifestyles!N733&lt;&gt;0,_original_lifestyles!N733,'_new names_lifestyles'!$C$2*INDEX('_hours per hh'!C$2:C$9,MATCH(_original_lifestyles!$B733,'_hours per hh'!$A$2:$A$9,1)))</f>
        <v>24530624791.208794</v>
      </c>
      <c r="O733">
        <f>IF(_original_lifestyles!O733&lt;&gt;0,_original_lifestyles!O733,'_new names_lifestyles'!$C$2*INDEX('_hours per hh'!D$2:D$9,MATCH(_original_lifestyles!$B733,'_hours per hh'!$A$2:$A$9,1)))</f>
        <v>972362096.77659321</v>
      </c>
      <c r="P733">
        <f>IF(_original_lifestyles!P733&lt;&gt;0,_original_lifestyles!P733,'_new names_lifestyles'!$C$2*INDEX('_hours per hh'!E$2:E$9,MATCH(_original_lifestyles!$B733,'_hours per hh'!$A$2:$A$9,1)))</f>
        <v>436846742.85714293</v>
      </c>
      <c r="Q733">
        <f>IF(_original_lifestyles!Q733&lt;&gt;0,_original_lifestyles!Q733,'_new names_lifestyles'!$C$2*INDEX('_hours per hh'!F$2:F$9,MATCH(_original_lifestyles!$B733,'_hours per hh'!$A$2:$A$9,1)))</f>
        <v>889235148.68131864</v>
      </c>
      <c r="R733">
        <f>IF(_original_lifestyles!R733&lt;&gt;0,_original_lifestyles!R733,'_new names_lifestyles'!$C$2*INDEX('_hours per hh'!G$2:G$9,MATCH(_original_lifestyles!$B733,'_hours per hh'!$A$2:$A$9,1)))</f>
        <v>8747964.6304816063</v>
      </c>
      <c r="S733">
        <f>IF(_original_lifestyles!S733&lt;&gt;0,_original_lifestyles!S733,'_new names_lifestyles'!$C$2*INDEX('_hours per hh'!H$2:H$9,MATCH(_original_lifestyles!$B733,'_hours per hh'!$A$2:$A$9,1)))</f>
        <v>22903881692.560619</v>
      </c>
      <c r="T733">
        <f>IF(_original_lifestyles!T733&lt;&gt;0,_original_lifestyles!T733,'_new names_lifestyles'!$C$2*INDEX('_hours per hh'!I$2:I$9,MATCH(_original_lifestyles!$B733,'_hours per hh'!$A$2:$A$9,1)))</f>
        <v>24530624791.208794</v>
      </c>
      <c r="U733">
        <f>IF(_original_lifestyles!U733&lt;&gt;0,_original_lifestyles!U733,'_new names_lifestyles'!$C$2*INDEX('_hours per hh'!J$2:J$9,MATCH(_original_lifestyles!$B733,'_hours per hh'!$A$2:$A$9,1)))</f>
        <v>364884082.82116258</v>
      </c>
      <c r="V733">
        <v>19</v>
      </c>
      <c r="W733">
        <v>11</v>
      </c>
      <c r="X733">
        <v>287029.41109081422</v>
      </c>
      <c r="Y733">
        <f t="shared" si="46"/>
        <v>15</v>
      </c>
      <c r="Z733">
        <f t="shared" si="46"/>
        <v>15</v>
      </c>
      <c r="AA733">
        <f t="shared" si="46"/>
        <v>15</v>
      </c>
      <c r="AB733">
        <f t="shared" si="46"/>
        <v>10</v>
      </c>
      <c r="AC733">
        <f t="shared" si="46"/>
        <v>10</v>
      </c>
      <c r="AD733">
        <f t="shared" si="46"/>
        <v>15</v>
      </c>
      <c r="AE733">
        <f t="shared" si="46"/>
        <v>5</v>
      </c>
      <c r="AF733">
        <f t="shared" si="46"/>
        <v>3</v>
      </c>
      <c r="AG733">
        <f t="shared" si="46"/>
        <v>3</v>
      </c>
    </row>
    <row r="734" spans="1:33" x14ac:dyDescent="0.25">
      <c r="A734" t="s">
        <v>58</v>
      </c>
      <c r="B734" t="s">
        <v>10</v>
      </c>
      <c r="C734">
        <v>8298954.2124542128</v>
      </c>
      <c r="D734" s="6">
        <f>IF(_original_lifestyles!D734=0,_original_lifestyles!$C734,_original_lifestyles!D734)</f>
        <v>8298954.2124542128</v>
      </c>
      <c r="E734" s="6">
        <f>IF(_original_lifestyles!E734=0,_original_lifestyles!$C734,_original_lifestyles!E734)</f>
        <v>8298954.2124542128</v>
      </c>
      <c r="F734" s="6">
        <f>IF(_original_lifestyles!F734=0,_original_lifestyles!$C734,_original_lifestyles!F734)</f>
        <v>6481483.2399267396</v>
      </c>
      <c r="G734" s="6">
        <f>IF(_original_lifestyles!G734=0,_original_lifestyles!$C734/3,_original_lifestyles!G734)</f>
        <v>2766318.0708180708</v>
      </c>
      <c r="H734" s="6">
        <f>IF(_original_lifestyles!H734=0,_original_lifestyles!$C734*3*2,_original_lifestyles!H734)</f>
        <v>49793725.274725273</v>
      </c>
      <c r="I734" s="6">
        <f>IF(_original_lifestyles!I734=0,_original_lifestyles!$C734/10,_original_lifestyles!I734)</f>
        <v>416607.50146520138</v>
      </c>
      <c r="J734" s="6">
        <f>IF(_original_lifestyles!J734=0,_original_lifestyles!$C734*1.2,_original_lifestyles!J734)</f>
        <v>11485312.78546337</v>
      </c>
      <c r="K734" s="6">
        <f>IF(_original_lifestyles!K734=0,_original_lifestyles!$C734,_original_lifestyles!K734)</f>
        <v>8298954.2124542128</v>
      </c>
      <c r="L734" s="6">
        <f>IF(_original_lifestyles!L734=0,_original_lifestyles!$C734/3*2,_original_lifestyles!L734)</f>
        <v>854972.06903806387</v>
      </c>
      <c r="M734">
        <f>IF(_original_lifestyles!M734&lt;&gt;0,_original_lifestyles!M734,'_new names_lifestyles'!$C$2*INDEX('_hours per hh'!B$2:B$9,MATCH(_original_lifestyles!$B734,'_hours per hh'!$A$2:$A$9,1)))</f>
        <v>24530624791.208794</v>
      </c>
      <c r="N734">
        <f>IF(_original_lifestyles!N734&lt;&gt;0,_original_lifestyles!N734,'_new names_lifestyles'!$C$2*INDEX('_hours per hh'!C$2:C$9,MATCH(_original_lifestyles!$B734,'_hours per hh'!$A$2:$A$9,1)))</f>
        <v>24530624791.208794</v>
      </c>
      <c r="O734">
        <f>IF(_original_lifestyles!O734&lt;&gt;0,_original_lifestyles!O734,'_new names_lifestyles'!$C$2*INDEX('_hours per hh'!D$2:D$9,MATCH(_original_lifestyles!$B734,'_hours per hh'!$A$2:$A$9,1)))</f>
        <v>969953966.85503638</v>
      </c>
      <c r="P734">
        <f>IF(_original_lifestyles!P734&lt;&gt;0,_original_lifestyles!P734,'_new names_lifestyles'!$C$2*INDEX('_hours per hh'!E$2:E$9,MATCH(_original_lifestyles!$B734,'_hours per hh'!$A$2:$A$9,1)))</f>
        <v>436846742.85714293</v>
      </c>
      <c r="Q734">
        <f>IF(_original_lifestyles!Q734&lt;&gt;0,_original_lifestyles!Q734,'_new names_lifestyles'!$C$2*INDEX('_hours per hh'!F$2:F$9,MATCH(_original_lifestyles!$B734,'_hours per hh'!$A$2:$A$9,1)))</f>
        <v>889235148.68131864</v>
      </c>
      <c r="R734">
        <f>IF(_original_lifestyles!R734&lt;&gt;0,_original_lifestyles!R734,'_new names_lifestyles'!$C$2*INDEX('_hours per hh'!G$2:G$9,MATCH(_original_lifestyles!$B734,'_hours per hh'!$A$2:$A$9,1)))</f>
        <v>14197087.35747561</v>
      </c>
      <c r="S734">
        <f>IF(_original_lifestyles!S734&lt;&gt;0,_original_lifestyles!S734,'_new names_lifestyles'!$C$2*INDEX('_hours per hh'!H$2:H$9,MATCH(_original_lifestyles!$B734,'_hours per hh'!$A$2:$A$9,1)))</f>
        <v>22847158458.483009</v>
      </c>
      <c r="T734">
        <f>IF(_original_lifestyles!T734&lt;&gt;0,_original_lifestyles!T734,'_new names_lifestyles'!$C$2*INDEX('_hours per hh'!I$2:I$9,MATCH(_original_lifestyles!$B734,'_hours per hh'!$A$2:$A$9,1)))</f>
        <v>24530624791.208794</v>
      </c>
      <c r="U734">
        <f>IF(_original_lifestyles!U734&lt;&gt;0,_original_lifestyles!U734,'_new names_lifestyles'!$C$2*INDEX('_hours per hh'!J$2:J$9,MATCH(_original_lifestyles!$B734,'_hours per hh'!$A$2:$A$9,1)))</f>
        <v>376187710.37674809</v>
      </c>
      <c r="V734">
        <v>19</v>
      </c>
      <c r="W734">
        <v>11</v>
      </c>
      <c r="X734">
        <v>290806.06734738959</v>
      </c>
      <c r="Y734">
        <f t="shared" si="46"/>
        <v>15</v>
      </c>
      <c r="Z734">
        <f t="shared" si="46"/>
        <v>15</v>
      </c>
      <c r="AA734">
        <f t="shared" si="46"/>
        <v>15</v>
      </c>
      <c r="AB734">
        <f t="shared" si="46"/>
        <v>10</v>
      </c>
      <c r="AC734">
        <f t="shared" si="46"/>
        <v>10</v>
      </c>
      <c r="AD734">
        <f t="shared" si="46"/>
        <v>15</v>
      </c>
      <c r="AE734">
        <f t="shared" si="46"/>
        <v>5</v>
      </c>
      <c r="AF734">
        <f t="shared" si="46"/>
        <v>3</v>
      </c>
      <c r="AG734">
        <f t="shared" si="46"/>
        <v>3</v>
      </c>
    </row>
    <row r="735" spans="1:33" x14ac:dyDescent="0.25">
      <c r="A735" t="s">
        <v>58</v>
      </c>
      <c r="B735" t="s">
        <v>11</v>
      </c>
      <c r="C735">
        <v>8271744.3223443227</v>
      </c>
      <c r="D735" s="6">
        <f>IF(_original_lifestyles!D735=0,_original_lifestyles!$C735,_original_lifestyles!D735)</f>
        <v>8271744.3223443227</v>
      </c>
      <c r="E735" s="6">
        <f>IF(_original_lifestyles!E735=0,_original_lifestyles!$C735,_original_lifestyles!E735)</f>
        <v>8271744.3223443227</v>
      </c>
      <c r="F735" s="6">
        <f>IF(_original_lifestyles!F735=0,_original_lifestyles!$C735,_original_lifestyles!F735)</f>
        <v>6460232.3157509156</v>
      </c>
      <c r="G735" s="6">
        <f>IF(_original_lifestyles!G735=0,_original_lifestyles!$C735/3,_original_lifestyles!G735)</f>
        <v>2757248.1074481076</v>
      </c>
      <c r="H735" s="6">
        <f>IF(_original_lifestyles!H735=0,_original_lifestyles!$C735*3*2,_original_lifestyles!H735)</f>
        <v>49630465.934065938</v>
      </c>
      <c r="I735" s="6">
        <f>IF(_original_lifestyles!I735=0,_original_lifestyles!$C735/10,_original_lifestyles!I735)</f>
        <v>415241.56498168502</v>
      </c>
      <c r="J735" s="6">
        <f>IF(_original_lifestyles!J735=0,_original_lifestyles!$C735*1.2,_original_lifestyles!J735)</f>
        <v>11447655.73967546</v>
      </c>
      <c r="K735" s="6">
        <f>IF(_original_lifestyles!K735=0,_original_lifestyles!$C735,_original_lifestyles!K735)</f>
        <v>8271744.3223443227</v>
      </c>
      <c r="L735" s="6">
        <f>IF(_original_lifestyles!L735=0,_original_lifestyles!$C735/3*2,_original_lifestyles!L735)</f>
        <v>874880.76556691376</v>
      </c>
      <c r="M735">
        <f>IF(_original_lifestyles!M735&lt;&gt;0,_original_lifestyles!M735,'_new names_lifestyles'!$C$2*INDEX('_hours per hh'!B$2:B$9,MATCH(_original_lifestyles!$B735,'_hours per hh'!$A$2:$A$9,1)))</f>
        <v>24530624791.208794</v>
      </c>
      <c r="N735">
        <f>IF(_original_lifestyles!N735&lt;&gt;0,_original_lifestyles!N735,'_new names_lifestyles'!$C$2*INDEX('_hours per hh'!C$2:C$9,MATCH(_original_lifestyles!$B735,'_hours per hh'!$A$2:$A$9,1)))</f>
        <v>24530624791.208794</v>
      </c>
      <c r="O735">
        <f>IF(_original_lifestyles!O735&lt;&gt;0,_original_lifestyles!O735,'_new names_lifestyles'!$C$2*INDEX('_hours per hh'!D$2:D$9,MATCH(_original_lifestyles!$B735,'_hours per hh'!$A$2:$A$9,1)))</f>
        <v>966773766.05212438</v>
      </c>
      <c r="P735">
        <f>IF(_original_lifestyles!P735&lt;&gt;0,_original_lifestyles!P735,'_new names_lifestyles'!$C$2*INDEX('_hours per hh'!E$2:E$9,MATCH(_original_lifestyles!$B735,'_hours per hh'!$A$2:$A$9,1)))</f>
        <v>436846742.85714293</v>
      </c>
      <c r="Q735">
        <f>IF(_original_lifestyles!Q735&lt;&gt;0,_original_lifestyles!Q735,'_new names_lifestyles'!$C$2*INDEX('_hours per hh'!F$2:F$9,MATCH(_original_lifestyles!$B735,'_hours per hh'!$A$2:$A$9,1)))</f>
        <v>889235148.68131864</v>
      </c>
      <c r="R735">
        <f>IF(_original_lifestyles!R735&lt;&gt;0,_original_lifestyles!R735,'_new names_lifestyles'!$C$2*INDEX('_hours per hh'!G$2:G$9,MATCH(_original_lifestyles!$B735,'_hours per hh'!$A$2:$A$9,1)))</f>
        <v>4901967.1256177006</v>
      </c>
      <c r="S735">
        <f>IF(_original_lifestyles!S735&lt;&gt;0,_original_lifestyles!S735,'_new names_lifestyles'!$C$2*INDEX('_hours per hh'!H$2:H$9,MATCH(_original_lifestyles!$B735,'_hours per hh'!$A$2:$A$9,1)))</f>
        <v>22772249180.14941</v>
      </c>
      <c r="T735">
        <f>IF(_original_lifestyles!T735&lt;&gt;0,_original_lifestyles!T735,'_new names_lifestyles'!$C$2*INDEX('_hours per hh'!I$2:I$9,MATCH(_original_lifestyles!$B735,'_hours per hh'!$A$2:$A$9,1)))</f>
        <v>24530624791.208794</v>
      </c>
      <c r="U735">
        <f>IF(_original_lifestyles!U735&lt;&gt;0,_original_lifestyles!U735,'_new names_lifestyles'!$C$2*INDEX('_hours per hh'!J$2:J$9,MATCH(_original_lifestyles!$B735,'_hours per hh'!$A$2:$A$9,1)))</f>
        <v>384947536.84944212</v>
      </c>
      <c r="V735">
        <v>19</v>
      </c>
      <c r="W735">
        <v>11</v>
      </c>
      <c r="X735">
        <v>294325.39121778047</v>
      </c>
      <c r="Y735">
        <f t="shared" si="46"/>
        <v>15</v>
      </c>
      <c r="Z735">
        <f t="shared" si="46"/>
        <v>15</v>
      </c>
      <c r="AA735">
        <f t="shared" si="46"/>
        <v>15</v>
      </c>
      <c r="AB735">
        <f t="shared" si="46"/>
        <v>10</v>
      </c>
      <c r="AC735">
        <f t="shared" si="46"/>
        <v>10</v>
      </c>
      <c r="AD735">
        <f t="shared" si="46"/>
        <v>15</v>
      </c>
      <c r="AE735">
        <f t="shared" si="46"/>
        <v>5</v>
      </c>
      <c r="AF735">
        <f t="shared" si="46"/>
        <v>3</v>
      </c>
      <c r="AG735">
        <f t="shared" si="46"/>
        <v>3</v>
      </c>
    </row>
    <row r="736" spans="1:33" x14ac:dyDescent="0.25">
      <c r="A736" t="s">
        <v>58</v>
      </c>
      <c r="B736" t="s">
        <v>12</v>
      </c>
      <c r="C736">
        <v>8251316.1172161177</v>
      </c>
      <c r="D736" s="6">
        <f>IF(_original_lifestyles!D736=0,_original_lifestyles!$C736,_original_lifestyles!D736)</f>
        <v>8251316.1172161177</v>
      </c>
      <c r="E736" s="6">
        <f>IF(_original_lifestyles!E736=0,_original_lifestyles!$C736,_original_lifestyles!E736)</f>
        <v>8251316.1172161177</v>
      </c>
      <c r="F736" s="6">
        <f>IF(_original_lifestyles!F736=0,_original_lifestyles!$C736,_original_lifestyles!F736)</f>
        <v>6444277.8875457868</v>
      </c>
      <c r="G736" s="6">
        <f>IF(_original_lifestyles!G736=0,_original_lifestyles!$C736/3,_original_lifestyles!G736)</f>
        <v>2750438.705738706</v>
      </c>
      <c r="H736" s="6">
        <f>IF(_original_lifestyles!H736=0,_original_lifestyles!$C736*3*2,_original_lifestyles!H736)</f>
        <v>49507896.703296706</v>
      </c>
      <c r="I736" s="6">
        <f>IF(_original_lifestyles!I736=0,_original_lifestyles!$C736/10,_original_lifestyles!I736)</f>
        <v>414216.06908424909</v>
      </c>
      <c r="J736" s="6">
        <f>IF(_original_lifestyles!J736=0,_original_lifestyles!$C736*1.2,_original_lifestyles!J736)</f>
        <v>11419384.186472891</v>
      </c>
      <c r="K736" s="6">
        <f>IF(_original_lifestyles!K736=0,_original_lifestyles!$C736,_original_lifestyles!K736)</f>
        <v>8251316.1172161177</v>
      </c>
      <c r="L736" s="6">
        <f>IF(_original_lifestyles!L736=0,_original_lifestyles!$C736/3*2,_original_lifestyles!L736)</f>
        <v>890049.38934272877</v>
      </c>
      <c r="M736">
        <f>IF(_original_lifestyles!M736&lt;&gt;0,_original_lifestyles!M736,'_new names_lifestyles'!$C$2*INDEX('_hours per hh'!B$2:B$9,MATCH(_original_lifestyles!$B736,'_hours per hh'!$A$2:$A$9,1)))</f>
        <v>24530624791.208794</v>
      </c>
      <c r="N736">
        <f>IF(_original_lifestyles!N736&lt;&gt;0,_original_lifestyles!N736,'_new names_lifestyles'!$C$2*INDEX('_hours per hh'!C$2:C$9,MATCH(_original_lifestyles!$B736,'_hours per hh'!$A$2:$A$9,1)))</f>
        <v>24530624791.208794</v>
      </c>
      <c r="O736">
        <f>IF(_original_lifestyles!O736&lt;&gt;0,_original_lifestyles!O736,'_new names_lifestyles'!$C$2*INDEX('_hours per hh'!D$2:D$9,MATCH(_original_lifestyles!$B736,'_hours per hh'!$A$2:$A$9,1)))</f>
        <v>964386185.87122691</v>
      </c>
      <c r="P736">
        <f>IF(_original_lifestyles!P736&lt;&gt;0,_original_lifestyles!P736,'_new names_lifestyles'!$C$2*INDEX('_hours per hh'!E$2:E$9,MATCH(_original_lifestyles!$B736,'_hours per hh'!$A$2:$A$9,1)))</f>
        <v>436846742.85714293</v>
      </c>
      <c r="Q736">
        <f>IF(_original_lifestyles!Q736&lt;&gt;0,_original_lifestyles!Q736,'_new names_lifestyles'!$C$2*INDEX('_hours per hh'!F$2:F$9,MATCH(_original_lifestyles!$B736,'_hours per hh'!$A$2:$A$9,1)))</f>
        <v>889235148.68131864</v>
      </c>
      <c r="R736">
        <f>IF(_original_lifestyles!R736&lt;&gt;0,_original_lifestyles!R736,'_new names_lifestyles'!$C$2*INDEX('_hours per hh'!G$2:G$9,MATCH(_original_lifestyles!$B736,'_hours per hh'!$A$2:$A$9,1)))</f>
        <v>19269045.860390909</v>
      </c>
      <c r="S736">
        <f>IF(_original_lifestyles!S736&lt;&gt;0,_original_lifestyles!S736,'_new names_lifestyles'!$C$2*INDEX('_hours per hh'!H$2:H$9,MATCH(_original_lifestyles!$B736,'_hours per hh'!$A$2:$A$9,1)))</f>
        <v>22716009992.9412</v>
      </c>
      <c r="T736">
        <f>IF(_original_lifestyles!T736&lt;&gt;0,_original_lifestyles!T736,'_new names_lifestyles'!$C$2*INDEX('_hours per hh'!I$2:I$9,MATCH(_original_lifestyles!$B736,'_hours per hh'!$A$2:$A$9,1)))</f>
        <v>24530624791.208794</v>
      </c>
      <c r="U736">
        <f>IF(_original_lifestyles!U736&lt;&gt;0,_original_lifestyles!U736,'_new names_lifestyles'!$C$2*INDEX('_hours per hh'!J$2:J$9,MATCH(_original_lifestyles!$B736,'_hours per hh'!$A$2:$A$9,1)))</f>
        <v>391621731.31080067</v>
      </c>
      <c r="V736">
        <v>19</v>
      </c>
      <c r="W736">
        <v>11</v>
      </c>
      <c r="X736">
        <v>298060.26173120149</v>
      </c>
      <c r="Y736">
        <f t="shared" si="46"/>
        <v>15</v>
      </c>
      <c r="Z736">
        <f t="shared" si="46"/>
        <v>15</v>
      </c>
      <c r="AA736">
        <f t="shared" si="46"/>
        <v>15</v>
      </c>
      <c r="AB736">
        <f t="shared" si="46"/>
        <v>10</v>
      </c>
      <c r="AC736">
        <f t="shared" si="46"/>
        <v>10</v>
      </c>
      <c r="AD736">
        <f t="shared" si="46"/>
        <v>15</v>
      </c>
      <c r="AE736">
        <f t="shared" si="46"/>
        <v>5</v>
      </c>
      <c r="AF736">
        <f t="shared" si="46"/>
        <v>3</v>
      </c>
      <c r="AG736">
        <f t="shared" si="46"/>
        <v>3</v>
      </c>
    </row>
    <row r="737" spans="1:33" x14ac:dyDescent="0.25">
      <c r="A737" t="s">
        <v>58</v>
      </c>
      <c r="B737" t="s">
        <v>13</v>
      </c>
      <c r="C737">
        <v>8237580.5860805865</v>
      </c>
      <c r="D737" s="6">
        <f>IF(_original_lifestyles!D737=0,_original_lifestyles!$C737,_original_lifestyles!D737)</f>
        <v>8237580.5860805865</v>
      </c>
      <c r="E737" s="6">
        <f>IF(_original_lifestyles!E737=0,_original_lifestyles!$C737,_original_lifestyles!E737)</f>
        <v>8237580.5860805865</v>
      </c>
      <c r="F737" s="6">
        <f>IF(_original_lifestyles!F737=0,_original_lifestyles!$C737,_original_lifestyles!F737)</f>
        <v>6433550.4377289377</v>
      </c>
      <c r="G737" s="6">
        <f>IF(_original_lifestyles!G737=0,_original_lifestyles!$C737/3,_original_lifestyles!G737)</f>
        <v>2745860.1953601954</v>
      </c>
      <c r="H737" s="6">
        <f>IF(_original_lifestyles!H737=0,_original_lifestyles!$C737*3*2,_original_lifestyles!H737)</f>
        <v>49425483.516483516</v>
      </c>
      <c r="I737" s="6">
        <f>IF(_original_lifestyles!I737=0,_original_lifestyles!$C737/10,_original_lifestyles!I737)</f>
        <v>413526.54542124539</v>
      </c>
      <c r="J737" s="6">
        <f>IF(_original_lifestyles!J737=0,_original_lifestyles!$C737*1.2,_original_lifestyles!J737)</f>
        <v>11400374.939364471</v>
      </c>
      <c r="K737" s="6">
        <f>IF(_original_lifestyles!K737=0,_original_lifestyles!$C737,_original_lifestyles!K737)</f>
        <v>8237580.5860805865</v>
      </c>
      <c r="L737" s="6">
        <f>IF(_original_lifestyles!L737=0,_original_lifestyles!$C737/3*2,_original_lifestyles!L737)</f>
        <v>900253.05568846152</v>
      </c>
      <c r="M737">
        <f>IF(_original_lifestyles!M737&lt;&gt;0,_original_lifestyles!M737,'_new names_lifestyles'!$C$2*INDEX('_hours per hh'!B$2:B$9,MATCH(_original_lifestyles!$B737,'_hours per hh'!$A$2:$A$9,1)))</f>
        <v>24530624791.208794</v>
      </c>
      <c r="N737">
        <f>IF(_original_lifestyles!N737&lt;&gt;0,_original_lifestyles!N737,'_new names_lifestyles'!$C$2*INDEX('_hours per hh'!C$2:C$9,MATCH(_original_lifestyles!$B737,'_hours per hh'!$A$2:$A$9,1)))</f>
        <v>24530624791.208794</v>
      </c>
      <c r="O737">
        <f>IF(_original_lifestyles!O737&lt;&gt;0,_original_lifestyles!O737,'_new names_lifestyles'!$C$2*INDEX('_hours per hh'!D$2:D$9,MATCH(_original_lifestyles!$B737,'_hours per hh'!$A$2:$A$9,1)))</f>
        <v>962780823.00613534</v>
      </c>
      <c r="P737">
        <f>IF(_original_lifestyles!P737&lt;&gt;0,_original_lifestyles!P737,'_new names_lifestyles'!$C$2*INDEX('_hours per hh'!E$2:E$9,MATCH(_original_lifestyles!$B737,'_hours per hh'!$A$2:$A$9,1)))</f>
        <v>436846742.85714293</v>
      </c>
      <c r="Q737">
        <f>IF(_original_lifestyles!Q737&lt;&gt;0,_original_lifestyles!Q737,'_new names_lifestyles'!$C$2*INDEX('_hours per hh'!F$2:F$9,MATCH(_original_lifestyles!$B737,'_hours per hh'!$A$2:$A$9,1)))</f>
        <v>889235148.68131864</v>
      </c>
      <c r="R737">
        <f>IF(_original_lifestyles!R737&lt;&gt;0,_original_lifestyles!R737,'_new names_lifestyles'!$C$2*INDEX('_hours per hh'!G$2:G$9,MATCH(_original_lifestyles!$B737,'_hours per hh'!$A$2:$A$9,1)))</f>
        <v>19261500.957207002</v>
      </c>
      <c r="S737">
        <f>IF(_original_lifestyles!S737&lt;&gt;0,_original_lifestyles!S737,'_new names_lifestyles'!$C$2*INDEX('_hours per hh'!H$2:H$9,MATCH(_original_lifestyles!$B737,'_hours per hh'!$A$2:$A$9,1)))</f>
        <v>22678195848.130772</v>
      </c>
      <c r="T737">
        <f>IF(_original_lifestyles!T737&lt;&gt;0,_original_lifestyles!T737,'_new names_lifestyles'!$C$2*INDEX('_hours per hh'!I$2:I$9,MATCH(_original_lifestyles!$B737,'_hours per hh'!$A$2:$A$9,1)))</f>
        <v>24530624791.208794</v>
      </c>
      <c r="U737">
        <f>IF(_original_lifestyles!U737&lt;&gt;0,_original_lifestyles!U737,'_new names_lifestyles'!$C$2*INDEX('_hours per hh'!J$2:J$9,MATCH(_original_lifestyles!$B737,'_hours per hh'!$A$2:$A$9,1)))</f>
        <v>396111344.50292307</v>
      </c>
      <c r="V737">
        <v>19</v>
      </c>
      <c r="W737">
        <v>11</v>
      </c>
      <c r="X737">
        <v>302018.4166486531</v>
      </c>
      <c r="Y737">
        <f t="shared" si="46"/>
        <v>15</v>
      </c>
      <c r="Z737">
        <f t="shared" si="46"/>
        <v>15</v>
      </c>
      <c r="AA737">
        <f t="shared" si="46"/>
        <v>15</v>
      </c>
      <c r="AB737">
        <f t="shared" si="46"/>
        <v>10</v>
      </c>
      <c r="AC737">
        <f t="shared" si="46"/>
        <v>10</v>
      </c>
      <c r="AD737">
        <f t="shared" si="46"/>
        <v>15</v>
      </c>
      <c r="AE737">
        <f t="shared" si="46"/>
        <v>5</v>
      </c>
      <c r="AF737">
        <f t="shared" si="46"/>
        <v>3</v>
      </c>
      <c r="AG737">
        <f t="shared" si="46"/>
        <v>3</v>
      </c>
    </row>
    <row r="738" spans="1:33" x14ac:dyDescent="0.25">
      <c r="A738" t="s">
        <v>58</v>
      </c>
      <c r="B738" t="s">
        <v>14</v>
      </c>
      <c r="C738">
        <v>8121332.7305605793</v>
      </c>
      <c r="D738" s="6">
        <f>IF(_original_lifestyles!D738=0,_original_lifestyles!$C738,_original_lifestyles!D738)</f>
        <v>8121332.7305605793</v>
      </c>
      <c r="E738" s="6">
        <f>IF(_original_lifestyles!E738=0,_original_lifestyles!$C738,_original_lifestyles!E738)</f>
        <v>8121332.7305605793</v>
      </c>
      <c r="F738" s="6">
        <f>IF(_original_lifestyles!F738=0,_original_lifestyles!$C738,_original_lifestyles!F738)</f>
        <v>6342760.8625678122</v>
      </c>
      <c r="G738" s="6">
        <f>IF(_original_lifestyles!G738=0,_original_lifestyles!$C738/3,_original_lifestyles!G738)</f>
        <v>2707110.9101868598</v>
      </c>
      <c r="H738" s="6">
        <f>IF(_original_lifestyles!H738=0,_original_lifestyles!$C738*3*2,_original_lifestyles!H738)</f>
        <v>48727996.383363478</v>
      </c>
      <c r="I738" s="6">
        <f>IF(_original_lifestyles!I738=0,_original_lifestyles!$C738/10,_original_lifestyles!I738)</f>
        <v>407690.90307414113</v>
      </c>
      <c r="J738" s="6">
        <f>IF(_original_lifestyles!J738=0,_original_lifestyles!$C738*1.2,_original_lifestyles!J738)</f>
        <v>11239494.06846112</v>
      </c>
      <c r="K738" s="6">
        <f>IF(_original_lifestyles!K738=0,_original_lifestyles!$C738,_original_lifestyles!K738)</f>
        <v>8121332.7305605793</v>
      </c>
      <c r="L738" s="6">
        <f>IF(_original_lifestyles!L738=0,_original_lifestyles!$C738/3*2,_original_lifestyles!L738)</f>
        <v>893346.60036166373</v>
      </c>
      <c r="M738">
        <f>IF(_original_lifestyles!M738&lt;&gt;0,_original_lifestyles!M738,'_new names_lifestyles'!$C$2*INDEX('_hours per hh'!B$2:B$9,MATCH(_original_lifestyles!$B738,'_hours per hh'!$A$2:$A$9,1)))</f>
        <v>24530624791.208794</v>
      </c>
      <c r="N738">
        <f>IF(_original_lifestyles!N738&lt;&gt;0,_original_lifestyles!N738,'_new names_lifestyles'!$C$2*INDEX('_hours per hh'!C$2:C$9,MATCH(_original_lifestyles!$B738,'_hours per hh'!$A$2:$A$9,1)))</f>
        <v>24530624791.208794</v>
      </c>
      <c r="O738">
        <f>IF(_original_lifestyles!O738&lt;&gt;0,_original_lifestyles!O738,'_new names_lifestyles'!$C$2*INDEX('_hours per hh'!D$2:D$9,MATCH(_original_lifestyles!$B738,'_hours per hh'!$A$2:$A$9,1)))</f>
        <v>949194163.08327293</v>
      </c>
      <c r="P738">
        <f>IF(_original_lifestyles!P738&lt;&gt;0,_original_lifestyles!P738,'_new names_lifestyles'!$C$2*INDEX('_hours per hh'!E$2:E$9,MATCH(_original_lifestyles!$B738,'_hours per hh'!$A$2:$A$9,1)))</f>
        <v>436846742.85714293</v>
      </c>
      <c r="Q738">
        <f>IF(_original_lifestyles!Q738&lt;&gt;0,_original_lifestyles!Q738,'_new names_lifestyles'!$C$2*INDEX('_hours per hh'!F$2:F$9,MATCH(_original_lifestyles!$B738,'_hours per hh'!$A$2:$A$9,1)))</f>
        <v>889235148.68131864</v>
      </c>
      <c r="R738">
        <f>IF(_original_lifestyles!R738&lt;&gt;0,_original_lifestyles!R738,'_new names_lifestyles'!$C$2*INDEX('_hours per hh'!G$2:G$9,MATCH(_original_lifestyles!$B738,'_hours per hh'!$A$2:$A$9,1)))</f>
        <v>27392900.53184529</v>
      </c>
      <c r="S738">
        <f>IF(_original_lifestyles!S738&lt;&gt;0,_original_lifestyles!S738,'_new names_lifestyles'!$C$2*INDEX('_hours per hh'!H$2:H$9,MATCH(_original_lifestyles!$B738,'_hours per hh'!$A$2:$A$9,1)))</f>
        <v>22358163575.686291</v>
      </c>
      <c r="T738">
        <f>IF(_original_lifestyles!T738&lt;&gt;0,_original_lifestyles!T738,'_new names_lifestyles'!$C$2*INDEX('_hours per hh'!I$2:I$9,MATCH(_original_lifestyles!$B738,'_hours per hh'!$A$2:$A$9,1)))</f>
        <v>24530624791.208794</v>
      </c>
      <c r="U738">
        <f>IF(_original_lifestyles!U738&lt;&gt;0,_original_lifestyles!U738,'_new names_lifestyles'!$C$2*INDEX('_hours per hh'!J$2:J$9,MATCH(_original_lifestyles!$B738,'_hours per hh'!$A$2:$A$9,1)))</f>
        <v>393072504.15913212</v>
      </c>
      <c r="V738">
        <v>19</v>
      </c>
      <c r="W738">
        <v>11</v>
      </c>
      <c r="X738">
        <v>306021.51640043512</v>
      </c>
      <c r="Y738">
        <f t="shared" si="46"/>
        <v>15</v>
      </c>
      <c r="Z738">
        <f t="shared" si="46"/>
        <v>15</v>
      </c>
      <c r="AA738">
        <f t="shared" si="46"/>
        <v>15</v>
      </c>
      <c r="AB738">
        <f t="shared" si="46"/>
        <v>10</v>
      </c>
      <c r="AC738">
        <f t="shared" si="46"/>
        <v>10</v>
      </c>
      <c r="AD738">
        <f t="shared" si="46"/>
        <v>15</v>
      </c>
      <c r="AE738">
        <f t="shared" si="46"/>
        <v>5</v>
      </c>
      <c r="AF738">
        <f t="shared" si="46"/>
        <v>3</v>
      </c>
      <c r="AG738">
        <f t="shared" si="46"/>
        <v>3</v>
      </c>
    </row>
    <row r="739" spans="1:33" x14ac:dyDescent="0.25">
      <c r="A739" t="s">
        <v>58</v>
      </c>
      <c r="B739" t="s">
        <v>15</v>
      </c>
      <c r="C739">
        <v>8010877.5000000009</v>
      </c>
      <c r="D739" s="6">
        <f>IF(_original_lifestyles!D739=0,_original_lifestyles!$C739,_original_lifestyles!D739)</f>
        <v>8010877.5000000009</v>
      </c>
      <c r="E739" s="6">
        <f>IF(_original_lifestyles!E739=0,_original_lifestyles!$C739,_original_lifestyles!E739)</f>
        <v>8010877.5000000009</v>
      </c>
      <c r="F739" s="6">
        <f>IF(_original_lifestyles!F739=0,_original_lifestyles!$C739,_original_lifestyles!F739)</f>
        <v>6256495.3274999997</v>
      </c>
      <c r="G739" s="6">
        <f>IF(_original_lifestyles!G739=0,_original_lifestyles!$C739/3,_original_lifestyles!G739)</f>
        <v>2670292.5000000005</v>
      </c>
      <c r="H739" s="6">
        <f>IF(_original_lifestyles!H739=0,_original_lifestyles!$C739*3*2,_original_lifestyles!H739)</f>
        <v>48065265.000000007</v>
      </c>
      <c r="I739" s="6">
        <f>IF(_original_lifestyles!I739=0,_original_lifestyles!$C739/10,_original_lifestyles!I739)</f>
        <v>402146.05050000001</v>
      </c>
      <c r="J739" s="6">
        <f>IF(_original_lifestyles!J739=0,_original_lifestyles!$C739*1.2,_original_lifestyles!J739)</f>
        <v>11086629.8834925</v>
      </c>
      <c r="K739" s="6">
        <f>IF(_original_lifestyles!K739=0,_original_lifestyles!$C739,_original_lifestyles!K739)</f>
        <v>8010877.5000000009</v>
      </c>
      <c r="L739" s="6">
        <f>IF(_original_lifestyles!L739=0,_original_lifestyles!$C739/3*2,_original_lifestyles!L739)</f>
        <v>961305.3</v>
      </c>
      <c r="M739">
        <f>IF(_original_lifestyles!M739&lt;&gt;0,_original_lifestyles!M739,'_new names_lifestyles'!$C$2*INDEX('_hours per hh'!B$2:B$9,MATCH(_original_lifestyles!$B739,'_hours per hh'!$A$2:$A$9,1)))</f>
        <v>24530624791.208794</v>
      </c>
      <c r="N739">
        <f>IF(_original_lifestyles!N739&lt;&gt;0,_original_lifestyles!N739,'_new names_lifestyles'!$C$2*INDEX('_hours per hh'!C$2:C$9,MATCH(_original_lifestyles!$B739,'_hours per hh'!$A$2:$A$9,1)))</f>
        <v>24530624791.208794</v>
      </c>
      <c r="O739">
        <f>IF(_original_lifestyles!O739&lt;&gt;0,_original_lifestyles!O739,'_new names_lifestyles'!$C$2*INDEX('_hours per hh'!D$2:D$9,MATCH(_original_lifestyles!$B739,'_hours per hh'!$A$2:$A$9,1)))</f>
        <v>936284525.76037478</v>
      </c>
      <c r="P739">
        <f>IF(_original_lifestyles!P739&lt;&gt;0,_original_lifestyles!P739,'_new names_lifestyles'!$C$2*INDEX('_hours per hh'!E$2:E$9,MATCH(_original_lifestyles!$B739,'_hours per hh'!$A$2:$A$9,1)))</f>
        <v>436846742.85714293</v>
      </c>
      <c r="Q739">
        <f>IF(_original_lifestyles!Q739&lt;&gt;0,_original_lifestyles!Q739,'_new names_lifestyles'!$C$2*INDEX('_hours per hh'!F$2:F$9,MATCH(_original_lifestyles!$B739,'_hours per hh'!$A$2:$A$9,1)))</f>
        <v>889235148.68131864</v>
      </c>
      <c r="R739">
        <f>IF(_original_lifestyles!R739&lt;&gt;0,_original_lifestyles!R739,'_new names_lifestyles'!$C$2*INDEX('_hours per hh'!G$2:G$9,MATCH(_original_lifestyles!$B739,'_hours per hh'!$A$2:$A$9,1)))</f>
        <v>23034194.533916</v>
      </c>
      <c r="S739">
        <f>IF(_original_lifestyles!S739&lt;&gt;0,_original_lifestyles!S739,'_new names_lifestyles'!$C$2*INDEX('_hours per hh'!H$2:H$9,MATCH(_original_lifestyles!$B739,'_hours per hh'!$A$2:$A$9,1)))</f>
        <v>22054078495.737461</v>
      </c>
      <c r="T739">
        <f>IF(_original_lifestyles!T739&lt;&gt;0,_original_lifestyles!T739,'_new names_lifestyles'!$C$2*INDEX('_hours per hh'!I$2:I$9,MATCH(_original_lifestyles!$B739,'_hours per hh'!$A$2:$A$9,1)))</f>
        <v>24530624791.208794</v>
      </c>
      <c r="U739">
        <f>IF(_original_lifestyles!U739&lt;&gt;0,_original_lifestyles!U739,'_new names_lifestyles'!$C$2*INDEX('_hours per hh'!J$2:J$9,MATCH(_original_lifestyles!$B739,'_hours per hh'!$A$2:$A$9,1)))</f>
        <v>422974332</v>
      </c>
      <c r="V739">
        <v>19</v>
      </c>
      <c r="W739">
        <v>11</v>
      </c>
      <c r="X739">
        <v>310123.24158412992</v>
      </c>
      <c r="Y739">
        <f t="shared" si="46"/>
        <v>15</v>
      </c>
      <c r="Z739">
        <f t="shared" si="46"/>
        <v>15</v>
      </c>
      <c r="AA739">
        <f t="shared" si="46"/>
        <v>15</v>
      </c>
      <c r="AB739">
        <f t="shared" si="46"/>
        <v>10</v>
      </c>
      <c r="AC739">
        <f t="shared" si="46"/>
        <v>10</v>
      </c>
      <c r="AD739">
        <f t="shared" si="46"/>
        <v>15</v>
      </c>
      <c r="AE739">
        <f t="shared" si="46"/>
        <v>5</v>
      </c>
      <c r="AF739">
        <f t="shared" si="46"/>
        <v>3</v>
      </c>
      <c r="AG739">
        <f t="shared" si="46"/>
        <v>3</v>
      </c>
    </row>
    <row r="740" spans="1:33" x14ac:dyDescent="0.25">
      <c r="A740" t="s">
        <v>58</v>
      </c>
      <c r="B740" t="s">
        <v>16</v>
      </c>
      <c r="C740">
        <v>7701404.9382716054</v>
      </c>
      <c r="D740" s="6">
        <f>IF(_original_lifestyles!D740=0,_original_lifestyles!$C740,_original_lifestyles!D740)</f>
        <v>7701404.9382716054</v>
      </c>
      <c r="E740" s="6">
        <f>IF(_original_lifestyles!E740=0,_original_lifestyles!$C740,_original_lifestyles!E740)</f>
        <v>7701404.9382716054</v>
      </c>
      <c r="F740" s="6">
        <f>IF(_original_lifestyles!F740=0,_original_lifestyles!$C740,_original_lifestyles!F740)</f>
        <v>6014797.2567901229</v>
      </c>
      <c r="G740" s="6">
        <f>IF(_original_lifestyles!G740=0,_original_lifestyles!$C740/3,_original_lifestyles!G740)</f>
        <v>2567134.9794238685</v>
      </c>
      <c r="H740" s="6">
        <f>IF(_original_lifestyles!H740=0,_original_lifestyles!$C740*3*2,_original_lifestyles!H740)</f>
        <v>46208429.629629634</v>
      </c>
      <c r="I740" s="6">
        <f>IF(_original_lifestyles!I740=0,_original_lifestyles!$C740/10,_original_lifestyles!I740)</f>
        <v>386610.52790123463</v>
      </c>
      <c r="J740" s="6">
        <f>IF(_original_lifestyles!J740=0,_original_lifestyles!$C740*1.2,_original_lifestyles!J740)</f>
        <v>10658336.260106171</v>
      </c>
      <c r="K740" s="6">
        <f>IF(_original_lifestyles!K740=0,_original_lifestyles!$C740,_original_lifestyles!K740)</f>
        <v>7701404.9382716054</v>
      </c>
      <c r="L740" s="6">
        <f>IF(_original_lifestyles!L740=0,_original_lifestyles!$C740/3*2,_original_lifestyles!L740)</f>
        <v>2079379.333333333</v>
      </c>
      <c r="M740">
        <f>IF(_original_lifestyles!M740&lt;&gt;0,_original_lifestyles!M740,'_new names_lifestyles'!$C$2*INDEX('_hours per hh'!B$2:B$9,MATCH(_original_lifestyles!$B740,'_hours per hh'!$A$2:$A$9,1)))</f>
        <v>24530624791.208794</v>
      </c>
      <c r="N740">
        <f>IF(_original_lifestyles!N740&lt;&gt;0,_original_lifestyles!N740,'_new names_lifestyles'!$C$2*INDEX('_hours per hh'!C$2:C$9,MATCH(_original_lifestyles!$B740,'_hours per hh'!$A$2:$A$9,1)))</f>
        <v>24530624791.208794</v>
      </c>
      <c r="O740">
        <f>IF(_original_lifestyles!O740&lt;&gt;0,_original_lifestyles!O740,'_new names_lifestyles'!$C$2*INDEX('_hours per hh'!D$2:D$9,MATCH(_original_lifestyles!$B740,'_hours per hh'!$A$2:$A$9,1)))</f>
        <v>900114409.47864175</v>
      </c>
      <c r="P740">
        <f>IF(_original_lifestyles!P740&lt;&gt;0,_original_lifestyles!P740,'_new names_lifestyles'!$C$2*INDEX('_hours per hh'!E$2:E$9,MATCH(_original_lifestyles!$B740,'_hours per hh'!$A$2:$A$9,1)))</f>
        <v>436846742.85714293</v>
      </c>
      <c r="Q740">
        <f>IF(_original_lifestyles!Q740&lt;&gt;0,_original_lifestyles!Q740,'_new names_lifestyles'!$C$2*INDEX('_hours per hh'!F$2:F$9,MATCH(_original_lifestyles!$B740,'_hours per hh'!$A$2:$A$9,1)))</f>
        <v>889235148.68131864</v>
      </c>
      <c r="R740">
        <f>IF(_original_lifestyles!R740&lt;&gt;0,_original_lifestyles!R740,'_new names_lifestyles'!$C$2*INDEX('_hours per hh'!G$2:G$9,MATCH(_original_lifestyles!$B740,'_hours per hh'!$A$2:$A$9,1)))</f>
        <v>20764105.283251129</v>
      </c>
      <c r="S740">
        <f>IF(_original_lifestyles!S740&lt;&gt;0,_original_lifestyles!S740,'_new names_lifestyles'!$C$2*INDEX('_hours per hh'!H$2:H$9,MATCH(_original_lifestyles!$B740,'_hours per hh'!$A$2:$A$9,1)))</f>
        <v>21202095405.41621</v>
      </c>
      <c r="T740">
        <f>IF(_original_lifestyles!T740&lt;&gt;0,_original_lifestyles!T740,'_new names_lifestyles'!$C$2*INDEX('_hours per hh'!I$2:I$9,MATCH(_original_lifestyles!$B740,'_hours per hh'!$A$2:$A$9,1)))</f>
        <v>24530624791.208794</v>
      </c>
      <c r="U740">
        <f>IF(_original_lifestyles!U740&lt;&gt;0,_original_lifestyles!U740,'_new names_lifestyles'!$C$2*INDEX('_hours per hh'!J$2:J$9,MATCH(_original_lifestyles!$B740,'_hours per hh'!$A$2:$A$9,1)))</f>
        <v>914926906.66666675</v>
      </c>
      <c r="V740">
        <v>19</v>
      </c>
      <c r="W740">
        <v>11</v>
      </c>
      <c r="X740">
        <v>306194.04787235463</v>
      </c>
      <c r="Y740">
        <f t="shared" ref="Y740:AG755" si="47">Y739</f>
        <v>15</v>
      </c>
      <c r="Z740">
        <f t="shared" si="47"/>
        <v>15</v>
      </c>
      <c r="AA740">
        <f t="shared" si="47"/>
        <v>15</v>
      </c>
      <c r="AB740">
        <f t="shared" si="47"/>
        <v>10</v>
      </c>
      <c r="AC740">
        <f t="shared" si="47"/>
        <v>10</v>
      </c>
      <c r="AD740">
        <f t="shared" si="47"/>
        <v>15</v>
      </c>
      <c r="AE740">
        <f t="shared" si="47"/>
        <v>5</v>
      </c>
      <c r="AF740">
        <f t="shared" si="47"/>
        <v>3</v>
      </c>
      <c r="AG740">
        <f t="shared" si="47"/>
        <v>3</v>
      </c>
    </row>
    <row r="741" spans="1:33" x14ac:dyDescent="0.25">
      <c r="A741" t="s">
        <v>58</v>
      </c>
      <c r="B741" t="s">
        <v>17</v>
      </c>
      <c r="C741">
        <v>7535717.4216027884</v>
      </c>
      <c r="D741" s="6">
        <f>IF(_original_lifestyles!D741=0,_original_lifestyles!$C741,_original_lifestyles!D741)</f>
        <v>7535717.4216027884</v>
      </c>
      <c r="E741" s="6">
        <f>IF(_original_lifestyles!E741=0,_original_lifestyles!$C741,_original_lifestyles!E741)</f>
        <v>7535717.4216027884</v>
      </c>
      <c r="F741" s="6">
        <f>IF(_original_lifestyles!F741=0,_original_lifestyles!$C741,_original_lifestyles!F741)</f>
        <v>5885395.3062717766</v>
      </c>
      <c r="G741" s="6">
        <f>IF(_original_lifestyles!G741=0,_original_lifestyles!$C741/3,_original_lifestyles!G741)</f>
        <v>2511905.8072009296</v>
      </c>
      <c r="H741" s="6">
        <f>IF(_original_lifestyles!H741=0,_original_lifestyles!$C741*3*2,_original_lifestyles!H741)</f>
        <v>45214304.529616728</v>
      </c>
      <c r="I741" s="6">
        <f>IF(_original_lifestyles!I741=0,_original_lifestyles!$C741/10,_original_lifestyles!I741)</f>
        <v>378293.01456445991</v>
      </c>
      <c r="J741" s="6">
        <f>IF(_original_lifestyles!J741=0,_original_lifestyles!$C741*1.2,_original_lifestyles!J741)</f>
        <v>10429033.51847491</v>
      </c>
      <c r="K741" s="6">
        <f>IF(_original_lifestyles!K741=0,_original_lifestyles!$C741,_original_lifestyles!K741)</f>
        <v>7535717.4216027884</v>
      </c>
      <c r="L741" s="6">
        <f>IF(_original_lifestyles!L741=0,_original_lifestyles!$C741/3*2,_original_lifestyles!L741)</f>
        <v>2411429.5749128922</v>
      </c>
      <c r="M741">
        <f>IF(_original_lifestyles!M741&lt;&gt;0,_original_lifestyles!M741,'_new names_lifestyles'!$C$2*INDEX('_hours per hh'!B$2:B$9,MATCH(_original_lifestyles!$B741,'_hours per hh'!$A$2:$A$9,1)))</f>
        <v>24530624791.208794</v>
      </c>
      <c r="N741">
        <f>IF(_original_lifestyles!N741&lt;&gt;0,_original_lifestyles!N741,'_new names_lifestyles'!$C$2*INDEX('_hours per hh'!C$2:C$9,MATCH(_original_lifestyles!$B741,'_hours per hh'!$A$2:$A$9,1)))</f>
        <v>24530624791.208794</v>
      </c>
      <c r="O741">
        <f>IF(_original_lifestyles!O741&lt;&gt;0,_original_lifestyles!O741,'_new names_lifestyles'!$C$2*INDEX('_hours per hh'!D$2:D$9,MATCH(_original_lifestyles!$B741,'_hours per hh'!$A$2:$A$9,1)))</f>
        <v>880749407.58357131</v>
      </c>
      <c r="P741">
        <f>IF(_original_lifestyles!P741&lt;&gt;0,_original_lifestyles!P741,'_new names_lifestyles'!$C$2*INDEX('_hours per hh'!E$2:E$9,MATCH(_original_lifestyles!$B741,'_hours per hh'!$A$2:$A$9,1)))</f>
        <v>436846742.85714293</v>
      </c>
      <c r="Q741">
        <f>IF(_original_lifestyles!Q741&lt;&gt;0,_original_lifestyles!Q741,'_new names_lifestyles'!$C$2*INDEX('_hours per hh'!F$2:F$9,MATCH(_original_lifestyles!$B741,'_hours per hh'!$A$2:$A$9,1)))</f>
        <v>889235148.68131864</v>
      </c>
      <c r="R741">
        <f>IF(_original_lifestyles!R741&lt;&gt;0,_original_lifestyles!R741,'_new names_lifestyles'!$C$2*INDEX('_hours per hh'!G$2:G$9,MATCH(_original_lifestyles!$B741,'_hours per hh'!$A$2:$A$9,1)))</f>
        <v>20443874.092932489</v>
      </c>
      <c r="S741">
        <f>IF(_original_lifestyles!S741&lt;&gt;0,_original_lifestyles!S741,'_new names_lifestyles'!$C$2*INDEX('_hours per hh'!H$2:H$9,MATCH(_original_lifestyles!$B741,'_hours per hh'!$A$2:$A$9,1)))</f>
        <v>20745954926.626221</v>
      </c>
      <c r="T741">
        <f>IF(_original_lifestyles!T741&lt;&gt;0,_original_lifestyles!T741,'_new names_lifestyles'!$C$2*INDEX('_hours per hh'!I$2:I$9,MATCH(_original_lifestyles!$B741,'_hours per hh'!$A$2:$A$9,1)))</f>
        <v>24530624791.208794</v>
      </c>
      <c r="U741">
        <f>IF(_original_lifestyles!U741&lt;&gt;0,_original_lifestyles!U741,'_new names_lifestyles'!$C$2*INDEX('_hours per hh'!J$2:J$9,MATCH(_original_lifestyles!$B741,'_hours per hh'!$A$2:$A$9,1)))</f>
        <v>1061029012.961673</v>
      </c>
      <c r="V741">
        <v>19</v>
      </c>
      <c r="W741">
        <v>11</v>
      </c>
      <c r="X741">
        <v>307589.22106664581</v>
      </c>
      <c r="Y741">
        <f t="shared" si="47"/>
        <v>15</v>
      </c>
      <c r="Z741">
        <f t="shared" si="47"/>
        <v>15</v>
      </c>
      <c r="AA741">
        <f t="shared" si="47"/>
        <v>15</v>
      </c>
      <c r="AB741">
        <f t="shared" si="47"/>
        <v>10</v>
      </c>
      <c r="AC741">
        <f t="shared" si="47"/>
        <v>10</v>
      </c>
      <c r="AD741">
        <f t="shared" si="47"/>
        <v>15</v>
      </c>
      <c r="AE741">
        <f t="shared" si="47"/>
        <v>5</v>
      </c>
      <c r="AF741">
        <f t="shared" si="47"/>
        <v>3</v>
      </c>
      <c r="AG741">
        <f t="shared" si="47"/>
        <v>3</v>
      </c>
    </row>
    <row r="742" spans="1:33" x14ac:dyDescent="0.25">
      <c r="A742" t="s">
        <v>58</v>
      </c>
      <c r="B742" t="s">
        <v>18</v>
      </c>
      <c r="C742">
        <v>7408310.4991394151</v>
      </c>
      <c r="D742" s="6">
        <f>IF(_original_lifestyles!D742=0,_original_lifestyles!$C742,_original_lifestyles!D742)</f>
        <v>7408310.4991394151</v>
      </c>
      <c r="E742" s="6">
        <f>IF(_original_lifestyles!E742=0,_original_lifestyles!$C742,_original_lifestyles!E742)</f>
        <v>7408310.4991394151</v>
      </c>
      <c r="F742" s="6">
        <f>IF(_original_lifestyles!F742=0,_original_lifestyles!$C742,_original_lifestyles!F742)</f>
        <v>5785890.4998278823</v>
      </c>
      <c r="G742" s="6">
        <f>IF(_original_lifestyles!G742=0,_original_lifestyles!$C742/3,_original_lifestyles!G742)</f>
        <v>2469436.8330464717</v>
      </c>
      <c r="H742" s="6">
        <f>IF(_original_lifestyles!H742=0,_original_lifestyles!$C742*3*2,_original_lifestyles!H742)</f>
        <v>44449862.994836494</v>
      </c>
      <c r="I742" s="6">
        <f>IF(_original_lifestyles!I742=0,_original_lifestyles!$C742/10,_original_lifestyles!I742)</f>
        <v>371897.1870567986</v>
      </c>
      <c r="J742" s="6">
        <f>IF(_original_lifestyles!J742=0,_original_lifestyles!$C742*1.2,_original_lifestyles!J742)</f>
        <v>10252709.0903525</v>
      </c>
      <c r="K742" s="6">
        <f>IF(_original_lifestyles!K742=0,_original_lifestyles!$C742,_original_lifestyles!K742)</f>
        <v>7408310.4991394151</v>
      </c>
      <c r="L742" s="6">
        <f>IF(_original_lifestyles!L742=0,_original_lifestyles!$C742/3*2,_original_lifestyles!L742)</f>
        <v>2741074.8846815829</v>
      </c>
      <c r="M742">
        <f>IF(_original_lifestyles!M742&lt;&gt;0,_original_lifestyles!M742,'_new names_lifestyles'!$C$2*INDEX('_hours per hh'!B$2:B$9,MATCH(_original_lifestyles!$B742,'_hours per hh'!$A$2:$A$9,1)))</f>
        <v>24530624791.208794</v>
      </c>
      <c r="N742">
        <f>IF(_original_lifestyles!N742&lt;&gt;0,_original_lifestyles!N742,'_new names_lifestyles'!$C$2*INDEX('_hours per hh'!C$2:C$9,MATCH(_original_lifestyles!$B742,'_hours per hh'!$A$2:$A$9,1)))</f>
        <v>24530624791.208794</v>
      </c>
      <c r="O742">
        <f>IF(_original_lifestyles!O742&lt;&gt;0,_original_lifestyles!O742,'_new names_lifestyles'!$C$2*INDEX('_hours per hh'!D$2:D$9,MATCH(_original_lifestyles!$B742,'_hours per hh'!$A$2:$A$9,1)))</f>
        <v>865858513.2992425</v>
      </c>
      <c r="P742">
        <f>IF(_original_lifestyles!P742&lt;&gt;0,_original_lifestyles!P742,'_new names_lifestyles'!$C$2*INDEX('_hours per hh'!E$2:E$9,MATCH(_original_lifestyles!$B742,'_hours per hh'!$A$2:$A$9,1)))</f>
        <v>436846742.85714293</v>
      </c>
      <c r="Q742">
        <f>IF(_original_lifestyles!Q742&lt;&gt;0,_original_lifestyles!Q742,'_new names_lifestyles'!$C$2*INDEX('_hours per hh'!F$2:F$9,MATCH(_original_lifestyles!$B742,'_hours per hh'!$A$2:$A$9,1)))</f>
        <v>889235148.68131864</v>
      </c>
      <c r="R742">
        <f>IF(_original_lifestyles!R742&lt;&gt;0,_original_lifestyles!R742,'_new names_lifestyles'!$C$2*INDEX('_hours per hh'!G$2:G$9,MATCH(_original_lifestyles!$B742,'_hours per hh'!$A$2:$A$9,1)))</f>
        <v>7974309.4137318945</v>
      </c>
      <c r="S742">
        <f>IF(_original_lifestyles!S742&lt;&gt;0,_original_lifestyles!S742,'_new names_lifestyles'!$C$2*INDEX('_hours per hh'!H$2:H$9,MATCH(_original_lifestyles!$B742,'_hours per hh'!$A$2:$A$9,1)))</f>
        <v>20395201557.9837</v>
      </c>
      <c r="T742">
        <f>IF(_original_lifestyles!T742&lt;&gt;0,_original_lifestyles!T742,'_new names_lifestyles'!$C$2*INDEX('_hours per hh'!I$2:I$9,MATCH(_original_lifestyles!$B742,'_hours per hh'!$A$2:$A$9,1)))</f>
        <v>24530624791.208794</v>
      </c>
      <c r="U742">
        <f>IF(_original_lifestyles!U742&lt;&gt;0,_original_lifestyles!U742,'_new names_lifestyles'!$C$2*INDEX('_hours per hh'!J$2:J$9,MATCH(_original_lifestyles!$B742,'_hours per hh'!$A$2:$A$9,1)))</f>
        <v>1206072949.259897</v>
      </c>
      <c r="V742">
        <v>19</v>
      </c>
      <c r="W742">
        <v>11</v>
      </c>
      <c r="X742">
        <v>310339.15241652873</v>
      </c>
      <c r="Y742">
        <f t="shared" si="47"/>
        <v>15</v>
      </c>
      <c r="Z742">
        <f t="shared" si="47"/>
        <v>15</v>
      </c>
      <c r="AA742">
        <f t="shared" si="47"/>
        <v>15</v>
      </c>
      <c r="AB742">
        <f t="shared" si="47"/>
        <v>10</v>
      </c>
      <c r="AC742">
        <f t="shared" si="47"/>
        <v>10</v>
      </c>
      <c r="AD742">
        <f t="shared" si="47"/>
        <v>15</v>
      </c>
      <c r="AE742">
        <f t="shared" si="47"/>
        <v>5</v>
      </c>
      <c r="AF742">
        <f t="shared" si="47"/>
        <v>3</v>
      </c>
      <c r="AG742">
        <f t="shared" si="47"/>
        <v>3</v>
      </c>
    </row>
    <row r="743" spans="1:33" x14ac:dyDescent="0.25">
      <c r="A743" t="s">
        <v>58</v>
      </c>
      <c r="B743" t="s">
        <v>19</v>
      </c>
      <c r="C743">
        <v>7272909.5238095243</v>
      </c>
      <c r="D743" s="6">
        <f>IF(_original_lifestyles!D743=0,_original_lifestyles!$C743,_original_lifestyles!D743)</f>
        <v>7272909.5238095243</v>
      </c>
      <c r="E743" s="6">
        <f>IF(_original_lifestyles!E743=0,_original_lifestyles!$C743,_original_lifestyles!E743)</f>
        <v>7272909.5238095243</v>
      </c>
      <c r="F743" s="6">
        <f>IF(_original_lifestyles!F743=0,_original_lifestyles!$C743,_original_lifestyles!F743)</f>
        <v>5680142.3380952384</v>
      </c>
      <c r="G743" s="6">
        <f>IF(_original_lifestyles!G743=0,_original_lifestyles!$C743/3,_original_lifestyles!G743)</f>
        <v>2424303.1746031749</v>
      </c>
      <c r="H743" s="6">
        <f>IF(_original_lifestyles!H743=0,_original_lifestyles!$C743*3*2,_original_lifestyles!H743)</f>
        <v>43637457.142857149</v>
      </c>
      <c r="I743" s="6">
        <f>IF(_original_lifestyles!I743=0,_original_lifestyles!$C743/10,_original_lifestyles!I743)</f>
        <v>365100.05809523811</v>
      </c>
      <c r="J743" s="6">
        <f>IF(_original_lifestyles!J743=0,_original_lifestyles!$C743*1.2,_original_lifestyles!J743)</f>
        <v>10065321.316747621</v>
      </c>
      <c r="K743" s="6">
        <f>IF(_original_lifestyles!K743=0,_original_lifestyles!$C743,_original_lifestyles!K743)</f>
        <v>7272909.5238095243</v>
      </c>
      <c r="L743" s="6">
        <f>IF(_original_lifestyles!L743=0,_original_lifestyles!$C743/3*2,_original_lifestyles!L743)</f>
        <v>3127351.0952380951</v>
      </c>
      <c r="M743">
        <f>IF(_original_lifestyles!M743&lt;&gt;0,_original_lifestyles!M743,'_new names_lifestyles'!$C$2*INDEX('_hours per hh'!B$2:B$9,MATCH(_original_lifestyles!$B743,'_hours per hh'!$A$2:$A$9,1)))</f>
        <v>24530624791.208794</v>
      </c>
      <c r="N743">
        <f>IF(_original_lifestyles!N743&lt;&gt;0,_original_lifestyles!N743,'_new names_lifestyles'!$C$2*INDEX('_hours per hh'!C$2:C$9,MATCH(_original_lifestyles!$B743,'_hours per hh'!$A$2:$A$9,1)))</f>
        <v>24530624791.208794</v>
      </c>
      <c r="O743">
        <f>IF(_original_lifestyles!O743&lt;&gt;0,_original_lifestyles!O743,'_new names_lifestyles'!$C$2*INDEX('_hours per hh'!D$2:D$9,MATCH(_original_lifestyles!$B743,'_hours per hh'!$A$2:$A$9,1)))</f>
        <v>850033300.89595211</v>
      </c>
      <c r="P743">
        <f>IF(_original_lifestyles!P743&lt;&gt;0,_original_lifestyles!P743,'_new names_lifestyles'!$C$2*INDEX('_hours per hh'!E$2:E$9,MATCH(_original_lifestyles!$B743,'_hours per hh'!$A$2:$A$9,1)))</f>
        <v>436846742.85714293</v>
      </c>
      <c r="Q743">
        <f>IF(_original_lifestyles!Q743&lt;&gt;0,_original_lifestyles!Q743,'_new names_lifestyles'!$C$2*INDEX('_hours per hh'!F$2:F$9,MATCH(_original_lifestyles!$B743,'_hours per hh'!$A$2:$A$9,1)))</f>
        <v>889235148.68131864</v>
      </c>
      <c r="R743">
        <f>IF(_original_lifestyles!R743&lt;&gt;0,_original_lifestyles!R743,'_new names_lifestyles'!$C$2*INDEX('_hours per hh'!G$2:G$9,MATCH(_original_lifestyles!$B743,'_hours per hh'!$A$2:$A$9,1)))</f>
        <v>8820916.8799065072</v>
      </c>
      <c r="S743">
        <f>IF(_original_lifestyles!S743&lt;&gt;0,_original_lifestyles!S743,'_new names_lifestyles'!$C$2*INDEX('_hours per hh'!H$2:H$9,MATCH(_original_lifestyles!$B743,'_hours per hh'!$A$2:$A$9,1)))</f>
        <v>20022440429.34021</v>
      </c>
      <c r="T743">
        <f>IF(_original_lifestyles!T743&lt;&gt;0,_original_lifestyles!T743,'_new names_lifestyles'!$C$2*INDEX('_hours per hh'!I$2:I$9,MATCH(_original_lifestyles!$B743,'_hours per hh'!$A$2:$A$9,1)))</f>
        <v>24530624791.208794</v>
      </c>
      <c r="U743">
        <f>IF(_original_lifestyles!U743&lt;&gt;0,_original_lifestyles!U743,'_new names_lifestyles'!$C$2*INDEX('_hours per hh'!J$2:J$9,MATCH(_original_lifestyles!$B743,'_hours per hh'!$A$2:$A$9,1)))</f>
        <v>1376034481.904762</v>
      </c>
      <c r="V743">
        <v>19</v>
      </c>
      <c r="W743">
        <v>11</v>
      </c>
      <c r="X743">
        <v>312573.00859578291</v>
      </c>
      <c r="Y743">
        <f t="shared" si="47"/>
        <v>15</v>
      </c>
      <c r="Z743">
        <f t="shared" si="47"/>
        <v>15</v>
      </c>
      <c r="AA743">
        <f t="shared" si="47"/>
        <v>15</v>
      </c>
      <c r="AB743">
        <f t="shared" si="47"/>
        <v>10</v>
      </c>
      <c r="AC743">
        <f t="shared" si="47"/>
        <v>10</v>
      </c>
      <c r="AD743">
        <f t="shared" si="47"/>
        <v>15</v>
      </c>
      <c r="AE743">
        <f t="shared" si="47"/>
        <v>5</v>
      </c>
      <c r="AF743">
        <f t="shared" si="47"/>
        <v>3</v>
      </c>
      <c r="AG743">
        <f t="shared" si="47"/>
        <v>3</v>
      </c>
    </row>
    <row r="744" spans="1:33" x14ac:dyDescent="0.25">
      <c r="A744" t="s">
        <v>58</v>
      </c>
      <c r="B744" t="s">
        <v>20</v>
      </c>
      <c r="C744">
        <v>7250005.457025921</v>
      </c>
      <c r="D744" s="6">
        <f>IF(_original_lifestyles!D744=0,_original_lifestyles!$C744,_original_lifestyles!D744)</f>
        <v>7250005.457025921</v>
      </c>
      <c r="E744" s="6">
        <f>IF(_original_lifestyles!E744=0,_original_lifestyles!$C744,_original_lifestyles!E744)</f>
        <v>7250005.457025921</v>
      </c>
      <c r="F744" s="6">
        <f>IF(_original_lifestyles!F744=0,_original_lifestyles!$C744,_original_lifestyles!F744)</f>
        <v>5662254.2619372439</v>
      </c>
      <c r="G744" s="6">
        <f>IF(_original_lifestyles!G744=0,_original_lifestyles!$C744/3,_original_lifestyles!G744)</f>
        <v>2416668.485675307</v>
      </c>
      <c r="H744" s="6">
        <f>IF(_original_lifestyles!H744=0,_original_lifestyles!$C744*3*2,_original_lifestyles!H744)</f>
        <v>43500032.742155522</v>
      </c>
      <c r="I744" s="6">
        <f>IF(_original_lifestyles!I744=0,_original_lifestyles!$C744/10,_original_lifestyles!I744)</f>
        <v>363950.27394270123</v>
      </c>
      <c r="J744" s="6">
        <f>IF(_original_lifestyles!J744=0,_original_lifestyles!$C744*1.2,_original_lifestyles!J744)</f>
        <v>10033623.30223465</v>
      </c>
      <c r="K744" s="6">
        <f>IF(_original_lifestyles!K744=0,_original_lifestyles!$C744,_original_lifestyles!K744)</f>
        <v>7250005.457025921</v>
      </c>
      <c r="L744" s="6">
        <f>IF(_original_lifestyles!L744=0,_original_lifestyles!$C744/3*2,_original_lifestyles!L744)</f>
        <v>3552502.673942701</v>
      </c>
      <c r="M744">
        <f>IF(_original_lifestyles!M744&lt;&gt;0,_original_lifestyles!M744,'_new names_lifestyles'!$C$2*INDEX('_hours per hh'!B$2:B$9,MATCH(_original_lifestyles!$B744,'_hours per hh'!$A$2:$A$9,1)))</f>
        <v>24530624791.208794</v>
      </c>
      <c r="N744">
        <f>IF(_original_lifestyles!N744&lt;&gt;0,_original_lifestyles!N744,'_new names_lifestyles'!$C$2*INDEX('_hours per hh'!C$2:C$9,MATCH(_original_lifestyles!$B744,'_hours per hh'!$A$2:$A$9,1)))</f>
        <v>24530624791.208794</v>
      </c>
      <c r="O744">
        <f>IF(_original_lifestyles!O744&lt;&gt;0,_original_lifestyles!O744,'_new names_lifestyles'!$C$2*INDEX('_hours per hh'!D$2:D$9,MATCH(_original_lifestyles!$B744,'_hours per hh'!$A$2:$A$9,1)))</f>
        <v>847356350.29890847</v>
      </c>
      <c r="P744">
        <f>IF(_original_lifestyles!P744&lt;&gt;0,_original_lifestyles!P744,'_new names_lifestyles'!$C$2*INDEX('_hours per hh'!E$2:E$9,MATCH(_original_lifestyles!$B744,'_hours per hh'!$A$2:$A$9,1)))</f>
        <v>436846742.85714293</v>
      </c>
      <c r="Q744">
        <f>IF(_original_lifestyles!Q744&lt;&gt;0,_original_lifestyles!Q744,'_new names_lifestyles'!$C$2*INDEX('_hours per hh'!F$2:F$9,MATCH(_original_lifestyles!$B744,'_hours per hh'!$A$2:$A$9,1)))</f>
        <v>889235148.68131864</v>
      </c>
      <c r="R744">
        <f>IF(_original_lifestyles!R744&lt;&gt;0,_original_lifestyles!R744,'_new names_lifestyles'!$C$2*INDEX('_hours per hh'!G$2:G$9,MATCH(_original_lifestyles!$B744,'_hours per hh'!$A$2:$A$9,1)))</f>
        <v>15283965.157276301</v>
      </c>
      <c r="S744">
        <f>IF(_original_lifestyles!S744&lt;&gt;0,_original_lifestyles!S744,'_new names_lifestyles'!$C$2*INDEX('_hours per hh'!H$2:H$9,MATCH(_original_lifestyles!$B744,'_hours per hh'!$A$2:$A$9,1)))</f>
        <v>19959385153.97028</v>
      </c>
      <c r="T744">
        <f>IF(_original_lifestyles!T744&lt;&gt;0,_original_lifestyles!T744,'_new names_lifestyles'!$C$2*INDEX('_hours per hh'!I$2:I$9,MATCH(_original_lifestyles!$B744,'_hours per hh'!$A$2:$A$9,1)))</f>
        <v>24530624791.208794</v>
      </c>
      <c r="U744">
        <f>IF(_original_lifestyles!U744&lt;&gt;0,_original_lifestyles!U744,'_new names_lifestyles'!$C$2*INDEX('_hours per hh'!J$2:J$9,MATCH(_original_lifestyles!$B744,'_hours per hh'!$A$2:$A$9,1)))</f>
        <v>1563101176.5347891</v>
      </c>
      <c r="V744">
        <v>19</v>
      </c>
      <c r="W744">
        <v>11</v>
      </c>
      <c r="X744">
        <v>314951.16501166712</v>
      </c>
      <c r="Y744">
        <f t="shared" si="47"/>
        <v>15</v>
      </c>
      <c r="Z744">
        <f t="shared" si="47"/>
        <v>15</v>
      </c>
      <c r="AA744">
        <f t="shared" si="47"/>
        <v>15</v>
      </c>
      <c r="AB744">
        <f t="shared" si="47"/>
        <v>10</v>
      </c>
      <c r="AC744">
        <f t="shared" si="47"/>
        <v>10</v>
      </c>
      <c r="AD744">
        <f t="shared" si="47"/>
        <v>15</v>
      </c>
      <c r="AE744">
        <f t="shared" si="47"/>
        <v>5</v>
      </c>
      <c r="AF744">
        <f t="shared" si="47"/>
        <v>3</v>
      </c>
      <c r="AG744">
        <f t="shared" si="47"/>
        <v>3</v>
      </c>
    </row>
    <row r="745" spans="1:33" x14ac:dyDescent="0.25">
      <c r="A745" t="s">
        <v>58</v>
      </c>
      <c r="B745" t="s">
        <v>21</v>
      </c>
      <c r="C745">
        <v>7226574.2134062927</v>
      </c>
      <c r="D745" s="6">
        <f>IF(_original_lifestyles!D745=0,_original_lifestyles!$C745,_original_lifestyles!D745)</f>
        <v>7226574.2134062927</v>
      </c>
      <c r="E745" s="6">
        <f>IF(_original_lifestyles!E745=0,_original_lifestyles!$C745,_original_lifestyles!E745)</f>
        <v>7226574.2134062927</v>
      </c>
      <c r="F745" s="6">
        <f>IF(_original_lifestyles!F745=0,_original_lifestyles!$C745,_original_lifestyles!F745)</f>
        <v>5643954.4606703138</v>
      </c>
      <c r="G745" s="6">
        <f>IF(_original_lifestyles!G745=0,_original_lifestyles!$C745/3,_original_lifestyles!G745)</f>
        <v>2408858.0711354311</v>
      </c>
      <c r="H745" s="6">
        <f>IF(_original_lifestyles!H745=0,_original_lifestyles!$C745*3*2,_original_lifestyles!H745)</f>
        <v>43359445.280437753</v>
      </c>
      <c r="I745" s="6">
        <f>IF(_original_lifestyles!I745=0,_original_lifestyles!$C745/10,_original_lifestyles!I745)</f>
        <v>362774.02551299578</v>
      </c>
      <c r="J745" s="6">
        <f>IF(_original_lifestyles!J745=0,_original_lifestyles!$C745*1.2,_original_lifestyles!J745)</f>
        <v>10001195.702920999</v>
      </c>
      <c r="K745" s="6">
        <f>IF(_original_lifestyles!K745=0,_original_lifestyles!$C745,_original_lifestyles!K745)</f>
        <v>1744418.591146627</v>
      </c>
      <c r="L745" s="6">
        <f>IF(_original_lifestyles!L745=0,_original_lifestyles!$C745/3*2,_original_lifestyles!L745)</f>
        <v>4625007.496580027</v>
      </c>
      <c r="M745">
        <f>IF(_original_lifestyles!M745&lt;&gt;0,_original_lifestyles!M745,'_new names_lifestyles'!$C$2*INDEX('_hours per hh'!B$2:B$9,MATCH(_original_lifestyles!$B745,'_hours per hh'!$A$2:$A$9,1)))</f>
        <v>24530624791.208794</v>
      </c>
      <c r="N745">
        <f>IF(_original_lifestyles!N745&lt;&gt;0,_original_lifestyles!N745,'_new names_lifestyles'!$C$2*INDEX('_hours per hh'!C$2:C$9,MATCH(_original_lifestyles!$B745,'_hours per hh'!$A$2:$A$9,1)))</f>
        <v>24530624791.208794</v>
      </c>
      <c r="O745">
        <f>IF(_original_lifestyles!O745&lt;&gt;0,_original_lifestyles!O745,'_new names_lifestyles'!$C$2*INDEX('_hours per hh'!D$2:D$9,MATCH(_original_lifestyles!$B745,'_hours per hh'!$A$2:$A$9,1)))</f>
        <v>844617785.03931236</v>
      </c>
      <c r="P745">
        <f>IF(_original_lifestyles!P745&lt;&gt;0,_original_lifestyles!P745,'_new names_lifestyles'!$C$2*INDEX('_hours per hh'!E$2:E$9,MATCH(_original_lifestyles!$B745,'_hours per hh'!$A$2:$A$9,1)))</f>
        <v>436846742.85714293</v>
      </c>
      <c r="Q745">
        <f>IF(_original_lifestyles!Q745&lt;&gt;0,_original_lifestyles!Q745,'_new names_lifestyles'!$C$2*INDEX('_hours per hh'!F$2:F$9,MATCH(_original_lifestyles!$B745,'_hours per hh'!$A$2:$A$9,1)))</f>
        <v>889235148.68131864</v>
      </c>
      <c r="R745">
        <f>IF(_original_lifestyles!R745&lt;&gt;0,_original_lifestyles!R745,'_new names_lifestyles'!$C$2*INDEX('_hours per hh'!G$2:G$9,MATCH(_original_lifestyles!$B745,'_hours per hh'!$A$2:$A$9,1)))</f>
        <v>32351204.983844601</v>
      </c>
      <c r="S745">
        <f>IF(_original_lifestyles!S745&lt;&gt;0,_original_lifestyles!S745,'_new names_lifestyles'!$C$2*INDEX('_hours per hh'!H$2:H$9,MATCH(_original_lifestyles!$B745,'_hours per hh'!$A$2:$A$9,1)))</f>
        <v>19894878552.035599</v>
      </c>
      <c r="T745">
        <f>IF(_original_lifestyles!T745&lt;&gt;0,_original_lifestyles!T745,'_new names_lifestyles'!$C$2*INDEX('_hours per hh'!I$2:I$9,MATCH(_original_lifestyles!$B745,'_hours per hh'!$A$2:$A$9,1)))</f>
        <v>15281106858.44445</v>
      </c>
      <c r="U745">
        <f>IF(_original_lifestyles!U745&lt;&gt;0,_original_lifestyles!U745,'_new names_lifestyles'!$C$2*INDEX('_hours per hh'!J$2:J$9,MATCH(_original_lifestyles!$B745,'_hours per hh'!$A$2:$A$9,1)))</f>
        <v>2035003298.4952121</v>
      </c>
      <c r="V745">
        <v>19</v>
      </c>
      <c r="W745">
        <v>11</v>
      </c>
      <c r="X745">
        <v>317262.02805500489</v>
      </c>
      <c r="Y745">
        <f t="shared" si="47"/>
        <v>15</v>
      </c>
      <c r="Z745">
        <f t="shared" si="47"/>
        <v>15</v>
      </c>
      <c r="AA745">
        <f t="shared" si="47"/>
        <v>15</v>
      </c>
      <c r="AB745">
        <f t="shared" si="47"/>
        <v>10</v>
      </c>
      <c r="AC745">
        <f t="shared" si="47"/>
        <v>10</v>
      </c>
      <c r="AD745">
        <f t="shared" si="47"/>
        <v>15</v>
      </c>
      <c r="AE745">
        <f t="shared" si="47"/>
        <v>5</v>
      </c>
      <c r="AF745">
        <f t="shared" si="47"/>
        <v>3</v>
      </c>
      <c r="AG745">
        <f t="shared" si="47"/>
        <v>3</v>
      </c>
    </row>
    <row r="746" spans="1:33" x14ac:dyDescent="0.25">
      <c r="A746" t="s">
        <v>58</v>
      </c>
      <c r="B746" t="s">
        <v>22</v>
      </c>
      <c r="C746">
        <v>7076632.3731138548</v>
      </c>
      <c r="D746" s="6">
        <f>IF(_original_lifestyles!D746=0,_original_lifestyles!$C746,_original_lifestyles!D746)</f>
        <v>7076632.3731138548</v>
      </c>
      <c r="E746" s="6">
        <f>IF(_original_lifestyles!E746=0,_original_lifestyles!$C746,_original_lifestyles!E746)</f>
        <v>7076632.3731138548</v>
      </c>
      <c r="F746" s="6">
        <f>IF(_original_lifestyles!F746=0,_original_lifestyles!$C746,_original_lifestyles!F746)</f>
        <v>5526849.8834019201</v>
      </c>
      <c r="G746" s="6">
        <f>IF(_original_lifestyles!G746=0,_original_lifestyles!$C746/3,_original_lifestyles!G746)</f>
        <v>2358877.4577046181</v>
      </c>
      <c r="H746" s="6">
        <f>IF(_original_lifestyles!H746=0,_original_lifestyles!$C746*3*2,_original_lifestyles!H746)</f>
        <v>42459794.238683127</v>
      </c>
      <c r="I746" s="6">
        <f>IF(_original_lifestyles!I746=0,_original_lifestyles!$C746/10,_original_lifestyles!I746)</f>
        <v>355246.94513031549</v>
      </c>
      <c r="J746" s="6">
        <f>IF(_original_lifestyles!J746=0,_original_lifestyles!$C746*1.2,_original_lifestyles!J746)</f>
        <v>9793684.1428737994</v>
      </c>
      <c r="K746" s="6">
        <f>IF(_original_lifestyles!K746=0,_original_lifestyles!$C746,_original_lifestyles!K746)</f>
        <v>2127240.8075915128</v>
      </c>
      <c r="L746" s="6">
        <f>IF(_original_lifestyles!L746=0,_original_lifestyles!$C746/3*2,_original_lifestyles!L746)</f>
        <v>5732072.2222222229</v>
      </c>
      <c r="M746">
        <f>IF(_original_lifestyles!M746&lt;&gt;0,_original_lifestyles!M746,'_new names_lifestyles'!$C$2*INDEX('_hours per hh'!B$2:B$9,MATCH(_original_lifestyles!$B746,'_hours per hh'!$A$2:$A$9,1)))</f>
        <v>24530624791.208794</v>
      </c>
      <c r="N746">
        <f>IF(_original_lifestyles!N746&lt;&gt;0,_original_lifestyles!N746,'_new names_lifestyles'!$C$2*INDEX('_hours per hh'!C$2:C$9,MATCH(_original_lifestyles!$B746,'_hours per hh'!$A$2:$A$9,1)))</f>
        <v>24530624791.208794</v>
      </c>
      <c r="O746">
        <f>IF(_original_lifestyles!O746&lt;&gt;0,_original_lifestyles!O746,'_new names_lifestyles'!$C$2*INDEX('_hours per hh'!D$2:D$9,MATCH(_original_lifestyles!$B746,'_hours per hh'!$A$2:$A$9,1)))</f>
        <v>827093085.05109727</v>
      </c>
      <c r="P746">
        <f>IF(_original_lifestyles!P746&lt;&gt;0,_original_lifestyles!P746,'_new names_lifestyles'!$C$2*INDEX('_hours per hh'!E$2:E$9,MATCH(_original_lifestyles!$B746,'_hours per hh'!$A$2:$A$9,1)))</f>
        <v>436846742.85714293</v>
      </c>
      <c r="Q746">
        <f>IF(_original_lifestyles!Q746&lt;&gt;0,_original_lifestyles!Q746,'_new names_lifestyles'!$C$2*INDEX('_hours per hh'!F$2:F$9,MATCH(_original_lifestyles!$B746,'_hours per hh'!$A$2:$A$9,1)))</f>
        <v>889235148.68131864</v>
      </c>
      <c r="R746">
        <f>IF(_original_lifestyles!R746&lt;&gt;0,_original_lifestyles!R746,'_new names_lifestyles'!$C$2*INDEX('_hours per hh'!G$2:G$9,MATCH(_original_lifestyles!$B746,'_hours per hh'!$A$2:$A$9,1)))</f>
        <v>18792255.140691079</v>
      </c>
      <c r="S746">
        <f>IF(_original_lifestyles!S746&lt;&gt;0,_original_lifestyles!S746,'_new names_lifestyles'!$C$2*INDEX('_hours per hh'!H$2:H$9,MATCH(_original_lifestyles!$B746,'_hours per hh'!$A$2:$A$9,1)))</f>
        <v>19482086181.2117</v>
      </c>
      <c r="T746">
        <f>IF(_original_lifestyles!T746&lt;&gt;0,_original_lifestyles!T746,'_new names_lifestyles'!$C$2*INDEX('_hours per hh'!I$2:I$9,MATCH(_original_lifestyles!$B746,'_hours per hh'!$A$2:$A$9,1)))</f>
        <v>18634629474.501659</v>
      </c>
      <c r="U746">
        <f>IF(_original_lifestyles!U746&lt;&gt;0,_original_lifestyles!U746,'_new names_lifestyles'!$C$2*INDEX('_hours per hh'!J$2:J$9,MATCH(_original_lifestyles!$B746,'_hours per hh'!$A$2:$A$9,1)))</f>
        <v>2522111777.7777781</v>
      </c>
      <c r="V746">
        <v>19</v>
      </c>
      <c r="W746">
        <v>11</v>
      </c>
      <c r="X746">
        <v>313916.51900101663</v>
      </c>
      <c r="Y746">
        <f t="shared" si="47"/>
        <v>15</v>
      </c>
      <c r="Z746">
        <f t="shared" si="47"/>
        <v>15</v>
      </c>
      <c r="AA746">
        <f t="shared" si="47"/>
        <v>15</v>
      </c>
      <c r="AB746">
        <f t="shared" si="47"/>
        <v>10</v>
      </c>
      <c r="AC746">
        <f t="shared" si="47"/>
        <v>10</v>
      </c>
      <c r="AD746">
        <f t="shared" si="47"/>
        <v>15</v>
      </c>
      <c r="AE746">
        <f t="shared" si="47"/>
        <v>5</v>
      </c>
      <c r="AF746">
        <f t="shared" si="47"/>
        <v>3</v>
      </c>
      <c r="AG746">
        <f t="shared" si="47"/>
        <v>3</v>
      </c>
    </row>
    <row r="747" spans="1:33" x14ac:dyDescent="0.25">
      <c r="A747" t="s">
        <v>58</v>
      </c>
      <c r="B747" t="s">
        <v>23</v>
      </c>
      <c r="C747">
        <v>7028985.5570839066</v>
      </c>
      <c r="D747" s="6">
        <f>IF(_original_lifestyles!D747=0,_original_lifestyles!$C747,_original_lifestyles!D747)</f>
        <v>7028985.5570839066</v>
      </c>
      <c r="E747" s="6">
        <f>IF(_original_lifestyles!E747=0,_original_lifestyles!$C747,_original_lifestyles!E747)</f>
        <v>7028985.5570839066</v>
      </c>
      <c r="F747" s="6">
        <f>IF(_original_lifestyles!F747=0,_original_lifestyles!$C747,_original_lifestyles!F747)</f>
        <v>5489637.7200825308</v>
      </c>
      <c r="G747" s="6">
        <f>IF(_original_lifestyles!G747=0,_original_lifestyles!$C747/3,_original_lifestyles!G747)</f>
        <v>2342995.1856946354</v>
      </c>
      <c r="H747" s="6">
        <f>IF(_original_lifestyles!H747=0,_original_lifestyles!$C747*3*2,_original_lifestyles!H747)</f>
        <v>42173913.342503443</v>
      </c>
      <c r="I747" s="6">
        <f>IF(_original_lifestyles!I747=0,_original_lifestyles!$C747/10,_original_lifestyles!I747)</f>
        <v>352855.07496561209</v>
      </c>
      <c r="J747" s="6">
        <f>IF(_original_lifestyles!J747=0,_original_lifestyles!$C747*1.2,_original_lifestyles!J747)</f>
        <v>9727743.4747696016</v>
      </c>
      <c r="K747" s="6">
        <f>IF(_original_lifestyles!K747=0,_original_lifestyles!$C747,_original_lifestyles!K747)</f>
        <v>2631183.7855865359</v>
      </c>
      <c r="L747" s="6">
        <f>IF(_original_lifestyles!L747=0,_original_lifestyles!$C747/3*2,_original_lifestyles!L747)</f>
        <v>6044927.5790921599</v>
      </c>
      <c r="M747">
        <f>IF(_original_lifestyles!M747&lt;&gt;0,_original_lifestyles!M747,'_new names_lifestyles'!$C$2*INDEX('_hours per hh'!B$2:B$9,MATCH(_original_lifestyles!$B747,'_hours per hh'!$A$2:$A$9,1)))</f>
        <v>24530624791.208794</v>
      </c>
      <c r="N747">
        <f>IF(_original_lifestyles!N747&lt;&gt;0,_original_lifestyles!N747,'_new names_lifestyles'!$C$2*INDEX('_hours per hh'!C$2:C$9,MATCH(_original_lifestyles!$B747,'_hours per hh'!$A$2:$A$9,1)))</f>
        <v>24530624791.208794</v>
      </c>
      <c r="O747">
        <f>IF(_original_lifestyles!O747&lt;&gt;0,_original_lifestyles!O747,'_new names_lifestyles'!$C$2*INDEX('_hours per hh'!D$2:D$9,MATCH(_original_lifestyles!$B747,'_hours per hh'!$A$2:$A$9,1)))</f>
        <v>821524284.81035066</v>
      </c>
      <c r="P747">
        <f>IF(_original_lifestyles!P747&lt;&gt;0,_original_lifestyles!P747,'_new names_lifestyles'!$C$2*INDEX('_hours per hh'!E$2:E$9,MATCH(_original_lifestyles!$B747,'_hours per hh'!$A$2:$A$9,1)))</f>
        <v>436846742.85714293</v>
      </c>
      <c r="Q747">
        <f>IF(_original_lifestyles!Q747&lt;&gt;0,_original_lifestyles!Q747,'_new names_lifestyles'!$C$2*INDEX('_hours per hh'!F$2:F$9,MATCH(_original_lifestyles!$B747,'_hours per hh'!$A$2:$A$9,1)))</f>
        <v>889235148.68131864</v>
      </c>
      <c r="R747">
        <f>IF(_original_lifestyles!R747&lt;&gt;0,_original_lifestyles!R747,'_new names_lifestyles'!$C$2*INDEX('_hours per hh'!G$2:G$9,MATCH(_original_lifestyles!$B747,'_hours per hh'!$A$2:$A$9,1)))</f>
        <v>14273791.452825511</v>
      </c>
      <c r="S747">
        <f>IF(_original_lifestyles!S747&lt;&gt;0,_original_lifestyles!S747,'_new names_lifestyles'!$C$2*INDEX('_hours per hh'!H$2:H$9,MATCH(_original_lifestyles!$B747,'_hours per hh'!$A$2:$A$9,1)))</f>
        <v>19350913707.185429</v>
      </c>
      <c r="T747">
        <f>IF(_original_lifestyles!T747&lt;&gt;0,_original_lifestyles!T747,'_new names_lifestyles'!$C$2*INDEX('_hours per hh'!I$2:I$9,MATCH(_original_lifestyles!$B747,'_hours per hh'!$A$2:$A$9,1)))</f>
        <v>23049169961.73806</v>
      </c>
      <c r="U747">
        <f>IF(_original_lifestyles!U747&lt;&gt;0,_original_lifestyles!U747,'_new names_lifestyles'!$C$2*INDEX('_hours per hh'!J$2:J$9,MATCH(_original_lifestyles!$B747,'_hours per hh'!$A$2:$A$9,1)))</f>
        <v>2659768134.80055</v>
      </c>
      <c r="V747">
        <v>19</v>
      </c>
      <c r="W747">
        <v>11</v>
      </c>
      <c r="X747">
        <v>314996.11129535572</v>
      </c>
      <c r="Y747">
        <f t="shared" si="47"/>
        <v>15</v>
      </c>
      <c r="Z747">
        <f t="shared" si="47"/>
        <v>15</v>
      </c>
      <c r="AA747">
        <f t="shared" si="47"/>
        <v>15</v>
      </c>
      <c r="AB747">
        <f t="shared" si="47"/>
        <v>10</v>
      </c>
      <c r="AC747">
        <f t="shared" si="47"/>
        <v>10</v>
      </c>
      <c r="AD747">
        <f t="shared" si="47"/>
        <v>15</v>
      </c>
      <c r="AE747">
        <f t="shared" si="47"/>
        <v>5</v>
      </c>
      <c r="AF747">
        <f t="shared" si="47"/>
        <v>3</v>
      </c>
      <c r="AG747">
        <f t="shared" si="47"/>
        <v>3</v>
      </c>
    </row>
    <row r="748" spans="1:33" x14ac:dyDescent="0.25">
      <c r="A748" t="s">
        <v>58</v>
      </c>
      <c r="B748" t="s">
        <v>24</v>
      </c>
      <c r="C748">
        <v>6998166.5517241377</v>
      </c>
      <c r="D748" s="6">
        <f>IF(_original_lifestyles!D748=0,_original_lifestyles!$C748,_original_lifestyles!D748)</f>
        <v>6998166.5517241377</v>
      </c>
      <c r="E748" s="6">
        <f>IF(_original_lifestyles!E748=0,_original_lifestyles!$C748,_original_lifestyles!E748)</f>
        <v>6998166.5517241377</v>
      </c>
      <c r="F748" s="6">
        <f>IF(_original_lifestyles!F748=0,_original_lifestyles!$C748,_original_lifestyles!F748)</f>
        <v>5465568.0768965511</v>
      </c>
      <c r="G748" s="6">
        <f>IF(_original_lifestyles!G748=0,_original_lifestyles!$C748/3,_original_lifestyles!G748)</f>
        <v>2332722.1839080458</v>
      </c>
      <c r="H748" s="6">
        <f>IF(_original_lifestyles!H748=0,_original_lifestyles!$C748*3*2,_original_lifestyles!H748)</f>
        <v>41988999.31034483</v>
      </c>
      <c r="I748" s="6">
        <f>IF(_original_lifestyles!I748=0,_original_lifestyles!$C748/10,_original_lifestyles!I748)</f>
        <v>351307.96089655173</v>
      </c>
      <c r="J748" s="6">
        <f>IF(_original_lifestyles!J748=0,_original_lifestyles!$C748*1.2,_original_lifestyles!J748)</f>
        <v>9685091.6047589649</v>
      </c>
      <c r="K748" s="6">
        <f>IF(_original_lifestyles!K748=0,_original_lifestyles!$C748,_original_lifestyles!K748)</f>
        <v>3262180.8433703291</v>
      </c>
      <c r="L748" s="6">
        <f>IF(_original_lifestyles!L748=0,_original_lifestyles!$C748/3*2,_original_lifestyles!L748)</f>
        <v>6298349.8965517255</v>
      </c>
      <c r="M748">
        <f>IF(_original_lifestyles!M748&lt;&gt;0,_original_lifestyles!M748,'_new names_lifestyles'!$C$2*INDEX('_hours per hh'!B$2:B$9,MATCH(_original_lifestyles!$B748,'_hours per hh'!$A$2:$A$9,1)))</f>
        <v>24530624791.208794</v>
      </c>
      <c r="N748">
        <f>IF(_original_lifestyles!N748&lt;&gt;0,_original_lifestyles!N748,'_new names_lifestyles'!$C$2*INDEX('_hours per hh'!C$2:C$9,MATCH(_original_lifestyles!$B748,'_hours per hh'!$A$2:$A$9,1)))</f>
        <v>24530624791.208794</v>
      </c>
      <c r="O748">
        <f>IF(_original_lifestyles!O748&lt;&gt;0,_original_lifestyles!O748,'_new names_lifestyles'!$C$2*INDEX('_hours per hh'!D$2:D$9,MATCH(_original_lifestyles!$B748,'_hours per hh'!$A$2:$A$9,1)))</f>
        <v>817922262.70756876</v>
      </c>
      <c r="P748">
        <f>IF(_original_lifestyles!P748&lt;&gt;0,_original_lifestyles!P748,'_new names_lifestyles'!$C$2*INDEX('_hours per hh'!E$2:E$9,MATCH(_original_lifestyles!$B748,'_hours per hh'!$A$2:$A$9,1)))</f>
        <v>436846742.85714293</v>
      </c>
      <c r="Q748">
        <f>IF(_original_lifestyles!Q748&lt;&gt;0,_original_lifestyles!Q748,'_new names_lifestyles'!$C$2*INDEX('_hours per hh'!F$2:F$9,MATCH(_original_lifestyles!$B748,'_hours per hh'!$A$2:$A$9,1)))</f>
        <v>889235148.68131864</v>
      </c>
      <c r="R748">
        <f>IF(_original_lifestyles!R748&lt;&gt;0,_original_lifestyles!R748,'_new names_lifestyles'!$C$2*INDEX('_hours per hh'!G$2:G$9,MATCH(_original_lifestyles!$B748,'_hours per hh'!$A$2:$A$9,1)))</f>
        <v>24964814.933087181</v>
      </c>
      <c r="S748">
        <f>IF(_original_lifestyles!S748&lt;&gt;0,_original_lifestyles!S748,'_new names_lifestyles'!$C$2*INDEX('_hours per hh'!H$2:H$9,MATCH(_original_lifestyles!$B748,'_hours per hh'!$A$2:$A$9,1)))</f>
        <v>19266068474.766769</v>
      </c>
      <c r="T748">
        <f>IF(_original_lifestyles!T748&lt;&gt;0,_original_lifestyles!T748,'_new names_lifestyles'!$C$2*INDEX('_hours per hh'!I$2:I$9,MATCH(_original_lifestyles!$B748,'_hours per hh'!$A$2:$A$9,1)))</f>
        <v>28576704187.92408</v>
      </c>
      <c r="U748">
        <f>IF(_original_lifestyles!U748&lt;&gt;0,_original_lifestyles!U748,'_new names_lifestyles'!$C$2*INDEX('_hours per hh'!J$2:J$9,MATCH(_original_lifestyles!$B748,'_hours per hh'!$A$2:$A$9,1)))</f>
        <v>2771273954.482759</v>
      </c>
      <c r="V748">
        <v>19</v>
      </c>
      <c r="W748">
        <v>11</v>
      </c>
      <c r="X748">
        <v>316771.99891713797</v>
      </c>
      <c r="Y748">
        <f t="shared" si="47"/>
        <v>15</v>
      </c>
      <c r="Z748">
        <f t="shared" si="47"/>
        <v>15</v>
      </c>
      <c r="AA748">
        <f t="shared" si="47"/>
        <v>15</v>
      </c>
      <c r="AB748">
        <f t="shared" si="47"/>
        <v>10</v>
      </c>
      <c r="AC748">
        <f t="shared" si="47"/>
        <v>10</v>
      </c>
      <c r="AD748">
        <f t="shared" si="47"/>
        <v>15</v>
      </c>
      <c r="AE748">
        <f t="shared" si="47"/>
        <v>5</v>
      </c>
      <c r="AF748">
        <f t="shared" si="47"/>
        <v>3</v>
      </c>
      <c r="AG748">
        <f t="shared" si="47"/>
        <v>3</v>
      </c>
    </row>
    <row r="749" spans="1:33" x14ac:dyDescent="0.25">
      <c r="A749" t="s">
        <v>58</v>
      </c>
      <c r="B749" t="s">
        <v>25</v>
      </c>
      <c r="C749">
        <v>7082419.0042075738</v>
      </c>
      <c r="D749" s="6">
        <f>IF(_original_lifestyles!D749=0,_original_lifestyles!$C749,_original_lifestyles!D749)</f>
        <v>7082419.0042075738</v>
      </c>
      <c r="E749" s="6">
        <f>IF(_original_lifestyles!E749=0,_original_lifestyles!$C749,_original_lifestyles!E749)</f>
        <v>7082419.0042075738</v>
      </c>
      <c r="F749" s="6">
        <f>IF(_original_lifestyles!F749=0,_original_lifestyles!$C749,_original_lifestyles!F749)</f>
        <v>5729676.974403928</v>
      </c>
      <c r="G749" s="6">
        <f>IF(_original_lifestyles!G749=0,_original_lifestyles!$C749/3,_original_lifestyles!G749)</f>
        <v>2360806.3347358578</v>
      </c>
      <c r="H749" s="6">
        <f>IF(_original_lifestyles!H749=0,_original_lifestyles!$C749*3*2,_original_lifestyles!H749)</f>
        <v>42494514.025245443</v>
      </c>
      <c r="I749" s="6">
        <f>IF(_original_lifestyles!I749=0,_original_lifestyles!$C749/10,_original_lifestyles!I749)</f>
        <v>364744.57871669013</v>
      </c>
      <c r="J749" s="6">
        <f>IF(_original_lifestyles!J749=0,_original_lifestyles!$C749*1.2,_original_lifestyles!J749)</f>
        <v>8864376.8729232121</v>
      </c>
      <c r="K749" s="6">
        <f>IF(_original_lifestyles!K749=0,_original_lifestyles!$C749,_original_lifestyles!K749)</f>
        <v>4054324.7131208982</v>
      </c>
      <c r="L749" s="6">
        <f>IF(_original_lifestyles!L749=0,_original_lifestyles!$C749/3*2,_original_lifestyles!L749)</f>
        <v>6869946.4340813467</v>
      </c>
      <c r="M749">
        <f>IF(_original_lifestyles!M749&lt;&gt;0,_original_lifestyles!M749,'_new names_lifestyles'!$C$2*INDEX('_hours per hh'!B$2:B$9,MATCH(_original_lifestyles!$B749,'_hours per hh'!$A$2:$A$9,1)))</f>
        <v>24530624791.208794</v>
      </c>
      <c r="N749">
        <f>IF(_original_lifestyles!N749&lt;&gt;0,_original_lifestyles!N749,'_new names_lifestyles'!$C$2*INDEX('_hours per hh'!C$2:C$9,MATCH(_original_lifestyles!$B749,'_hours per hh'!$A$2:$A$9,1)))</f>
        <v>24530624791.208794</v>
      </c>
      <c r="O749">
        <f>IF(_original_lifestyles!O749&lt;&gt;0,_original_lifestyles!O749,'_new names_lifestyles'!$C$2*INDEX('_hours per hh'!D$2:D$9,MATCH(_original_lifestyles!$B749,'_hours per hh'!$A$2:$A$9,1)))</f>
        <v>857446159.21954775</v>
      </c>
      <c r="P749">
        <f>IF(_original_lifestyles!P749&lt;&gt;0,_original_lifestyles!P749,'_new names_lifestyles'!$C$2*INDEX('_hours per hh'!E$2:E$9,MATCH(_original_lifestyles!$B749,'_hours per hh'!$A$2:$A$9,1)))</f>
        <v>436846742.85714293</v>
      </c>
      <c r="Q749">
        <f>IF(_original_lifestyles!Q749&lt;&gt;0,_original_lifestyles!Q749,'_new names_lifestyles'!$C$2*INDEX('_hours per hh'!F$2:F$9,MATCH(_original_lifestyles!$B749,'_hours per hh'!$A$2:$A$9,1)))</f>
        <v>889235148.68131864</v>
      </c>
      <c r="R749">
        <f>IF(_original_lifestyles!R749&lt;&gt;0,_original_lifestyles!R749,'_new names_lifestyles'!$C$2*INDEX('_hours per hh'!G$2:G$9,MATCH(_original_lifestyles!$B749,'_hours per hh'!$A$2:$A$9,1)))</f>
        <v>15547465.10794742</v>
      </c>
      <c r="S749">
        <f>IF(_original_lifestyles!S749&lt;&gt;0,_original_lifestyles!S749,'_new names_lifestyles'!$C$2*INDEX('_hours per hh'!H$2:H$9,MATCH(_original_lifestyles!$B749,'_hours per hh'!$A$2:$A$9,1)))</f>
        <v>17633461694.462502</v>
      </c>
      <c r="T749">
        <f>IF(_original_lifestyles!T749&lt;&gt;0,_original_lifestyles!T749,'_new names_lifestyles'!$C$2*INDEX('_hours per hh'!I$2:I$9,MATCH(_original_lifestyles!$B749,'_hours per hh'!$A$2:$A$9,1)))</f>
        <v>35515884486.939072</v>
      </c>
      <c r="U749">
        <f>IF(_original_lifestyles!U749&lt;&gt;0,_original_lifestyles!U749,'_new names_lifestyles'!$C$2*INDEX('_hours per hh'!J$2:J$9,MATCH(_original_lifestyles!$B749,'_hours per hh'!$A$2:$A$9,1)))</f>
        <v>3022776430.9957919</v>
      </c>
      <c r="V749">
        <v>19</v>
      </c>
      <c r="W749">
        <v>11</v>
      </c>
      <c r="X749">
        <v>319280.27153377398</v>
      </c>
      <c r="Y749">
        <f t="shared" si="47"/>
        <v>15</v>
      </c>
      <c r="Z749">
        <f t="shared" si="47"/>
        <v>15</v>
      </c>
      <c r="AA749">
        <f t="shared" si="47"/>
        <v>15</v>
      </c>
      <c r="AB749">
        <f t="shared" si="47"/>
        <v>10</v>
      </c>
      <c r="AC749">
        <f t="shared" si="47"/>
        <v>10</v>
      </c>
      <c r="AD749">
        <f t="shared" si="47"/>
        <v>15</v>
      </c>
      <c r="AE749">
        <f t="shared" si="47"/>
        <v>5</v>
      </c>
      <c r="AF749">
        <f t="shared" si="47"/>
        <v>3</v>
      </c>
      <c r="AG749">
        <f t="shared" si="47"/>
        <v>3</v>
      </c>
    </row>
    <row r="750" spans="1:33" x14ac:dyDescent="0.25">
      <c r="A750" t="s">
        <v>58</v>
      </c>
      <c r="B750" t="s">
        <v>26</v>
      </c>
      <c r="C750">
        <v>7166902.9957203986</v>
      </c>
      <c r="D750" s="6">
        <f>IF(_original_lifestyles!D750=0,_original_lifestyles!$C750,_original_lifestyles!D750)</f>
        <v>7166902.9957203986</v>
      </c>
      <c r="E750" s="6">
        <f>IF(_original_lifestyles!E750=0,_original_lifestyles!$C750,_original_lifestyles!E750)</f>
        <v>7166902.9957203986</v>
      </c>
      <c r="F750" s="6">
        <f>IF(_original_lifestyles!F750=0,_original_lifestyles!$C750,_original_lifestyles!F750)</f>
        <v>5934195.6804564893</v>
      </c>
      <c r="G750" s="6">
        <f>IF(_original_lifestyles!G750=0,_original_lifestyles!$C750/3,_original_lifestyles!G750)</f>
        <v>2388967.6652401327</v>
      </c>
      <c r="H750" s="6">
        <f>IF(_original_lifestyles!H750=0,_original_lifestyles!$C750*3*2,_original_lifestyles!H750)</f>
        <v>43001417.974322394</v>
      </c>
      <c r="I750" s="6">
        <f>IF(_original_lifestyles!I750=0,_original_lifestyles!$C750/10,_original_lifestyles!I750)</f>
        <v>716690.29957203986</v>
      </c>
      <c r="J750" s="6">
        <f>IF(_original_lifestyles!J750=0,_original_lifestyles!$C750*1.2,_original_lifestyles!J750)</f>
        <v>9954914.2638915814</v>
      </c>
      <c r="K750" s="6">
        <f>IF(_original_lifestyles!K750=0,_original_lifestyles!$C750,_original_lifestyles!K750)</f>
        <v>5036844.6523419144</v>
      </c>
      <c r="L750" s="6">
        <f>IF(_original_lifestyles!L750=0,_original_lifestyles!$C750/3*2,_original_lifestyles!L750)</f>
        <v>7668586.2054208266</v>
      </c>
      <c r="M750">
        <f>IF(_original_lifestyles!M750&lt;&gt;0,_original_lifestyles!M750,'_new names_lifestyles'!$C$2*INDEX('_hours per hh'!B$2:B$9,MATCH(_original_lifestyles!$B750,'_hours per hh'!$A$2:$A$9,1)))</f>
        <v>24530624791.208794</v>
      </c>
      <c r="N750">
        <f>IF(_original_lifestyles!N750&lt;&gt;0,_original_lifestyles!N750,'_new names_lifestyles'!$C$2*INDEX('_hours per hh'!C$2:C$9,MATCH(_original_lifestyles!$B750,'_hours per hh'!$A$2:$A$9,1)))</f>
        <v>24530624791.208794</v>
      </c>
      <c r="O750">
        <f>IF(_original_lifestyles!O750&lt;&gt;0,_original_lifestyles!O750,'_new names_lifestyles'!$C$2*INDEX('_hours per hh'!D$2:D$9,MATCH(_original_lifestyles!$B750,'_hours per hh'!$A$2:$A$9,1)))</f>
        <v>888052383.58031344</v>
      </c>
      <c r="P750">
        <f>IF(_original_lifestyles!P750&lt;&gt;0,_original_lifestyles!P750,'_new names_lifestyles'!$C$2*INDEX('_hours per hh'!E$2:E$9,MATCH(_original_lifestyles!$B750,'_hours per hh'!$A$2:$A$9,1)))</f>
        <v>436846742.85714293</v>
      </c>
      <c r="Q750">
        <f>IF(_original_lifestyles!Q750&lt;&gt;0,_original_lifestyles!Q750,'_new names_lifestyles'!$C$2*INDEX('_hours per hh'!F$2:F$9,MATCH(_original_lifestyles!$B750,'_hours per hh'!$A$2:$A$9,1)))</f>
        <v>889235148.68131864</v>
      </c>
      <c r="R750">
        <f>IF(_original_lifestyles!R750&lt;&gt;0,_original_lifestyles!R750,'_new names_lifestyles'!$C$2*INDEX('_hours per hh'!G$2:G$9,MATCH(_original_lifestyles!$B750,'_hours per hh'!$A$2:$A$9,1)))</f>
        <v>101650122.84120461</v>
      </c>
      <c r="S750">
        <f>IF(_original_lifestyles!S750&lt;&gt;0,_original_lifestyles!S750,'_new names_lifestyles'!$C$2*INDEX('_hours per hh'!H$2:H$9,MATCH(_original_lifestyles!$B750,'_hours per hh'!$A$2:$A$9,1)))</f>
        <v>19802813199.446331</v>
      </c>
      <c r="T750">
        <f>IF(_original_lifestyles!T750&lt;&gt;0,_original_lifestyles!T750,'_new names_lifestyles'!$C$2*INDEX('_hours per hh'!I$2:I$9,MATCH(_original_lifestyles!$B750,'_hours per hh'!$A$2:$A$9,1)))</f>
        <v>44122759154.515167</v>
      </c>
      <c r="U750">
        <f>IF(_original_lifestyles!U750&lt;&gt;0,_original_lifestyles!U750,'_new names_lifestyles'!$C$2*INDEX('_hours per hh'!J$2:J$9,MATCH(_original_lifestyles!$B750,'_hours per hh'!$A$2:$A$9,1)))</f>
        <v>3374177930.3851638</v>
      </c>
      <c r="V750">
        <v>19</v>
      </c>
      <c r="W750">
        <v>11</v>
      </c>
      <c r="X750">
        <v>321631.60421022511</v>
      </c>
      <c r="Y750">
        <f t="shared" si="47"/>
        <v>15</v>
      </c>
      <c r="Z750">
        <f t="shared" si="47"/>
        <v>15</v>
      </c>
      <c r="AA750">
        <f t="shared" si="47"/>
        <v>15</v>
      </c>
      <c r="AB750">
        <f t="shared" si="47"/>
        <v>10</v>
      </c>
      <c r="AC750">
        <f t="shared" si="47"/>
        <v>10</v>
      </c>
      <c r="AD750">
        <f t="shared" si="47"/>
        <v>15</v>
      </c>
      <c r="AE750">
        <f t="shared" si="47"/>
        <v>5</v>
      </c>
      <c r="AF750">
        <f t="shared" si="47"/>
        <v>3</v>
      </c>
      <c r="AG750">
        <f t="shared" si="47"/>
        <v>3</v>
      </c>
    </row>
    <row r="751" spans="1:33" x14ac:dyDescent="0.25">
      <c r="A751" t="s">
        <v>58</v>
      </c>
      <c r="B751" t="s">
        <v>27</v>
      </c>
      <c r="C751">
        <v>7264177.7939042086</v>
      </c>
      <c r="D751" s="6">
        <f>IF(_original_lifestyles!D751=0,_original_lifestyles!$C751,_original_lifestyles!D751)</f>
        <v>7264177.7939042086</v>
      </c>
      <c r="E751" s="6">
        <f>IF(_original_lifestyles!E751=0,_original_lifestyles!$C751,_original_lifestyles!E751)</f>
        <v>7264177.7939042086</v>
      </c>
      <c r="F751" s="6">
        <f>IF(_original_lifestyles!F751=0,_original_lifestyles!$C751,_original_lifestyles!F751)</f>
        <v>6065588.4579100143</v>
      </c>
      <c r="G751" s="6">
        <f>IF(_original_lifestyles!G751=0,_original_lifestyles!$C751/3,_original_lifestyles!G751)</f>
        <v>2421392.5979680694</v>
      </c>
      <c r="H751" s="6">
        <f>IF(_original_lifestyles!H751=0,_original_lifestyles!$C751*3*2,_original_lifestyles!H751)</f>
        <v>43585066.763425253</v>
      </c>
      <c r="I751" s="6">
        <f>IF(_original_lifestyles!I751=0,_original_lifestyles!$C751/10,_original_lifestyles!I751)</f>
        <v>726417.77939042088</v>
      </c>
      <c r="J751" s="6">
        <f>IF(_original_lifestyles!J751=0,_original_lifestyles!$C751*1.2,_original_lifestyles!J751)</f>
        <v>10496940.30916981</v>
      </c>
      <c r="K751" s="6">
        <f>IF(_original_lifestyles!K751=0,_original_lifestyles!$C751,_original_lifestyles!K751)</f>
        <v>6265797.1259057997</v>
      </c>
      <c r="L751" s="6">
        <f>IF(_original_lifestyles!L751=0,_original_lifestyles!$C751/3*2,_original_lifestyles!L751)</f>
        <v>7772670.239477504</v>
      </c>
      <c r="M751">
        <f>IF(_original_lifestyles!M751&lt;&gt;0,_original_lifestyles!M751,'_new names_lifestyles'!$C$2*INDEX('_hours per hh'!B$2:B$9,MATCH(_original_lifestyles!$B751,'_hours per hh'!$A$2:$A$9,1)))</f>
        <v>24530624791.208794</v>
      </c>
      <c r="N751">
        <f>IF(_original_lifestyles!N751&lt;&gt;0,_original_lifestyles!N751,'_new names_lifestyles'!$C$2*INDEX('_hours per hh'!C$2:C$9,MATCH(_original_lifestyles!$B751,'_hours per hh'!$A$2:$A$9,1)))</f>
        <v>24530624791.208794</v>
      </c>
      <c r="O751">
        <f>IF(_original_lifestyles!O751&lt;&gt;0,_original_lifestyles!O751,'_new names_lifestyles'!$C$2*INDEX('_hours per hh'!D$2:D$9,MATCH(_original_lifestyles!$B751,'_hours per hh'!$A$2:$A$9,1)))</f>
        <v>907715312.72623348</v>
      </c>
      <c r="P751">
        <f>IF(_original_lifestyles!P751&lt;&gt;0,_original_lifestyles!P751,'_new names_lifestyles'!$C$2*INDEX('_hours per hh'!E$2:E$9,MATCH(_original_lifestyles!$B751,'_hours per hh'!$A$2:$A$9,1)))</f>
        <v>436846742.85714293</v>
      </c>
      <c r="Q751">
        <f>IF(_original_lifestyles!Q751&lt;&gt;0,_original_lifestyles!Q751,'_new names_lifestyles'!$C$2*INDEX('_hours per hh'!F$2:F$9,MATCH(_original_lifestyles!$B751,'_hours per hh'!$A$2:$A$9,1)))</f>
        <v>889235148.68131864</v>
      </c>
      <c r="R751">
        <f>IF(_original_lifestyles!R751&lt;&gt;0,_original_lifestyles!R751,'_new names_lifestyles'!$C$2*INDEX('_hours per hh'!G$2:G$9,MATCH(_original_lifestyles!$B751,'_hours per hh'!$A$2:$A$9,1)))</f>
        <v>101650122.84120461</v>
      </c>
      <c r="S751">
        <f>IF(_original_lifestyles!S751&lt;&gt;0,_original_lifestyles!S751,'_new names_lifestyles'!$C$2*INDEX('_hours per hh'!H$2:H$9,MATCH(_original_lifestyles!$B751,'_hours per hh'!$A$2:$A$9,1)))</f>
        <v>20881038510.016041</v>
      </c>
      <c r="T751">
        <f>IF(_original_lifestyles!T751&lt;&gt;0,_original_lifestyles!T751,'_new names_lifestyles'!$C$2*INDEX('_hours per hh'!I$2:I$9,MATCH(_original_lifestyles!$B751,'_hours per hh'!$A$2:$A$9,1)))</f>
        <v>54888382822.934807</v>
      </c>
      <c r="U751">
        <f>IF(_original_lifestyles!U751&lt;&gt;0,_original_lifestyles!U751,'_new names_lifestyles'!$C$2*INDEX('_hours per hh'!J$2:J$9,MATCH(_original_lifestyles!$B751,'_hours per hh'!$A$2:$A$9,1)))</f>
        <v>3419974905.3701019</v>
      </c>
      <c r="V751">
        <v>19</v>
      </c>
      <c r="W751">
        <v>11</v>
      </c>
      <c r="X751">
        <v>324381.87050133798</v>
      </c>
      <c r="Y751">
        <f t="shared" si="47"/>
        <v>15</v>
      </c>
      <c r="Z751">
        <f t="shared" si="47"/>
        <v>15</v>
      </c>
      <c r="AA751">
        <f t="shared" si="47"/>
        <v>15</v>
      </c>
      <c r="AB751">
        <f t="shared" si="47"/>
        <v>10</v>
      </c>
      <c r="AC751">
        <f t="shared" si="47"/>
        <v>10</v>
      </c>
      <c r="AD751">
        <f t="shared" si="47"/>
        <v>15</v>
      </c>
      <c r="AE751">
        <f t="shared" si="47"/>
        <v>5</v>
      </c>
      <c r="AF751">
        <f t="shared" si="47"/>
        <v>3</v>
      </c>
      <c r="AG751">
        <f t="shared" si="47"/>
        <v>3</v>
      </c>
    </row>
    <row r="752" spans="1:33" x14ac:dyDescent="0.25">
      <c r="A752" t="s">
        <v>58</v>
      </c>
      <c r="B752" t="s">
        <v>28</v>
      </c>
      <c r="C752">
        <v>7366067.5775480056</v>
      </c>
      <c r="D752" s="6">
        <f>IF(_original_lifestyles!D752=0,_original_lifestyles!$C752,_original_lifestyles!D752)</f>
        <v>7366067.5775480056</v>
      </c>
      <c r="E752" s="6">
        <f>IF(_original_lifestyles!E752=0,_original_lifestyles!$C752,_original_lifestyles!E752)</f>
        <v>7366067.5775480056</v>
      </c>
      <c r="F752" s="6">
        <f>IF(_original_lifestyles!F752=0,_original_lifestyles!$C752,_original_lifestyles!F752)</f>
        <v>6224327.1030280646</v>
      </c>
      <c r="G752" s="6">
        <f>IF(_original_lifestyles!G752=0,_original_lifestyles!$C752/3,_original_lifestyles!G752)</f>
        <v>2455355.8591826684</v>
      </c>
      <c r="H752" s="6">
        <f>IF(_original_lifestyles!H752=0,_original_lifestyles!$C752*3*2,_original_lifestyles!H752)</f>
        <v>44196405.465288036</v>
      </c>
      <c r="I752" s="6">
        <f>IF(_original_lifestyles!I752=0,_original_lifestyles!$C752/10,_original_lifestyles!I752)</f>
        <v>736606.75775480061</v>
      </c>
      <c r="J752" s="6">
        <f>IF(_original_lifestyles!J752=0,_original_lifestyles!$C752*1.2,_original_lifestyles!J752)</f>
        <v>10489759.0248209</v>
      </c>
      <c r="K752" s="6">
        <f>IF(_original_lifestyles!K752=0,_original_lifestyles!$C752,_original_lifestyles!K752)</f>
        <v>7795727.3131748438</v>
      </c>
      <c r="L752" s="6">
        <f>IF(_original_lifestyles!L752=0,_original_lifestyles!$C752/3*2,_original_lifestyles!L752)</f>
        <v>7881692.307976366</v>
      </c>
      <c r="M752">
        <f>IF(_original_lifestyles!M752&lt;&gt;0,_original_lifestyles!M752,'_new names_lifestyles'!$C$2*INDEX('_hours per hh'!B$2:B$9,MATCH(_original_lifestyles!$B752,'_hours per hh'!$A$2:$A$9,1)))</f>
        <v>24530624791.208794</v>
      </c>
      <c r="N752">
        <f>IF(_original_lifestyles!N752&lt;&gt;0,_original_lifestyles!N752,'_new names_lifestyles'!$C$2*INDEX('_hours per hh'!C$2:C$9,MATCH(_original_lifestyles!$B752,'_hours per hh'!$A$2:$A$9,1)))</f>
        <v>24530624791.208794</v>
      </c>
      <c r="O752">
        <f>IF(_original_lifestyles!O752&lt;&gt;0,_original_lifestyles!O752,'_new names_lifestyles'!$C$2*INDEX('_hours per hh'!D$2:D$9,MATCH(_original_lifestyles!$B752,'_hours per hh'!$A$2:$A$9,1)))</f>
        <v>931470550.96814978</v>
      </c>
      <c r="P752">
        <f>IF(_original_lifestyles!P752&lt;&gt;0,_original_lifestyles!P752,'_new names_lifestyles'!$C$2*INDEX('_hours per hh'!E$2:E$9,MATCH(_original_lifestyles!$B752,'_hours per hh'!$A$2:$A$9,1)))</f>
        <v>436846742.85714293</v>
      </c>
      <c r="Q752">
        <f>IF(_original_lifestyles!Q752&lt;&gt;0,_original_lifestyles!Q752,'_new names_lifestyles'!$C$2*INDEX('_hours per hh'!F$2:F$9,MATCH(_original_lifestyles!$B752,'_hours per hh'!$A$2:$A$9,1)))</f>
        <v>889235148.68131864</v>
      </c>
      <c r="R752">
        <f>IF(_original_lifestyles!R752&lt;&gt;0,_original_lifestyles!R752,'_new names_lifestyles'!$C$2*INDEX('_hours per hh'!G$2:G$9,MATCH(_original_lifestyles!$B752,'_hours per hh'!$A$2:$A$9,1)))</f>
        <v>101650122.84120461</v>
      </c>
      <c r="S752">
        <f>IF(_original_lifestyles!S752&lt;&gt;0,_original_lifestyles!S752,'_new names_lifestyles'!$C$2*INDEX('_hours per hh'!H$2:H$9,MATCH(_original_lifestyles!$B752,'_hours per hh'!$A$2:$A$9,1)))</f>
        <v>20866753140.124969</v>
      </c>
      <c r="T752">
        <f>IF(_original_lifestyles!T752&lt;&gt;0,_original_lifestyles!T752,'_new names_lifestyles'!$C$2*INDEX('_hours per hh'!I$2:I$9,MATCH(_original_lifestyles!$B752,'_hours per hh'!$A$2:$A$9,1)))</f>
        <v>68290571263.411629</v>
      </c>
      <c r="U752">
        <f>IF(_original_lifestyles!U752&lt;&gt;0,_original_lifestyles!U752,'_new names_lifestyles'!$C$2*INDEX('_hours per hh'!J$2:J$9,MATCH(_original_lifestyles!$B752,'_hours per hh'!$A$2:$A$9,1)))</f>
        <v>3467944615.5096011</v>
      </c>
      <c r="V752">
        <v>19</v>
      </c>
      <c r="W752">
        <v>11</v>
      </c>
      <c r="X752">
        <v>327153.87146959972</v>
      </c>
      <c r="Y752">
        <f t="shared" si="47"/>
        <v>15</v>
      </c>
      <c r="Z752">
        <f t="shared" si="47"/>
        <v>15</v>
      </c>
      <c r="AA752">
        <f t="shared" si="47"/>
        <v>15</v>
      </c>
      <c r="AB752">
        <f t="shared" si="47"/>
        <v>10</v>
      </c>
      <c r="AC752">
        <f t="shared" si="47"/>
        <v>10</v>
      </c>
      <c r="AD752">
        <f t="shared" si="47"/>
        <v>15</v>
      </c>
      <c r="AE752">
        <f t="shared" si="47"/>
        <v>5</v>
      </c>
      <c r="AF752">
        <f t="shared" si="47"/>
        <v>3</v>
      </c>
      <c r="AG752">
        <f t="shared" si="47"/>
        <v>3</v>
      </c>
    </row>
    <row r="753" spans="1:33" x14ac:dyDescent="0.25">
      <c r="A753" t="s">
        <v>58</v>
      </c>
      <c r="B753" t="s">
        <v>29</v>
      </c>
      <c r="C753">
        <v>7470168.0451127812</v>
      </c>
      <c r="D753" s="6">
        <f>IF(_original_lifestyles!D753=0,_original_lifestyles!$C753,_original_lifestyles!D753)</f>
        <v>7470168.0451127812</v>
      </c>
      <c r="E753" s="6">
        <f>IF(_original_lifestyles!E753=0,_original_lifestyles!$C753,_original_lifestyles!E753)</f>
        <v>7470168.0451127812</v>
      </c>
      <c r="F753" s="6">
        <f>IF(_original_lifestyles!F753=0,_original_lifestyles!$C753,_original_lifestyles!F753)</f>
        <v>6327232.3342105253</v>
      </c>
      <c r="G753" s="6">
        <f>IF(_original_lifestyles!G753=0,_original_lifestyles!$C753/3,_original_lifestyles!G753)</f>
        <v>2490056.0150375939</v>
      </c>
      <c r="H753" s="6">
        <f>IF(_original_lifestyles!H753=0,_original_lifestyles!$C753*3*2,_original_lifestyles!H753)</f>
        <v>44821008.270676687</v>
      </c>
      <c r="I753" s="6">
        <f>IF(_original_lifestyles!I753=0,_original_lifestyles!$C753/10,_original_lifestyles!I753)</f>
        <v>747016.80451127817</v>
      </c>
      <c r="J753" s="6">
        <f>IF(_original_lifestyles!J753=0,_original_lifestyles!$C753*1.2,_original_lifestyles!J753)</f>
        <v>10868444.60101917</v>
      </c>
      <c r="K753" s="6">
        <f>IF(_original_lifestyles!K753=0,_original_lifestyles!$C753,_original_lifestyles!K753)</f>
        <v>9697190.3097206857</v>
      </c>
      <c r="L753" s="6">
        <f>IF(_original_lifestyles!L753=0,_original_lifestyles!$C753/3*2,_original_lifestyles!L753)</f>
        <v>7993079.8082706761</v>
      </c>
      <c r="M753">
        <f>IF(_original_lifestyles!M753&lt;&gt;0,_original_lifestyles!M753,'_new names_lifestyles'!$C$2*INDEX('_hours per hh'!B$2:B$9,MATCH(_original_lifestyles!$B753,'_hours per hh'!$A$2:$A$9,1)))</f>
        <v>24530624791.208794</v>
      </c>
      <c r="N753">
        <f>IF(_original_lifestyles!N753&lt;&gt;0,_original_lifestyles!N753,'_new names_lifestyles'!$C$2*INDEX('_hours per hh'!C$2:C$9,MATCH(_original_lifestyles!$B753,'_hours per hh'!$A$2:$A$9,1)))</f>
        <v>24530624791.208794</v>
      </c>
      <c r="O753">
        <f>IF(_original_lifestyles!O753&lt;&gt;0,_original_lifestyles!O753,'_new names_lifestyles'!$C$2*INDEX('_hours per hh'!D$2:D$9,MATCH(_original_lifestyles!$B753,'_hours per hh'!$A$2:$A$9,1)))</f>
        <v>946870318.814605</v>
      </c>
      <c r="P753">
        <f>IF(_original_lifestyles!P753&lt;&gt;0,_original_lifestyles!P753,'_new names_lifestyles'!$C$2*INDEX('_hours per hh'!E$2:E$9,MATCH(_original_lifestyles!$B753,'_hours per hh'!$A$2:$A$9,1)))</f>
        <v>436846742.85714293</v>
      </c>
      <c r="Q753">
        <f>IF(_original_lifestyles!Q753&lt;&gt;0,_original_lifestyles!Q753,'_new names_lifestyles'!$C$2*INDEX('_hours per hh'!F$2:F$9,MATCH(_original_lifestyles!$B753,'_hours per hh'!$A$2:$A$9,1)))</f>
        <v>889235148.68131864</v>
      </c>
      <c r="R753">
        <f>IF(_original_lifestyles!R753&lt;&gt;0,_original_lifestyles!R753,'_new names_lifestyles'!$C$2*INDEX('_hours per hh'!G$2:G$9,MATCH(_original_lifestyles!$B753,'_hours per hh'!$A$2:$A$9,1)))</f>
        <v>101650122.84120461</v>
      </c>
      <c r="S753">
        <f>IF(_original_lifestyles!S753&lt;&gt;0,_original_lifestyles!S753,'_new names_lifestyles'!$C$2*INDEX('_hours per hh'!H$2:H$9,MATCH(_original_lifestyles!$B753,'_hours per hh'!$A$2:$A$9,1)))</f>
        <v>21620053422.577389</v>
      </c>
      <c r="T753">
        <f>IF(_original_lifestyles!T753&lt;&gt;0,_original_lifestyles!T753,'_new names_lifestyles'!$C$2*INDEX('_hours per hh'!I$2:I$9,MATCH(_original_lifestyles!$B753,'_hours per hh'!$A$2:$A$9,1)))</f>
        <v>84947387113.153214</v>
      </c>
      <c r="U753">
        <f>IF(_original_lifestyles!U753&lt;&gt;0,_original_lifestyles!U753,'_new names_lifestyles'!$C$2*INDEX('_hours per hh'!J$2:J$9,MATCH(_original_lifestyles!$B753,'_hours per hh'!$A$2:$A$9,1)))</f>
        <v>3516955115.6390982</v>
      </c>
      <c r="V753">
        <v>19</v>
      </c>
      <c r="W753">
        <v>11</v>
      </c>
      <c r="X753">
        <v>329832.29549009883</v>
      </c>
      <c r="Y753">
        <f t="shared" si="47"/>
        <v>15</v>
      </c>
      <c r="Z753">
        <f t="shared" si="47"/>
        <v>15</v>
      </c>
      <c r="AA753">
        <f t="shared" si="47"/>
        <v>15</v>
      </c>
      <c r="AB753">
        <f t="shared" si="47"/>
        <v>10</v>
      </c>
      <c r="AC753">
        <f t="shared" si="47"/>
        <v>10</v>
      </c>
      <c r="AD753">
        <f t="shared" si="47"/>
        <v>15</v>
      </c>
      <c r="AE753">
        <f t="shared" si="47"/>
        <v>5</v>
      </c>
      <c r="AF753">
        <f t="shared" si="47"/>
        <v>3</v>
      </c>
      <c r="AG753">
        <f t="shared" si="47"/>
        <v>3</v>
      </c>
    </row>
    <row r="754" spans="1:33" x14ac:dyDescent="0.25">
      <c r="A754" t="s">
        <v>58</v>
      </c>
      <c r="B754" t="s">
        <v>30</v>
      </c>
      <c r="C754">
        <v>7806713.5338345859</v>
      </c>
      <c r="D754" s="6">
        <f>IF(_original_lifestyles!D754=0,_original_lifestyles!$C754,_original_lifestyles!D754)</f>
        <v>7806713.5338345859</v>
      </c>
      <c r="E754" s="6">
        <f>IF(_original_lifestyles!E754=0,_original_lifestyles!$C754,_original_lifestyles!E754)</f>
        <v>7806713.5338345859</v>
      </c>
      <c r="F754" s="6">
        <f>IF(_original_lifestyles!F754=0,_original_lifestyles!$C754,_original_lifestyles!F754)</f>
        <v>6612286.3631578945</v>
      </c>
      <c r="G754" s="6">
        <f>IF(_original_lifestyles!G754=0,_original_lifestyles!$C754/3,_original_lifestyles!G754)</f>
        <v>2602237.8446115288</v>
      </c>
      <c r="H754" s="6">
        <f>IF(_original_lifestyles!H754=0,_original_lifestyles!$C754*3*2,_original_lifestyles!H754)</f>
        <v>46840281.203007519</v>
      </c>
      <c r="I754" s="6">
        <f>IF(_original_lifestyles!I754=0,_original_lifestyles!$C754/10,_original_lifestyles!I754)</f>
        <v>780671.35338345857</v>
      </c>
      <c r="J754" s="6">
        <f>IF(_original_lifestyles!J754=0,_original_lifestyles!$C754*1.2,_original_lifestyles!J754)</f>
        <v>11358089.00765188</v>
      </c>
      <c r="K754" s="6">
        <f>IF(_original_lifestyles!K754=0,_original_lifestyles!$C754,_original_lifestyles!K754)</f>
        <v>10134067.449873971</v>
      </c>
      <c r="L754" s="6">
        <f>IF(_original_lifestyles!L754=0,_original_lifestyles!$C754/3*2,_original_lifestyles!L754)</f>
        <v>8353183.4812030084</v>
      </c>
      <c r="M754">
        <f>IF(_original_lifestyles!M754&lt;&gt;0,_original_lifestyles!M754,'_new names_lifestyles'!$C$2*INDEX('_hours per hh'!B$2:B$9,MATCH(_original_lifestyles!$B754,'_hours per hh'!$A$2:$A$9,1)))</f>
        <v>24530624791.208794</v>
      </c>
      <c r="N754">
        <f>IF(_original_lifestyles!N754&lt;&gt;0,_original_lifestyles!N754,'_new names_lifestyles'!$C$2*INDEX('_hours per hh'!C$2:C$9,MATCH(_original_lifestyles!$B754,'_hours per hh'!$A$2:$A$9,1)))</f>
        <v>24530624791.208794</v>
      </c>
      <c r="O754">
        <f>IF(_original_lifestyles!O754&lt;&gt;0,_original_lifestyles!O754,'_new names_lifestyles'!$C$2*INDEX('_hours per hh'!D$2:D$9,MATCH(_original_lifestyles!$B754,'_hours per hh'!$A$2:$A$9,1)))</f>
        <v>989528654.24657857</v>
      </c>
      <c r="P754">
        <f>IF(_original_lifestyles!P754&lt;&gt;0,_original_lifestyles!P754,'_new names_lifestyles'!$C$2*INDEX('_hours per hh'!E$2:E$9,MATCH(_original_lifestyles!$B754,'_hours per hh'!$A$2:$A$9,1)))</f>
        <v>436846742.85714293</v>
      </c>
      <c r="Q754">
        <f>IF(_original_lifestyles!Q754&lt;&gt;0,_original_lifestyles!Q754,'_new names_lifestyles'!$C$2*INDEX('_hours per hh'!F$2:F$9,MATCH(_original_lifestyles!$B754,'_hours per hh'!$A$2:$A$9,1)))</f>
        <v>889235148.68131864</v>
      </c>
      <c r="R754">
        <f>IF(_original_lifestyles!R754&lt;&gt;0,_original_lifestyles!R754,'_new names_lifestyles'!$C$2*INDEX('_hours per hh'!G$2:G$9,MATCH(_original_lifestyles!$B754,'_hours per hh'!$A$2:$A$9,1)))</f>
        <v>101650122.84120461</v>
      </c>
      <c r="S754">
        <f>IF(_original_lifestyles!S754&lt;&gt;0,_original_lifestyles!S754,'_new names_lifestyles'!$C$2*INDEX('_hours per hh'!H$2:H$9,MATCH(_original_lifestyles!$B754,'_hours per hh'!$A$2:$A$9,1)))</f>
        <v>22732268641.39793</v>
      </c>
      <c r="T754">
        <f>IF(_original_lifestyles!T754&lt;&gt;0,_original_lifestyles!T754,'_new names_lifestyles'!$C$2*INDEX('_hours per hh'!I$2:I$9,MATCH(_original_lifestyles!$B754,'_hours per hh'!$A$2:$A$9,1)))</f>
        <v>88774430860.895966</v>
      </c>
      <c r="U754">
        <f>IF(_original_lifestyles!U754&lt;&gt;0,_original_lifestyles!U754,'_new names_lifestyles'!$C$2*INDEX('_hours per hh'!J$2:J$9,MATCH(_original_lifestyles!$B754,'_hours per hh'!$A$2:$A$9,1)))</f>
        <v>3675400731.729322</v>
      </c>
      <c r="V754">
        <v>19</v>
      </c>
      <c r="W754">
        <v>11</v>
      </c>
      <c r="X754">
        <v>595991.06260695681</v>
      </c>
      <c r="Y754">
        <f t="shared" si="47"/>
        <v>15</v>
      </c>
      <c r="Z754">
        <f t="shared" si="47"/>
        <v>15</v>
      </c>
      <c r="AA754">
        <f t="shared" si="47"/>
        <v>15</v>
      </c>
      <c r="AB754">
        <f t="shared" si="47"/>
        <v>10</v>
      </c>
      <c r="AC754">
        <f t="shared" si="47"/>
        <v>10</v>
      </c>
      <c r="AD754">
        <f t="shared" si="47"/>
        <v>15</v>
      </c>
      <c r="AE754">
        <f t="shared" si="47"/>
        <v>5</v>
      </c>
      <c r="AF754">
        <f t="shared" si="47"/>
        <v>3</v>
      </c>
      <c r="AG754">
        <f t="shared" si="47"/>
        <v>3</v>
      </c>
    </row>
    <row r="755" spans="1:33" x14ac:dyDescent="0.25">
      <c r="A755" t="s">
        <v>58</v>
      </c>
      <c r="B755" t="s">
        <v>31</v>
      </c>
      <c r="C755">
        <v>7661957.1428571418</v>
      </c>
      <c r="D755" s="6">
        <f>IF(_original_lifestyles!D755=0,_original_lifestyles!$C755,_original_lifestyles!D755)</f>
        <v>7661957.1428571418</v>
      </c>
      <c r="E755" s="6">
        <f>IF(_original_lifestyles!E755=0,_original_lifestyles!$C755,_original_lifestyles!E755)</f>
        <v>7661957.1428571418</v>
      </c>
      <c r="F755" s="6">
        <f>IF(_original_lifestyles!F755=0,_original_lifestyles!$C755,_original_lifestyles!F755)</f>
        <v>6273355.1099999994</v>
      </c>
      <c r="G755" s="6">
        <f>IF(_original_lifestyles!G755=0,_original_lifestyles!$C755/3,_original_lifestyles!G755)</f>
        <v>2553985.7142857141</v>
      </c>
      <c r="H755" s="6">
        <f>IF(_original_lifestyles!H755=0,_original_lifestyles!$C755*3*2,_original_lifestyles!H755)</f>
        <v>45971742.857142851</v>
      </c>
      <c r="I755" s="6">
        <f>IF(_original_lifestyles!I755=0,_original_lifestyles!$C755/10,_original_lifestyles!I755)</f>
        <v>766195.7142857142</v>
      </c>
      <c r="J755" s="6">
        <f>IF(_original_lifestyles!J755=0,_original_lifestyles!$C755*1.2,_original_lifestyles!J755)</f>
        <v>10775898.35083285</v>
      </c>
      <c r="K755" s="6">
        <f>IF(_original_lifestyles!K755=0,_original_lifestyles!$C755,_original_lifestyles!K755)</f>
        <v>9614617.4454836473</v>
      </c>
      <c r="L755" s="6">
        <f>IF(_original_lifestyles!L755=0,_original_lifestyles!$C755/3*2,_original_lifestyles!L755)</f>
        <v>7925017.6714285724</v>
      </c>
      <c r="M755">
        <f>IF(_original_lifestyles!M755&lt;&gt;0,_original_lifestyles!M755,'_new names_lifestyles'!$C$2*INDEX('_hours per hh'!B$2:B$9,MATCH(_original_lifestyles!$B755,'_hours per hh'!$A$2:$A$9,1)))</f>
        <v>24530624791.208794</v>
      </c>
      <c r="N755">
        <f>IF(_original_lifestyles!N755&lt;&gt;0,_original_lifestyles!N755,'_new names_lifestyles'!$C$2*INDEX('_hours per hh'!C$2:C$9,MATCH(_original_lifestyles!$B755,'_hours per hh'!$A$2:$A$9,1)))</f>
        <v>24530624791.208794</v>
      </c>
      <c r="O755">
        <f>IF(_original_lifestyles!O755&lt;&gt;0,_original_lifestyles!O755,'_new names_lifestyles'!$C$2*INDEX('_hours per hh'!D$2:D$9,MATCH(_original_lifestyles!$B755,'_hours per hh'!$A$2:$A$9,1)))</f>
        <v>907514005.80444968</v>
      </c>
      <c r="P755">
        <f>IF(_original_lifestyles!P755&lt;&gt;0,_original_lifestyles!P755,'_new names_lifestyles'!$C$2*INDEX('_hours per hh'!E$2:E$9,MATCH(_original_lifestyles!$B755,'_hours per hh'!$A$2:$A$9,1)))</f>
        <v>451408300.95238107</v>
      </c>
      <c r="Q755">
        <f>IF(_original_lifestyles!Q755&lt;&gt;0,_original_lifestyles!Q755,'_new names_lifestyles'!$C$2*INDEX('_hours per hh'!F$2:F$9,MATCH(_original_lifestyles!$B755,'_hours per hh'!$A$2:$A$9,1)))</f>
        <v>918876320.30402946</v>
      </c>
      <c r="R755">
        <f>IF(_original_lifestyles!R755&lt;&gt;0,_original_lifestyles!R755,'_new names_lifestyles'!$C$2*INDEX('_hours per hh'!G$2:G$9,MATCH(_original_lifestyles!$B755,'_hours per hh'!$A$2:$A$9,1)))</f>
        <v>105038460.26924476</v>
      </c>
      <c r="S755">
        <f>IF(_original_lifestyles!S755&lt;&gt;0,_original_lifestyles!S755,'_new names_lifestyles'!$C$2*INDEX('_hours per hh'!H$2:H$9,MATCH(_original_lifestyles!$B755,'_hours per hh'!$A$2:$A$9,1)))</f>
        <v>20848160472.407299</v>
      </c>
      <c r="T755">
        <f>IF(_original_lifestyles!T755&lt;&gt;0,_original_lifestyles!T755,'_new names_lifestyles'!$C$2*INDEX('_hours per hh'!I$2:I$9,MATCH(_original_lifestyles!$B755,'_hours per hh'!$A$2:$A$9,1)))</f>
        <v>80012846381.314911</v>
      </c>
      <c r="U755">
        <f>IF(_original_lifestyles!U755&lt;&gt;0,_original_lifestyles!U755,'_new names_lifestyles'!$C$2*INDEX('_hours per hh'!J$2:J$9,MATCH(_original_lifestyles!$B755,'_hours per hh'!$A$2:$A$9,1)))</f>
        <v>3370774182.9142871</v>
      </c>
      <c r="V755">
        <v>18.524999999999999</v>
      </c>
      <c r="W755">
        <v>10.63333333333334</v>
      </c>
      <c r="X755">
        <v>606741.32154862443</v>
      </c>
      <c r="Y755">
        <f t="shared" si="47"/>
        <v>15</v>
      </c>
      <c r="Z755">
        <f t="shared" si="47"/>
        <v>15</v>
      </c>
      <c r="AA755">
        <f t="shared" si="47"/>
        <v>15</v>
      </c>
      <c r="AB755">
        <f t="shared" si="47"/>
        <v>10</v>
      </c>
      <c r="AC755">
        <f t="shared" si="47"/>
        <v>10</v>
      </c>
      <c r="AD755">
        <f t="shared" si="47"/>
        <v>15</v>
      </c>
      <c r="AE755">
        <f t="shared" si="47"/>
        <v>5</v>
      </c>
      <c r="AF755">
        <f t="shared" si="47"/>
        <v>3</v>
      </c>
      <c r="AG755">
        <f t="shared" si="47"/>
        <v>3</v>
      </c>
    </row>
    <row r="756" spans="1:33" x14ac:dyDescent="0.25">
      <c r="A756" t="s">
        <v>58</v>
      </c>
      <c r="B756" t="s">
        <v>32</v>
      </c>
      <c r="C756">
        <v>7496326.6917293239</v>
      </c>
      <c r="D756" s="6">
        <f>IF(_original_lifestyles!D756=0,_original_lifestyles!$C756,_original_lifestyles!D756)</f>
        <v>7496326.6917293239</v>
      </c>
      <c r="E756" s="6">
        <f>IF(_original_lifestyles!E756=0,_original_lifestyles!$C756,_original_lifestyles!E756)</f>
        <v>7496326.6917293239</v>
      </c>
      <c r="F756" s="6">
        <f>IF(_original_lifestyles!F756=0,_original_lifestyles!$C756,_original_lifestyles!F756)</f>
        <v>5926096.1273684213</v>
      </c>
      <c r="G756" s="6">
        <f>IF(_original_lifestyles!G756=0,_original_lifestyles!$C756/3,_original_lifestyles!G756)</f>
        <v>2498775.5639097746</v>
      </c>
      <c r="H756" s="6">
        <f>IF(_original_lifestyles!H756=0,_original_lifestyles!$C756*3*2,_original_lifestyles!H756)</f>
        <v>44977960.150375947</v>
      </c>
      <c r="I756" s="6">
        <f>IF(_original_lifestyles!I756=0,_original_lifestyles!$C756/10,_original_lifestyles!I756)</f>
        <v>749632.66917293239</v>
      </c>
      <c r="J756" s="6">
        <f>IF(_original_lifestyles!J756=0,_original_lifestyles!$C756*1.2,_original_lifestyles!J756)</f>
        <v>10179402.94564105</v>
      </c>
      <c r="K756" s="6">
        <f>IF(_original_lifestyles!K756=0,_original_lifestyles!$C756,_original_lifestyles!K756)</f>
        <v>9082404.2654600348</v>
      </c>
      <c r="L756" s="6">
        <f>IF(_original_lifestyles!L756=0,_original_lifestyles!$C756/3*2,_original_lifestyles!L756)</f>
        <v>7486331.5894736852</v>
      </c>
      <c r="M756">
        <f>IF(_original_lifestyles!M756&lt;&gt;0,_original_lifestyles!M756,'_new names_lifestyles'!$C$2*INDEX('_hours per hh'!B$2:B$9,MATCH(_original_lifestyles!$B756,'_hours per hh'!$A$2:$A$9,1)))</f>
        <v>24530624791.208794</v>
      </c>
      <c r="N756">
        <f>IF(_original_lifestyles!N756&lt;&gt;0,_original_lifestyles!N756,'_new names_lifestyles'!$C$2*INDEX('_hours per hh'!C$2:C$9,MATCH(_original_lifestyles!$B756,'_hours per hh'!$A$2:$A$9,1)))</f>
        <v>24530624791.208794</v>
      </c>
      <c r="O756">
        <f>IF(_original_lifestyles!O756&lt;&gt;0,_original_lifestyles!O756,'_new names_lifestyles'!$C$2*INDEX('_hours per hh'!D$2:D$9,MATCH(_original_lifestyles!$B756,'_hours per hh'!$A$2:$A$9,1)))</f>
        <v>827717599.76330507</v>
      </c>
      <c r="P756">
        <f>IF(_original_lifestyles!P756&lt;&gt;0,_original_lifestyles!P756,'_new names_lifestyles'!$C$2*INDEX('_hours per hh'!E$2:E$9,MATCH(_original_lifestyles!$B756,'_hours per hh'!$A$2:$A$9,1)))</f>
        <v>465969859.0476191</v>
      </c>
      <c r="Q756">
        <f>IF(_original_lifestyles!Q756&lt;&gt;0,_original_lifestyles!Q756,'_new names_lifestyles'!$C$2*INDEX('_hours per hh'!F$2:F$9,MATCH(_original_lifestyles!$B756,'_hours per hh'!$A$2:$A$9,1)))</f>
        <v>948517491.92673993</v>
      </c>
      <c r="R756">
        <f>IF(_original_lifestyles!R756&lt;&gt;0,_original_lifestyles!R756,'_new names_lifestyles'!$C$2*INDEX('_hours per hh'!G$2:G$9,MATCH(_original_lifestyles!$B756,'_hours per hh'!$A$2:$A$9,1)))</f>
        <v>108426797.69728494</v>
      </c>
      <c r="S756">
        <f>IF(_original_lifestyles!S756&lt;&gt;0,_original_lifestyles!S756,'_new names_lifestyles'!$C$2*INDEX('_hours per hh'!H$2:H$9,MATCH(_original_lifestyles!$B756,'_hours per hh'!$A$2:$A$9,1)))</f>
        <v>19015011597.98032</v>
      </c>
      <c r="T756">
        <f>IF(_original_lifestyles!T756&lt;&gt;0,_original_lifestyles!T756,'_new names_lifestyles'!$C$2*INDEX('_hours per hh'!I$2:I$9,MATCH(_original_lifestyles!$B756,'_hours per hh'!$A$2:$A$9,1)))</f>
        <v>71605675228.886917</v>
      </c>
      <c r="U756">
        <f>IF(_original_lifestyles!U756&lt;&gt;0,_original_lifestyles!U756,'_new names_lifestyles'!$C$2*INDEX('_hours per hh'!J$2:J$9,MATCH(_original_lifestyles!$B756,'_hours per hh'!$A$2:$A$9,1)))</f>
        <v>3074386839.4105258</v>
      </c>
      <c r="V756">
        <v>18.05</v>
      </c>
      <c r="W756">
        <v>10.266666666666669</v>
      </c>
      <c r="X756">
        <v>609429.13741808245</v>
      </c>
      <c r="Y756">
        <f t="shared" ref="Y756:AG771" si="48">Y755</f>
        <v>15</v>
      </c>
      <c r="Z756">
        <f t="shared" si="48"/>
        <v>15</v>
      </c>
      <c r="AA756">
        <f t="shared" si="48"/>
        <v>15</v>
      </c>
      <c r="AB756">
        <f t="shared" si="48"/>
        <v>10</v>
      </c>
      <c r="AC756">
        <f t="shared" si="48"/>
        <v>10</v>
      </c>
      <c r="AD756">
        <f t="shared" si="48"/>
        <v>15</v>
      </c>
      <c r="AE756">
        <f t="shared" si="48"/>
        <v>5</v>
      </c>
      <c r="AF756">
        <f t="shared" si="48"/>
        <v>3</v>
      </c>
      <c r="AG756">
        <f t="shared" si="48"/>
        <v>3</v>
      </c>
    </row>
    <row r="757" spans="1:33" x14ac:dyDescent="0.25">
      <c r="A757" t="s">
        <v>58</v>
      </c>
      <c r="B757" t="s">
        <v>33</v>
      </c>
      <c r="C757">
        <v>7315303.0075187953</v>
      </c>
      <c r="D757" s="6">
        <f>IF(_original_lifestyles!D757=0,_original_lifestyles!$C757,_original_lifestyles!D757)</f>
        <v>7315303.0075187953</v>
      </c>
      <c r="E757" s="6">
        <f>IF(_original_lifestyles!E757=0,_original_lifestyles!$C757,_original_lifestyles!E757)</f>
        <v>7315303.0075187953</v>
      </c>
      <c r="F757" s="6">
        <f>IF(_original_lifestyles!F757=0,_original_lifestyles!$C757,_original_lifestyles!F757)</f>
        <v>5576455.4826315781</v>
      </c>
      <c r="G757" s="6">
        <f>IF(_original_lifestyles!G757=0,_original_lifestyles!$C757/3,_original_lifestyles!G757)</f>
        <v>2438434.3358395984</v>
      </c>
      <c r="H757" s="6">
        <f>IF(_original_lifestyles!H757=0,_original_lifestyles!$C757*3*2,_original_lifestyles!H757)</f>
        <v>43891818.045112774</v>
      </c>
      <c r="I757" s="6">
        <f>IF(_original_lifestyles!I757=0,_original_lifestyles!$C757/10,_original_lifestyles!I757)</f>
        <v>731530.30075187958</v>
      </c>
      <c r="J757" s="6">
        <f>IF(_original_lifestyles!J757=0,_original_lifestyles!$C757*1.2,_original_lifestyles!J757)</f>
        <v>9578816.5001203753</v>
      </c>
      <c r="K757" s="6">
        <f>IF(_original_lifestyles!K757=0,_original_lifestyles!$C757,_original_lifestyles!K757)</f>
        <v>8546540.9222263042</v>
      </c>
      <c r="L757" s="6">
        <f>IF(_original_lifestyles!L757=0,_original_lifestyles!$C757/3*2,_original_lifestyles!L757)</f>
        <v>7044636.7962406017</v>
      </c>
      <c r="M757">
        <f>IF(_original_lifestyles!M757&lt;&gt;0,_original_lifestyles!M757,'_new names_lifestyles'!$C$2*INDEX('_hours per hh'!B$2:B$9,MATCH(_original_lifestyles!$B757,'_hours per hh'!$A$2:$A$9,1)))</f>
        <v>24530624791.208794</v>
      </c>
      <c r="N757">
        <f>IF(_original_lifestyles!N757&lt;&gt;0,_original_lifestyles!N757,'_new names_lifestyles'!$C$2*INDEX('_hours per hh'!C$2:C$9,MATCH(_original_lifestyles!$B757,'_hours per hh'!$A$2:$A$9,1)))</f>
        <v>24530624791.208794</v>
      </c>
      <c r="O757">
        <f>IF(_original_lifestyles!O757&lt;&gt;0,_original_lifestyles!O757,'_new names_lifestyles'!$C$2*INDEX('_hours per hh'!D$2:D$9,MATCH(_original_lifestyles!$B757,'_hours per hh'!$A$2:$A$9,1)))</f>
        <v>751064906.6782341</v>
      </c>
      <c r="P757">
        <f>IF(_original_lifestyles!P757&lt;&gt;0,_original_lifestyles!P757,'_new names_lifestyles'!$C$2*INDEX('_hours per hh'!E$2:E$9,MATCH(_original_lifestyles!$B757,'_hours per hh'!$A$2:$A$9,1)))</f>
        <v>480531417.14285719</v>
      </c>
      <c r="Q757">
        <f>IF(_original_lifestyles!Q757&lt;&gt;0,_original_lifestyles!Q757,'_new names_lifestyles'!$C$2*INDEX('_hours per hh'!F$2:F$9,MATCH(_original_lifestyles!$B757,'_hours per hh'!$A$2:$A$9,1)))</f>
        <v>978158663.54945052</v>
      </c>
      <c r="R757">
        <f>IF(_original_lifestyles!R757&lt;&gt;0,_original_lifestyles!R757,'_new names_lifestyles'!$C$2*INDEX('_hours per hh'!G$2:G$9,MATCH(_original_lifestyles!$B757,'_hours per hh'!$A$2:$A$9,1)))</f>
        <v>111815135.12532508</v>
      </c>
      <c r="S757">
        <f>IF(_original_lifestyles!S757&lt;&gt;0,_original_lifestyles!S757,'_new names_lifestyles'!$C$2*INDEX('_hours per hh'!H$2:H$9,MATCH(_original_lifestyles!$B757,'_hours per hh'!$A$2:$A$9,1)))</f>
        <v>17254082691.25433</v>
      </c>
      <c r="T757">
        <f>IF(_original_lifestyles!T757&lt;&gt;0,_original_lifestyles!T757,'_new names_lifestyles'!$C$2*INDEX('_hours per hh'!I$2:I$9,MATCH(_original_lifestyles!$B757,'_hours per hh'!$A$2:$A$9,1)))</f>
        <v>63637543706.897057</v>
      </c>
      <c r="U757">
        <f>IF(_original_lifestyles!U757&lt;&gt;0,_original_lifestyles!U757,'_new names_lifestyles'!$C$2*INDEX('_hours per hh'!J$2:J$9,MATCH(_original_lifestyles!$B757,'_hours per hh'!$A$2:$A$9,1)))</f>
        <v>2789676171.3112779</v>
      </c>
      <c r="V757">
        <v>17.574999999999999</v>
      </c>
      <c r="W757">
        <v>9.9</v>
      </c>
      <c r="X757">
        <v>606174.48796449229</v>
      </c>
      <c r="Y757">
        <f t="shared" si="48"/>
        <v>15</v>
      </c>
      <c r="Z757">
        <f t="shared" si="48"/>
        <v>15</v>
      </c>
      <c r="AA757">
        <f t="shared" si="48"/>
        <v>15</v>
      </c>
      <c r="AB757">
        <f t="shared" si="48"/>
        <v>10</v>
      </c>
      <c r="AC757">
        <f t="shared" si="48"/>
        <v>10</v>
      </c>
      <c r="AD757">
        <f t="shared" si="48"/>
        <v>15</v>
      </c>
      <c r="AE757">
        <f t="shared" si="48"/>
        <v>5</v>
      </c>
      <c r="AF757">
        <f t="shared" si="48"/>
        <v>3</v>
      </c>
      <c r="AG757">
        <f t="shared" si="48"/>
        <v>3</v>
      </c>
    </row>
    <row r="758" spans="1:33" x14ac:dyDescent="0.25">
      <c r="A758" t="s">
        <v>58</v>
      </c>
      <c r="B758" t="s">
        <v>34</v>
      </c>
      <c r="C758">
        <v>7121991.3533834582</v>
      </c>
      <c r="D758" s="6">
        <f>IF(_original_lifestyles!D758=0,_original_lifestyles!$C758,_original_lifestyles!D758)</f>
        <v>7121991.3533834582</v>
      </c>
      <c r="E758" s="6">
        <f>IF(_original_lifestyles!E758=0,_original_lifestyles!$C758,_original_lifestyles!E758)</f>
        <v>7121991.3533834582</v>
      </c>
      <c r="F758" s="6">
        <f>IF(_original_lifestyles!F758=0,_original_lifestyles!$C758,_original_lifestyles!F758)</f>
        <v>5228016.4528070167</v>
      </c>
      <c r="G758" s="6">
        <f>IF(_original_lifestyles!G758=0,_original_lifestyles!$C758/3,_original_lifestyles!G758)</f>
        <v>2373997.1177944862</v>
      </c>
      <c r="H758" s="6">
        <f>IF(_original_lifestyles!H758=0,_original_lifestyles!$C758*3*2,_original_lifestyles!H758)</f>
        <v>42731948.120300747</v>
      </c>
      <c r="I758" s="6">
        <f>IF(_original_lifestyles!I758=0,_original_lifestyles!$C758/10,_original_lifestyles!I758)</f>
        <v>712199.13533834578</v>
      </c>
      <c r="J758" s="6">
        <f>IF(_original_lifestyles!J758=0,_original_lifestyles!$C758*1.2,_original_lifestyles!J758)</f>
        <v>8980294.0984684955</v>
      </c>
      <c r="K758" s="6">
        <f>IF(_original_lifestyles!K758=0,_original_lifestyles!$C758,_original_lifestyles!K758)</f>
        <v>8012519.1880671158</v>
      </c>
      <c r="L758" s="6">
        <f>IF(_original_lifestyles!L758=0,_original_lifestyles!$C758/3*2,_original_lifestyles!L758)</f>
        <v>6604459.9817042612</v>
      </c>
      <c r="M758">
        <f>IF(_original_lifestyles!M758&lt;&gt;0,_original_lifestyles!M758,'_new names_lifestyles'!$C$2*INDEX('_hours per hh'!B$2:B$9,MATCH(_original_lifestyles!$B758,'_hours per hh'!$A$2:$A$9,1)))</f>
        <v>24530624791.208794</v>
      </c>
      <c r="N758">
        <f>IF(_original_lifestyles!N758&lt;&gt;0,_original_lifestyles!N758,'_new names_lifestyles'!$C$2*INDEX('_hours per hh'!C$2:C$9,MATCH(_original_lifestyles!$B758,'_hours per hh'!$A$2:$A$9,1)))</f>
        <v>24530624791.208794</v>
      </c>
      <c r="O758">
        <f>IF(_original_lifestyles!O758&lt;&gt;0,_original_lifestyles!O758,'_new names_lifestyles'!$C$2*INDEX('_hours per hh'!D$2:D$9,MATCH(_original_lifestyles!$B758,'_hours per hh'!$A$2:$A$9,1)))</f>
        <v>678056307.20756042</v>
      </c>
      <c r="P758">
        <f>IF(_original_lifestyles!P758&lt;&gt;0,_original_lifestyles!P758,'_new names_lifestyles'!$C$2*INDEX('_hours per hh'!E$2:E$9,MATCH(_original_lifestyles!$B758,'_hours per hh'!$A$2:$A$9,1)))</f>
        <v>495092975.23809534</v>
      </c>
      <c r="Q758">
        <f>IF(_original_lifestyles!Q758&lt;&gt;0,_original_lifestyles!Q758,'_new names_lifestyles'!$C$2*INDEX('_hours per hh'!F$2:F$9,MATCH(_original_lifestyles!$B758,'_hours per hh'!$A$2:$A$9,1)))</f>
        <v>1007799835.1721613</v>
      </c>
      <c r="R758">
        <f>IF(_original_lifestyles!R758&lt;&gt;0,_original_lifestyles!R758,'_new names_lifestyles'!$C$2*INDEX('_hours per hh'!G$2:G$9,MATCH(_original_lifestyles!$B758,'_hours per hh'!$A$2:$A$9,1)))</f>
        <v>115203472.55336523</v>
      </c>
      <c r="S758">
        <f>IF(_original_lifestyles!S758&lt;&gt;0,_original_lifestyles!S758,'_new names_lifestyles'!$C$2*INDEX('_hours per hh'!H$2:H$9,MATCH(_original_lifestyles!$B758,'_hours per hh'!$A$2:$A$9,1)))</f>
        <v>15576868909.544069</v>
      </c>
      <c r="T758">
        <f>IF(_original_lifestyles!T758&lt;&gt;0,_original_lifestyles!T758,'_new names_lifestyles'!$C$2*INDEX('_hours per hh'!I$2:I$9,MATCH(_original_lifestyles!$B758,'_hours per hh'!$A$2:$A$9,1)))</f>
        <v>56151734469.97435</v>
      </c>
      <c r="U758">
        <f>IF(_original_lifestyles!U758&lt;&gt;0,_original_lifestyles!U758,'_new names_lifestyles'!$C$2*INDEX('_hours per hh'!J$2:J$9,MATCH(_original_lifestyles!$B758,'_hours per hh'!$A$2:$A$9,1)))</f>
        <v>2518500739.6898909</v>
      </c>
      <c r="V758">
        <v>17.100000000000001</v>
      </c>
      <c r="W758">
        <v>9.5333333333333314</v>
      </c>
      <c r="X758">
        <v>600899.44180610543</v>
      </c>
      <c r="Y758">
        <f t="shared" si="48"/>
        <v>15</v>
      </c>
      <c r="Z758">
        <f t="shared" si="48"/>
        <v>15</v>
      </c>
      <c r="AA758">
        <f t="shared" si="48"/>
        <v>15</v>
      </c>
      <c r="AB758">
        <f t="shared" si="48"/>
        <v>10</v>
      </c>
      <c r="AC758">
        <f t="shared" si="48"/>
        <v>10</v>
      </c>
      <c r="AD758">
        <f t="shared" si="48"/>
        <v>15</v>
      </c>
      <c r="AE758">
        <f t="shared" si="48"/>
        <v>5</v>
      </c>
      <c r="AF758">
        <f t="shared" si="48"/>
        <v>3</v>
      </c>
      <c r="AG758">
        <f t="shared" si="48"/>
        <v>3</v>
      </c>
    </row>
    <row r="759" spans="1:33" x14ac:dyDescent="0.25">
      <c r="A759" t="s">
        <v>58</v>
      </c>
      <c r="B759" t="s">
        <v>35</v>
      </c>
      <c r="C759">
        <v>6915387.5939849624</v>
      </c>
      <c r="D759" s="6">
        <f>IF(_original_lifestyles!D759=0,_original_lifestyles!$C759,_original_lifestyles!D759)</f>
        <v>6915387.5939849624</v>
      </c>
      <c r="E759" s="6">
        <f>IF(_original_lifestyles!E759=0,_original_lifestyles!$C759,_original_lifestyles!E759)</f>
        <v>6915387.5939849624</v>
      </c>
      <c r="F759" s="6">
        <f>IF(_original_lifestyles!F759=0,_original_lifestyles!$C759,_original_lifestyles!F759)</f>
        <v>4881111.0767543847</v>
      </c>
      <c r="G759" s="6">
        <f>IF(_original_lifestyles!G759=0,_original_lifestyles!$C759/3,_original_lifestyles!G759)</f>
        <v>2305129.1979949875</v>
      </c>
      <c r="H759" s="6">
        <f>IF(_original_lifestyles!H759=0,_original_lifestyles!$C759*3*2,_original_lifestyles!H759)</f>
        <v>41492325.563909777</v>
      </c>
      <c r="I759" s="6">
        <f>IF(_original_lifestyles!I759=0,_original_lifestyles!$C759/10,_original_lifestyles!I759)</f>
        <v>691538.75939849624</v>
      </c>
      <c r="J759" s="6">
        <f>IF(_original_lifestyles!J759=0,_original_lifestyles!$C759*1.2,_original_lifestyles!J759)</f>
        <v>8384406.0921062017</v>
      </c>
      <c r="K759" s="6">
        <f>IF(_original_lifestyles!K759=0,_original_lifestyles!$C759,_original_lifestyles!K759)</f>
        <v>7480847.9496239116</v>
      </c>
      <c r="L759" s="6">
        <f>IF(_original_lifestyles!L759=0,_original_lifestyles!$C759/3*2,_original_lifestyles!L759)</f>
        <v>6166220.6046365919</v>
      </c>
      <c r="M759">
        <f>IF(_original_lifestyles!M759&lt;&gt;0,_original_lifestyles!M759,'_new names_lifestyles'!$C$2*INDEX('_hours per hh'!B$2:B$9,MATCH(_original_lifestyles!$B759,'_hours per hh'!$A$2:$A$9,1)))</f>
        <v>24530624791.208794</v>
      </c>
      <c r="N759">
        <f>IF(_original_lifestyles!N759&lt;&gt;0,_original_lifestyles!N759,'_new names_lifestyles'!$C$2*INDEX('_hours per hh'!C$2:C$9,MATCH(_original_lifestyles!$B759,'_hours per hh'!$A$2:$A$9,1)))</f>
        <v>24530624791.208794</v>
      </c>
      <c r="O759">
        <f>IF(_original_lifestyles!O759&lt;&gt;0,_original_lifestyles!O759,'_new names_lifestyles'!$C$2*INDEX('_hours per hh'!D$2:D$9,MATCH(_original_lifestyles!$B759,'_hours per hh'!$A$2:$A$9,1)))</f>
        <v>608715227.19691133</v>
      </c>
      <c r="P759">
        <f>IF(_original_lifestyles!P759&lt;&gt;0,_original_lifestyles!P759,'_new names_lifestyles'!$C$2*INDEX('_hours per hh'!E$2:E$9,MATCH(_original_lifestyles!$B759,'_hours per hh'!$A$2:$A$9,1)))</f>
        <v>509654533.33333343</v>
      </c>
      <c r="Q759">
        <f>IF(_original_lifestyles!Q759&lt;&gt;0,_original_lifestyles!Q759,'_new names_lifestyles'!$C$2*INDEX('_hours per hh'!F$2:F$9,MATCH(_original_lifestyles!$B759,'_hours per hh'!$A$2:$A$9,1)))</f>
        <v>1037441006.7948718</v>
      </c>
      <c r="R759">
        <f>IF(_original_lifestyles!R759&lt;&gt;0,_original_lifestyles!R759,'_new names_lifestyles'!$C$2*INDEX('_hours per hh'!G$2:G$9,MATCH(_original_lifestyles!$B759,'_hours per hh'!$A$2:$A$9,1)))</f>
        <v>118591809.98140538</v>
      </c>
      <c r="S759">
        <f>IF(_original_lifestyles!S759&lt;&gt;0,_original_lifestyles!S759,'_new names_lifestyles'!$C$2*INDEX('_hours per hh'!H$2:H$9,MATCH(_original_lifestyles!$B759,'_hours per hh'!$A$2:$A$9,1)))</f>
        <v>13983908410.70241</v>
      </c>
      <c r="T759">
        <f>IF(_original_lifestyles!T759&lt;&gt;0,_original_lifestyles!T759,'_new names_lifestyles'!$C$2*INDEX('_hours per hh'!I$2:I$9,MATCH(_original_lifestyles!$B759,'_hours per hh'!$A$2:$A$9,1)))</f>
        <v>49149171029.029099</v>
      </c>
      <c r="U759">
        <f>IF(_original_lifestyles!U759&lt;&gt;0,_original_lifestyles!U759,'_new names_lifestyles'!$C$2*INDEX('_hours per hh'!J$2:J$9,MATCH(_original_lifestyles!$B759,'_hours per hh'!$A$2:$A$9,1)))</f>
        <v>2260947555.0334158</v>
      </c>
      <c r="V759">
        <v>16.625</v>
      </c>
      <c r="W759">
        <v>9.1666666666666679</v>
      </c>
      <c r="X759">
        <v>592873.26336614753</v>
      </c>
      <c r="Y759">
        <f t="shared" si="48"/>
        <v>15</v>
      </c>
      <c r="Z759">
        <f t="shared" si="48"/>
        <v>15</v>
      </c>
      <c r="AA759">
        <f t="shared" si="48"/>
        <v>15</v>
      </c>
      <c r="AB759">
        <f t="shared" si="48"/>
        <v>10</v>
      </c>
      <c r="AC759">
        <f t="shared" si="48"/>
        <v>10</v>
      </c>
      <c r="AD759">
        <f t="shared" si="48"/>
        <v>15</v>
      </c>
      <c r="AE759">
        <f t="shared" si="48"/>
        <v>5</v>
      </c>
      <c r="AF759">
        <f t="shared" si="48"/>
        <v>3</v>
      </c>
      <c r="AG759">
        <f t="shared" si="48"/>
        <v>3</v>
      </c>
    </row>
    <row r="760" spans="1:33" x14ac:dyDescent="0.25">
      <c r="A760" t="s">
        <v>58</v>
      </c>
      <c r="B760" t="s">
        <v>36</v>
      </c>
      <c r="C760">
        <v>6691275.1879699249</v>
      </c>
      <c r="D760" s="6">
        <f>IF(_original_lifestyles!D760=0,_original_lifestyles!$C760,_original_lifestyles!D760)</f>
        <v>6691275.1879699249</v>
      </c>
      <c r="E760" s="6">
        <f>IF(_original_lifestyles!E760=0,_original_lifestyles!$C760,_original_lifestyles!E760)</f>
        <v>6691275.1879699249</v>
      </c>
      <c r="F760" s="6">
        <f>IF(_original_lifestyles!F760=0,_original_lifestyles!$C760,_original_lifestyles!F760)</f>
        <v>4534008.0673684208</v>
      </c>
      <c r="G760" s="6">
        <f>IF(_original_lifestyles!G760=0,_original_lifestyles!$C760/3,_original_lifestyles!G760)</f>
        <v>2230425.0626566415</v>
      </c>
      <c r="H760" s="6">
        <f>IF(_original_lifestyles!H760=0,_original_lifestyles!$C760*3*2,_original_lifestyles!H760)</f>
        <v>40147651.127819553</v>
      </c>
      <c r="I760" s="6">
        <f>IF(_original_lifestyles!I760=0,_original_lifestyles!$C760/10,_original_lifestyles!I760)</f>
        <v>669127.51879699249</v>
      </c>
      <c r="J760" s="6">
        <f>IF(_original_lifestyles!J760=0,_original_lifestyles!$C760*1.2,_original_lifestyles!J760)</f>
        <v>7788178.6060439097</v>
      </c>
      <c r="K760" s="6">
        <f>IF(_original_lifestyles!K760=0,_original_lifestyles!$C760,_original_lifestyles!K760)</f>
        <v>6948873.8160215542</v>
      </c>
      <c r="L760" s="6">
        <f>IF(_original_lifestyles!L760=0,_original_lifestyles!$C760/3*2,_original_lifestyles!L760)</f>
        <v>5727731.5609022574</v>
      </c>
      <c r="M760">
        <f>IF(_original_lifestyles!M760&lt;&gt;0,_original_lifestyles!M760,'_new names_lifestyles'!$C$2*INDEX('_hours per hh'!B$2:B$9,MATCH(_original_lifestyles!$B760,'_hours per hh'!$A$2:$A$9,1)))</f>
        <v>24530624791.208794</v>
      </c>
      <c r="N760">
        <f>IF(_original_lifestyles!N760&lt;&gt;0,_original_lifestyles!N760,'_new names_lifestyles'!$C$2*INDEX('_hours per hh'!C$2:C$9,MATCH(_original_lifestyles!$B760,'_hours per hh'!$A$2:$A$9,1)))</f>
        <v>24530624791.208794</v>
      </c>
      <c r="O760">
        <f>IF(_original_lifestyles!O760&lt;&gt;0,_original_lifestyles!O760,'_new names_lifestyles'!$C$2*INDEX('_hours per hh'!D$2:D$9,MATCH(_original_lifestyles!$B760,'_hours per hh'!$A$2:$A$9,1)))</f>
        <v>542811445.82534719</v>
      </c>
      <c r="P760">
        <f>IF(_original_lifestyles!P760&lt;&gt;0,_original_lifestyles!P760,'_new names_lifestyles'!$C$2*INDEX('_hours per hh'!E$2:E$9,MATCH(_original_lifestyles!$B760,'_hours per hh'!$A$2:$A$9,1)))</f>
        <v>524216091.42857146</v>
      </c>
      <c r="Q760">
        <f>IF(_original_lifestyles!Q760&lt;&gt;0,_original_lifestyles!Q760,'_new names_lifestyles'!$C$2*INDEX('_hours per hh'!F$2:F$9,MATCH(_original_lifestyles!$B760,'_hours per hh'!$A$2:$A$9,1)))</f>
        <v>1067082178.4175824</v>
      </c>
      <c r="R760">
        <f>IF(_original_lifestyles!R760&lt;&gt;0,_original_lifestyles!R760,'_new names_lifestyles'!$C$2*INDEX('_hours per hh'!G$2:G$9,MATCH(_original_lifestyles!$B760,'_hours per hh'!$A$2:$A$9,1)))</f>
        <v>121980147.40944552</v>
      </c>
      <c r="S760">
        <f>IF(_original_lifestyles!S760&lt;&gt;0,_original_lifestyles!S760,'_new names_lifestyles'!$C$2*INDEX('_hours per hh'!H$2:H$9,MATCH(_original_lifestyles!$B760,'_hours per hh'!$A$2:$A$9,1)))</f>
        <v>12469912372.090441</v>
      </c>
      <c r="T760">
        <f>IF(_original_lifestyles!T760&lt;&gt;0,_original_lifestyles!T760,'_new names_lifestyles'!$C$2*INDEX('_hours per hh'!I$2:I$9,MATCH(_original_lifestyles!$B760,'_hours per hh'!$A$2:$A$9,1)))</f>
        <v>42610494239.844162</v>
      </c>
      <c r="U760">
        <f>IF(_original_lifestyles!U760&lt;&gt;0,_original_lifestyles!U760,'_new names_lifestyles'!$C$2*INDEX('_hours per hh'!J$2:J$9,MATCH(_original_lifestyles!$B760,'_hours per hh'!$A$2:$A$9,1)))</f>
        <v>2016161509.4375939</v>
      </c>
      <c r="V760">
        <v>16.149999999999999</v>
      </c>
      <c r="W760">
        <v>8.8000000000000007</v>
      </c>
      <c r="X760">
        <v>581865.24456163053</v>
      </c>
      <c r="Y760">
        <f t="shared" si="48"/>
        <v>15</v>
      </c>
      <c r="Z760">
        <f t="shared" si="48"/>
        <v>15</v>
      </c>
      <c r="AA760">
        <f t="shared" si="48"/>
        <v>15</v>
      </c>
      <c r="AB760">
        <f t="shared" si="48"/>
        <v>10</v>
      </c>
      <c r="AC760">
        <f t="shared" si="48"/>
        <v>10</v>
      </c>
      <c r="AD760">
        <f t="shared" si="48"/>
        <v>15</v>
      </c>
      <c r="AE760">
        <f t="shared" si="48"/>
        <v>5</v>
      </c>
      <c r="AF760">
        <f t="shared" si="48"/>
        <v>3</v>
      </c>
      <c r="AG760">
        <f t="shared" si="48"/>
        <v>3</v>
      </c>
    </row>
    <row r="761" spans="1:33" x14ac:dyDescent="0.25">
      <c r="A761" t="s">
        <v>59</v>
      </c>
      <c r="B761" t="s">
        <v>4</v>
      </c>
      <c r="C761">
        <v>1835994.097222222</v>
      </c>
      <c r="D761" s="6">
        <f>IF(_original_lifestyles!D761=0,_original_lifestyles!$C761,_original_lifestyles!D761)</f>
        <v>1835994.097222222</v>
      </c>
      <c r="E761" s="6">
        <f>IF(_original_lifestyles!E761=0,_original_lifestyles!$C761,_original_lifestyles!E761)</f>
        <v>701349.74513888895</v>
      </c>
      <c r="F761" s="6">
        <f>IF(_original_lifestyles!F761=0,_original_lifestyles!$C761,_original_lifestyles!F761)</f>
        <v>1272343.909375</v>
      </c>
      <c r="G761" s="6">
        <f>IF(_original_lifestyles!G761=0,_original_lifestyles!$C761/3,_original_lifestyles!G761)</f>
        <v>611998.0324074073</v>
      </c>
      <c r="H761" s="6">
        <f>IF(_original_lifestyles!H761=0,_original_lifestyles!$C761*3*2,_original_lifestyles!H761)</f>
        <v>11015964.583333332</v>
      </c>
      <c r="I761" s="6">
        <f>IF(_original_lifestyles!I761=0,_original_lifestyles!$C761/10,_original_lifestyles!I761)</f>
        <v>12807.894822222221</v>
      </c>
      <c r="J761" s="6">
        <f>IF(_original_lifestyles!J761=0,_original_lifestyles!$C761*1.2,_original_lifestyles!J761)</f>
        <v>1825896.1296875</v>
      </c>
      <c r="K761" s="6">
        <f>IF(_original_lifestyles!K761=0,_original_lifestyles!$C761,_original_lifestyles!K761)</f>
        <v>1835994.097222222</v>
      </c>
      <c r="L761" s="6">
        <f>IF(_original_lifestyles!L761=0,_original_lifestyles!$C761/3*2,_original_lifestyles!L761)</f>
        <v>496899.25002061762</v>
      </c>
      <c r="M761">
        <f>IF(_original_lifestyles!M761&lt;&gt;0,_original_lifestyles!M761,'_new names_lifestyles'!$C$2*INDEX('_hours per hh'!B$2:B$9,MATCH(_original_lifestyles!$B761,'_hours per hh'!$A$2:$A$9,1)))</f>
        <v>24530624791.208794</v>
      </c>
      <c r="N761">
        <f>IF(_original_lifestyles!N761&lt;&gt;0,_original_lifestyles!N761,'_new names_lifestyles'!$C$2*INDEX('_hours per hh'!C$2:C$9,MATCH(_original_lifestyles!$B761,'_hours per hh'!$A$2:$A$9,1)))</f>
        <v>6143823767.416667</v>
      </c>
      <c r="O761">
        <f>IF(_original_lifestyles!O761&lt;&gt;0,_original_lifestyles!O761,'_new names_lifestyles'!$C$2*INDEX('_hours per hh'!D$2:D$9,MATCH(_original_lifestyles!$B761,'_hours per hh'!$A$2:$A$9,1)))</f>
        <v>190406266.0379687</v>
      </c>
      <c r="P761">
        <f>IF(_original_lifestyles!P761&lt;&gt;0,_original_lifestyles!P761,'_new names_lifestyles'!$C$2*INDEX('_hours per hh'!E$2:E$9,MATCH(_original_lifestyles!$B761,'_hours per hh'!$A$2:$A$9,1)))</f>
        <v>436846742.85714293</v>
      </c>
      <c r="Q761">
        <f>IF(_original_lifestyles!Q761&lt;&gt;0,_original_lifestyles!Q761,'_new names_lifestyles'!$C$2*INDEX('_hours per hh'!F$2:F$9,MATCH(_original_lifestyles!$B761,'_hours per hh'!$A$2:$A$9,1)))</f>
        <v>889235148.68131864</v>
      </c>
      <c r="R761">
        <f>IF(_original_lifestyles!R761&lt;&gt;0,_original_lifestyles!R761,'_new names_lifestyles'!$C$2*INDEX('_hours per hh'!G$2:G$9,MATCH(_original_lifestyles!$B761,'_hours per hh'!$A$2:$A$9,1)))</f>
        <v>47935.916660224779</v>
      </c>
      <c r="S761">
        <f>IF(_original_lifestyles!S761&lt;&gt;0,_original_lifestyles!S761,'_new names_lifestyles'!$C$2*INDEX('_hours per hh'!H$2:H$9,MATCH(_original_lifestyles!$B761,'_hours per hh'!$A$2:$A$9,1)))</f>
        <v>2532517931.8765631</v>
      </c>
      <c r="T761">
        <f>IF(_original_lifestyles!T761&lt;&gt;0,_original_lifestyles!T761,'_new names_lifestyles'!$C$2*INDEX('_hours per hh'!I$2:I$9,MATCH(_original_lifestyles!$B761,'_hours per hh'!$A$2:$A$9,1)))</f>
        <v>24530624791.208794</v>
      </c>
      <c r="U761">
        <f>IF(_original_lifestyles!U761&lt;&gt;0,_original_lifestyles!U761,'_new names_lifestyles'!$C$2*INDEX('_hours per hh'!J$2:J$9,MATCH(_original_lifestyles!$B761,'_hours per hh'!$A$2:$A$9,1)))</f>
        <v>218635670.0090718</v>
      </c>
      <c r="V761">
        <v>19</v>
      </c>
      <c r="W761">
        <v>11</v>
      </c>
      <c r="X761">
        <v>147062.45866948969</v>
      </c>
      <c r="Y761">
        <f t="shared" si="48"/>
        <v>15</v>
      </c>
      <c r="Z761">
        <f t="shared" si="48"/>
        <v>15</v>
      </c>
      <c r="AA761">
        <f t="shared" si="48"/>
        <v>15</v>
      </c>
      <c r="AB761">
        <f t="shared" si="48"/>
        <v>10</v>
      </c>
      <c r="AC761">
        <f t="shared" si="48"/>
        <v>10</v>
      </c>
      <c r="AD761">
        <f t="shared" si="48"/>
        <v>15</v>
      </c>
      <c r="AE761">
        <f t="shared" si="48"/>
        <v>5</v>
      </c>
      <c r="AF761">
        <f t="shared" si="48"/>
        <v>3</v>
      </c>
      <c r="AG761">
        <f t="shared" si="48"/>
        <v>3</v>
      </c>
    </row>
    <row r="762" spans="1:33" x14ac:dyDescent="0.25">
      <c r="A762" t="s">
        <v>59</v>
      </c>
      <c r="B762" t="s">
        <v>5</v>
      </c>
      <c r="C762">
        <v>1843996.875</v>
      </c>
      <c r="D762" s="6">
        <f>IF(_original_lifestyles!D762=0,_original_lifestyles!$C762,_original_lifestyles!D762)</f>
        <v>1843996.875</v>
      </c>
      <c r="E762" s="6">
        <f>IF(_original_lifestyles!E762=0,_original_lifestyles!$C762,_original_lifestyles!E762)</f>
        <v>704406.80625000002</v>
      </c>
      <c r="F762" s="6">
        <f>IF(_original_lifestyles!F762=0,_original_lifestyles!$C762,_original_lifestyles!F762)</f>
        <v>1277889.8343750001</v>
      </c>
      <c r="G762" s="6">
        <f>IF(_original_lifestyles!G762=0,_original_lifestyles!$C762/3,_original_lifestyles!G762)</f>
        <v>614665.625</v>
      </c>
      <c r="H762" s="6">
        <f>IF(_original_lifestyles!H762=0,_original_lifestyles!$C762*3*2,_original_lifestyles!H762)</f>
        <v>11063981.25</v>
      </c>
      <c r="I762" s="6">
        <f>IF(_original_lifestyles!I762=0,_original_lifestyles!$C762/10,_original_lifestyles!I762)</f>
        <v>12863.7222</v>
      </c>
      <c r="J762" s="6">
        <f>IF(_original_lifestyles!J762=0,_original_lifestyles!$C762*1.2,_original_lifestyles!J762)</f>
        <v>1833854.8921874999</v>
      </c>
      <c r="K762" s="6">
        <f>IF(_original_lifestyles!K762=0,_original_lifestyles!$C762,_original_lifestyles!K762)</f>
        <v>1843996.875</v>
      </c>
      <c r="L762" s="6">
        <f>IF(_original_lifestyles!L762=0,_original_lifestyles!$C762/3*2,_original_lifestyles!L762)</f>
        <v>533702.43515397829</v>
      </c>
      <c r="M762">
        <f>IF(_original_lifestyles!M762&lt;&gt;0,_original_lifestyles!M762,'_new names_lifestyles'!$C$2*INDEX('_hours per hh'!B$2:B$9,MATCH(_original_lifestyles!$B762,'_hours per hh'!$A$2:$A$9,1)))</f>
        <v>24530624791.208794</v>
      </c>
      <c r="N762">
        <f>IF(_original_lifestyles!N762&lt;&gt;0,_original_lifestyles!N762,'_new names_lifestyles'!$C$2*INDEX('_hours per hh'!C$2:C$9,MATCH(_original_lifestyles!$B762,'_hours per hh'!$A$2:$A$9,1)))</f>
        <v>6170603622.75</v>
      </c>
      <c r="O762">
        <f>IF(_original_lifestyles!O762&lt;&gt;0,_original_lifestyles!O762,'_new names_lifestyles'!$C$2*INDEX('_hours per hh'!D$2:D$9,MATCH(_original_lifestyles!$B762,'_hours per hh'!$A$2:$A$9,1)))</f>
        <v>191236213.71421871</v>
      </c>
      <c r="P762">
        <f>IF(_original_lifestyles!P762&lt;&gt;0,_original_lifestyles!P762,'_new names_lifestyles'!$C$2*INDEX('_hours per hh'!E$2:E$9,MATCH(_original_lifestyles!$B762,'_hours per hh'!$A$2:$A$9,1)))</f>
        <v>436846742.85714293</v>
      </c>
      <c r="Q762">
        <f>IF(_original_lifestyles!Q762&lt;&gt;0,_original_lifestyles!Q762,'_new names_lifestyles'!$C$2*INDEX('_hours per hh'!F$2:F$9,MATCH(_original_lifestyles!$B762,'_hours per hh'!$A$2:$A$9,1)))</f>
        <v>889235148.68131864</v>
      </c>
      <c r="R762">
        <f>IF(_original_lifestyles!R762&lt;&gt;0,_original_lifestyles!R762,'_new names_lifestyles'!$C$2*INDEX('_hours per hh'!G$2:G$9,MATCH(_original_lifestyles!$B762,'_hours per hh'!$A$2:$A$9,1)))</f>
        <v>77420.26631672142</v>
      </c>
      <c r="S762">
        <f>IF(_original_lifestyles!S762&lt;&gt;0,_original_lifestyles!S762,'_new names_lifestyles'!$C$2*INDEX('_hours per hh'!H$2:H$9,MATCH(_original_lifestyles!$B762,'_hours per hh'!$A$2:$A$9,1)))</f>
        <v>2543556735.4640632</v>
      </c>
      <c r="T762">
        <f>IF(_original_lifestyles!T762&lt;&gt;0,_original_lifestyles!T762,'_new names_lifestyles'!$C$2*INDEX('_hours per hh'!I$2:I$9,MATCH(_original_lifestyles!$B762,'_hours per hh'!$A$2:$A$9,1)))</f>
        <v>24530624791.208794</v>
      </c>
      <c r="U762">
        <f>IF(_original_lifestyles!U762&lt;&gt;0,_original_lifestyles!U762,'_new names_lifestyles'!$C$2*INDEX('_hours per hh'!J$2:J$9,MATCH(_original_lifestyles!$B762,'_hours per hh'!$A$2:$A$9,1)))</f>
        <v>234829071.46775049</v>
      </c>
      <c r="V762">
        <v>19</v>
      </c>
      <c r="W762">
        <v>11</v>
      </c>
      <c r="X762">
        <v>148417.91387919479</v>
      </c>
      <c r="Y762">
        <f t="shared" si="48"/>
        <v>15</v>
      </c>
      <c r="Z762">
        <f t="shared" si="48"/>
        <v>15</v>
      </c>
      <c r="AA762">
        <f t="shared" si="48"/>
        <v>15</v>
      </c>
      <c r="AB762">
        <f t="shared" si="48"/>
        <v>10</v>
      </c>
      <c r="AC762">
        <f t="shared" si="48"/>
        <v>10</v>
      </c>
      <c r="AD762">
        <f t="shared" si="48"/>
        <v>15</v>
      </c>
      <c r="AE762">
        <f t="shared" si="48"/>
        <v>5</v>
      </c>
      <c r="AF762">
        <f t="shared" si="48"/>
        <v>3</v>
      </c>
      <c r="AG762">
        <f t="shared" si="48"/>
        <v>3</v>
      </c>
    </row>
    <row r="763" spans="1:33" x14ac:dyDescent="0.25">
      <c r="A763" t="s">
        <v>59</v>
      </c>
      <c r="B763" t="s">
        <v>6</v>
      </c>
      <c r="C763">
        <v>1838846.180555556</v>
      </c>
      <c r="D763" s="6">
        <f>IF(_original_lifestyles!D763=0,_original_lifestyles!$C763,_original_lifestyles!D763)</f>
        <v>1838846.180555556</v>
      </c>
      <c r="E763" s="6">
        <f>IF(_original_lifestyles!E763=0,_original_lifestyles!$C763,_original_lifestyles!E763)</f>
        <v>702439.24097222229</v>
      </c>
      <c r="F763" s="6">
        <f>IF(_original_lifestyles!F763=0,_original_lifestyles!$C763,_original_lifestyles!F763)</f>
        <v>1274320.403125</v>
      </c>
      <c r="G763" s="6">
        <f>IF(_original_lifestyles!G763=0,_original_lifestyles!$C763/3,_original_lifestyles!G763)</f>
        <v>612948.72685185203</v>
      </c>
      <c r="H763" s="6">
        <f>IF(_original_lifestyles!H763=0,_original_lifestyles!$C763*3*2,_original_lifestyles!H763)</f>
        <v>11033077.083333336</v>
      </c>
      <c r="I763" s="6">
        <f>IF(_original_lifestyles!I763=0,_original_lifestyles!$C763/10,_original_lifestyles!I763)</f>
        <v>12827.79095555556</v>
      </c>
      <c r="J763" s="6">
        <f>IF(_original_lifestyles!J763=0,_original_lifestyles!$C763*1.2,_original_lifestyles!J763)</f>
        <v>1828732.5265625</v>
      </c>
      <c r="K763" s="6">
        <f>IF(_original_lifestyles!K763=0,_original_lifestyles!$C763,_original_lifestyles!K763)</f>
        <v>1838846.180555556</v>
      </c>
      <c r="L763" s="6">
        <f>IF(_original_lifestyles!L763=0,_original_lifestyles!$C763/3*2,_original_lifestyles!L763)</f>
        <v>565226.56915234961</v>
      </c>
      <c r="M763">
        <f>IF(_original_lifestyles!M763&lt;&gt;0,_original_lifestyles!M763,'_new names_lifestyles'!$C$2*INDEX('_hours per hh'!B$2:B$9,MATCH(_original_lifestyles!$B763,'_hours per hh'!$A$2:$A$9,1)))</f>
        <v>24530624791.208794</v>
      </c>
      <c r="N763">
        <f>IF(_original_lifestyles!N763&lt;&gt;0,_original_lifestyles!N763,'_new names_lifestyles'!$C$2*INDEX('_hours per hh'!C$2:C$9,MATCH(_original_lifestyles!$B763,'_hours per hh'!$A$2:$A$9,1)))</f>
        <v>6153367750.916667</v>
      </c>
      <c r="O763">
        <f>IF(_original_lifestyles!O763&lt;&gt;0,_original_lifestyles!O763,'_new names_lifestyles'!$C$2*INDEX('_hours per hh'!D$2:D$9,MATCH(_original_lifestyles!$B763,'_hours per hh'!$A$2:$A$9,1)))</f>
        <v>190702048.32765621</v>
      </c>
      <c r="P763">
        <f>IF(_original_lifestyles!P763&lt;&gt;0,_original_lifestyles!P763,'_new names_lifestyles'!$C$2*INDEX('_hours per hh'!E$2:E$9,MATCH(_original_lifestyles!$B763,'_hours per hh'!$A$2:$A$9,1)))</f>
        <v>436846742.85714293</v>
      </c>
      <c r="Q763">
        <f>IF(_original_lifestyles!Q763&lt;&gt;0,_original_lifestyles!Q763,'_new names_lifestyles'!$C$2*INDEX('_hours per hh'!F$2:F$9,MATCH(_original_lifestyles!$B763,'_hours per hh'!$A$2:$A$9,1)))</f>
        <v>889235148.68131864</v>
      </c>
      <c r="R763">
        <f>IF(_original_lifestyles!R763&lt;&gt;0,_original_lifestyles!R763,'_new names_lifestyles'!$C$2*INDEX('_hours per hh'!G$2:G$9,MATCH(_original_lifestyles!$B763,'_hours per hh'!$A$2:$A$9,1)))</f>
        <v>330261.61651305773</v>
      </c>
      <c r="S763">
        <f>IF(_original_lifestyles!S763&lt;&gt;0,_original_lifestyles!S763,'_new names_lifestyles'!$C$2*INDEX('_hours per hh'!H$2:H$9,MATCH(_original_lifestyles!$B763,'_hours per hh'!$A$2:$A$9,1)))</f>
        <v>2536452014.3421879</v>
      </c>
      <c r="T763">
        <f>IF(_original_lifestyles!T763&lt;&gt;0,_original_lifestyles!T763,'_new names_lifestyles'!$C$2*INDEX('_hours per hh'!I$2:I$9,MATCH(_original_lifestyles!$B763,'_hours per hh'!$A$2:$A$9,1)))</f>
        <v>24530624791.208794</v>
      </c>
      <c r="U763">
        <f>IF(_original_lifestyles!U763&lt;&gt;0,_original_lifestyles!U763,'_new names_lifestyles'!$C$2*INDEX('_hours per hh'!J$2:J$9,MATCH(_original_lifestyles!$B763,'_hours per hh'!$A$2:$A$9,1)))</f>
        <v>248699690.42703381</v>
      </c>
      <c r="V763">
        <v>19</v>
      </c>
      <c r="W763">
        <v>11</v>
      </c>
      <c r="X763">
        <v>148715.7895973105</v>
      </c>
      <c r="Y763">
        <f t="shared" si="48"/>
        <v>15</v>
      </c>
      <c r="Z763">
        <f t="shared" si="48"/>
        <v>15</v>
      </c>
      <c r="AA763">
        <f t="shared" si="48"/>
        <v>15</v>
      </c>
      <c r="AB763">
        <f t="shared" si="48"/>
        <v>10</v>
      </c>
      <c r="AC763">
        <f t="shared" si="48"/>
        <v>10</v>
      </c>
      <c r="AD763">
        <f t="shared" si="48"/>
        <v>15</v>
      </c>
      <c r="AE763">
        <f t="shared" si="48"/>
        <v>5</v>
      </c>
      <c r="AF763">
        <f t="shared" si="48"/>
        <v>3</v>
      </c>
      <c r="AG763">
        <f t="shared" si="48"/>
        <v>3</v>
      </c>
    </row>
    <row r="764" spans="1:33" x14ac:dyDescent="0.25">
      <c r="A764" t="s">
        <v>59</v>
      </c>
      <c r="B764" t="s">
        <v>7</v>
      </c>
      <c r="C764">
        <v>1845192.708333333</v>
      </c>
      <c r="D764" s="6">
        <f>IF(_original_lifestyles!D764=0,_original_lifestyles!$C764,_original_lifestyles!D764)</f>
        <v>1845192.708333333</v>
      </c>
      <c r="E764" s="6">
        <f>IF(_original_lifestyles!E764=0,_original_lifestyles!$C764,_original_lifestyles!E764)</f>
        <v>704863.61458333337</v>
      </c>
      <c r="F764" s="6">
        <f>IF(_original_lifestyles!F764=0,_original_lifestyles!$C764,_original_lifestyles!F764)</f>
        <v>1278718.546875</v>
      </c>
      <c r="G764" s="6">
        <f>IF(_original_lifestyles!G764=0,_original_lifestyles!$C764/3,_original_lifestyles!G764)</f>
        <v>615064.23611111101</v>
      </c>
      <c r="H764" s="6">
        <f>IF(_original_lifestyles!H764=0,_original_lifestyles!$C764*3*2,_original_lifestyles!H764)</f>
        <v>11071156.249999998</v>
      </c>
      <c r="I764" s="6">
        <f>IF(_original_lifestyles!I764=0,_original_lifestyles!$C764/10,_original_lifestyles!I764)</f>
        <v>12872.06433333333</v>
      </c>
      <c r="J764" s="6">
        <f>IF(_original_lifestyles!J764=0,_original_lifestyles!$C764*1.2,_original_lifestyles!J764)</f>
        <v>1835044.1484375</v>
      </c>
      <c r="K764" s="6">
        <f>IF(_original_lifestyles!K764=0,_original_lifestyles!$C764,_original_lifestyles!K764)</f>
        <v>1845192.708333333</v>
      </c>
      <c r="L764" s="6">
        <f>IF(_original_lifestyles!L764=0,_original_lifestyles!$C764/3*2,_original_lifestyles!L764)</f>
        <v>598237.88273937837</v>
      </c>
      <c r="M764">
        <f>IF(_original_lifestyles!M764&lt;&gt;0,_original_lifestyles!M764,'_new names_lifestyles'!$C$2*INDEX('_hours per hh'!B$2:B$9,MATCH(_original_lifestyles!$B764,'_hours per hh'!$A$2:$A$9,1)))</f>
        <v>24530624791.208794</v>
      </c>
      <c r="N764">
        <f>IF(_original_lifestyles!N764&lt;&gt;0,_original_lifestyles!N764,'_new names_lifestyles'!$C$2*INDEX('_hours per hh'!C$2:C$9,MATCH(_original_lifestyles!$B764,'_hours per hh'!$A$2:$A$9,1)))</f>
        <v>6174605263.75</v>
      </c>
      <c r="O764">
        <f>IF(_original_lifestyles!O764&lt;&gt;0,_original_lifestyles!O764,'_new names_lifestyles'!$C$2*INDEX('_hours per hh'!D$2:D$9,MATCH(_original_lifestyles!$B764,'_hours per hh'!$A$2:$A$9,1)))</f>
        <v>191360230.53984371</v>
      </c>
      <c r="P764">
        <f>IF(_original_lifestyles!P764&lt;&gt;0,_original_lifestyles!P764,'_new names_lifestyles'!$C$2*INDEX('_hours per hh'!E$2:E$9,MATCH(_original_lifestyles!$B764,'_hours per hh'!$A$2:$A$9,1)))</f>
        <v>436846742.85714293</v>
      </c>
      <c r="Q764">
        <f>IF(_original_lifestyles!Q764&lt;&gt;0,_original_lifestyles!Q764,'_new names_lifestyles'!$C$2*INDEX('_hours per hh'!F$2:F$9,MATCH(_original_lifestyles!$B764,'_hours per hh'!$A$2:$A$9,1)))</f>
        <v>889235148.68131864</v>
      </c>
      <c r="R764">
        <f>IF(_original_lifestyles!R764&lt;&gt;0,_original_lifestyles!R764,'_new names_lifestyles'!$C$2*INDEX('_hours per hh'!G$2:G$9,MATCH(_original_lifestyles!$B764,'_hours per hh'!$A$2:$A$9,1)))</f>
        <v>111971.21292191021</v>
      </c>
      <c r="S764">
        <f>IF(_original_lifestyles!S764&lt;&gt;0,_original_lifestyles!S764,'_new names_lifestyles'!$C$2*INDEX('_hours per hh'!H$2:H$9,MATCH(_original_lifestyles!$B764,'_hours per hh'!$A$2:$A$9,1)))</f>
        <v>2545206233.882813</v>
      </c>
      <c r="T764">
        <f>IF(_original_lifestyles!T764&lt;&gt;0,_original_lifestyles!T764,'_new names_lifestyles'!$C$2*INDEX('_hours per hh'!I$2:I$9,MATCH(_original_lifestyles!$B764,'_hours per hh'!$A$2:$A$9,1)))</f>
        <v>24530624791.208794</v>
      </c>
      <c r="U764">
        <f>IF(_original_lifestyles!U764&lt;&gt;0,_original_lifestyles!U764,'_new names_lifestyles'!$C$2*INDEX('_hours per hh'!J$2:J$9,MATCH(_original_lifestyles!$B764,'_hours per hh'!$A$2:$A$9,1)))</f>
        <v>263224668.40532649</v>
      </c>
      <c r="V764">
        <v>19</v>
      </c>
      <c r="W764">
        <v>11</v>
      </c>
      <c r="X764">
        <v>149943.9608771741</v>
      </c>
      <c r="Y764">
        <f t="shared" si="48"/>
        <v>15</v>
      </c>
      <c r="Z764">
        <f t="shared" si="48"/>
        <v>15</v>
      </c>
      <c r="AA764">
        <f t="shared" si="48"/>
        <v>15</v>
      </c>
      <c r="AB764">
        <f t="shared" si="48"/>
        <v>10</v>
      </c>
      <c r="AC764">
        <f t="shared" si="48"/>
        <v>10</v>
      </c>
      <c r="AD764">
        <f t="shared" si="48"/>
        <v>15</v>
      </c>
      <c r="AE764">
        <f t="shared" si="48"/>
        <v>5</v>
      </c>
      <c r="AF764">
        <f t="shared" si="48"/>
        <v>3</v>
      </c>
      <c r="AG764">
        <f t="shared" si="48"/>
        <v>3</v>
      </c>
    </row>
    <row r="765" spans="1:33" x14ac:dyDescent="0.25">
      <c r="A765" t="s">
        <v>59</v>
      </c>
      <c r="B765" t="s">
        <v>8</v>
      </c>
      <c r="C765">
        <v>1852935.763888889</v>
      </c>
      <c r="D765" s="6">
        <f>IF(_original_lifestyles!D765=0,_original_lifestyles!$C765,_original_lifestyles!D765)</f>
        <v>1852935.763888889</v>
      </c>
      <c r="E765" s="6">
        <f>IF(_original_lifestyles!E765=0,_original_lifestyles!$C765,_original_lifestyles!E765)</f>
        <v>707821.46180555562</v>
      </c>
      <c r="F765" s="6">
        <f>IF(_original_lifestyles!F765=0,_original_lifestyles!$C765,_original_lifestyles!F765)</f>
        <v>1284084.484375</v>
      </c>
      <c r="G765" s="6">
        <f>IF(_original_lifestyles!G765=0,_original_lifestyles!$C765/3,_original_lifestyles!G765)</f>
        <v>617645.25462962966</v>
      </c>
      <c r="H765" s="6">
        <f>IF(_original_lifestyles!H765=0,_original_lifestyles!$C765*3*2,_original_lifestyles!H765)</f>
        <v>11117614.583333334</v>
      </c>
      <c r="I765" s="6">
        <f>IF(_original_lifestyles!I765=0,_original_lifestyles!$C765/10,_original_lifestyles!I765)</f>
        <v>12926.079888888889</v>
      </c>
      <c r="J765" s="6">
        <f>IF(_original_lifestyles!J765=0,_original_lifestyles!$C765*1.2,_original_lifestyles!J765)</f>
        <v>1842744.6171875</v>
      </c>
      <c r="K765" s="6">
        <f>IF(_original_lifestyles!K765=0,_original_lifestyles!$C765,_original_lifestyles!K765)</f>
        <v>1852935.763888889</v>
      </c>
      <c r="L765" s="6">
        <f>IF(_original_lifestyles!L765=0,_original_lifestyles!$C765/3*2,_original_lifestyles!L765)</f>
        <v>629339.17068624147</v>
      </c>
      <c r="M765">
        <f>IF(_original_lifestyles!M765&lt;&gt;0,_original_lifestyles!M765,'_new names_lifestyles'!$C$2*INDEX('_hours per hh'!B$2:B$9,MATCH(_original_lifestyles!$B765,'_hours per hh'!$A$2:$A$9,1)))</f>
        <v>24530624791.208794</v>
      </c>
      <c r="N765">
        <f>IF(_original_lifestyles!N765&lt;&gt;0,_original_lifestyles!N765,'_new names_lifestyles'!$C$2*INDEX('_hours per hh'!C$2:C$9,MATCH(_original_lifestyles!$B765,'_hours per hh'!$A$2:$A$9,1)))</f>
        <v>6200516005.416667</v>
      </c>
      <c r="O765">
        <f>IF(_original_lifestyles!O765&lt;&gt;0,_original_lifestyles!O765,'_new names_lifestyles'!$C$2*INDEX('_hours per hh'!D$2:D$9,MATCH(_original_lifestyles!$B765,'_hours per hh'!$A$2:$A$9,1)))</f>
        <v>192163243.08671871</v>
      </c>
      <c r="P765">
        <f>IF(_original_lifestyles!P765&lt;&gt;0,_original_lifestyles!P765,'_new names_lifestyles'!$C$2*INDEX('_hours per hh'!E$2:E$9,MATCH(_original_lifestyles!$B765,'_hours per hh'!$A$2:$A$9,1)))</f>
        <v>436846742.85714293</v>
      </c>
      <c r="Q765">
        <f>IF(_original_lifestyles!Q765&lt;&gt;0,_original_lifestyles!Q765,'_new names_lifestyles'!$C$2*INDEX('_hours per hh'!F$2:F$9,MATCH(_original_lifestyles!$B765,'_hours per hh'!$A$2:$A$9,1)))</f>
        <v>889235148.68131864</v>
      </c>
      <c r="R765">
        <f>IF(_original_lifestyles!R765&lt;&gt;0,_original_lifestyles!R765,'_new names_lifestyles'!$C$2*INDEX('_hours per hh'!G$2:G$9,MATCH(_original_lifestyles!$B765,'_hours per hh'!$A$2:$A$9,1)))</f>
        <v>392742.13080093422</v>
      </c>
      <c r="S765">
        <f>IF(_original_lifestyles!S765&lt;&gt;0,_original_lifestyles!S765,'_new names_lifestyles'!$C$2*INDEX('_hours per hh'!H$2:H$9,MATCH(_original_lifestyles!$B765,'_hours per hh'!$A$2:$A$9,1)))</f>
        <v>2555886784.039063</v>
      </c>
      <c r="T765">
        <f>IF(_original_lifestyles!T765&lt;&gt;0,_original_lifestyles!T765,'_new names_lifestyles'!$C$2*INDEX('_hours per hh'!I$2:I$9,MATCH(_original_lifestyles!$B765,'_hours per hh'!$A$2:$A$9,1)))</f>
        <v>24530624791.208794</v>
      </c>
      <c r="U765">
        <f>IF(_original_lifestyles!U765&lt;&gt;0,_original_lifestyles!U765,'_new names_lifestyles'!$C$2*INDEX('_hours per hh'!J$2:J$9,MATCH(_original_lifestyles!$B765,'_hours per hh'!$A$2:$A$9,1)))</f>
        <v>276909235.10194618</v>
      </c>
      <c r="V765">
        <v>19</v>
      </c>
      <c r="W765">
        <v>11</v>
      </c>
      <c r="X765">
        <v>151291.07557883489</v>
      </c>
      <c r="Y765">
        <f t="shared" si="48"/>
        <v>15</v>
      </c>
      <c r="Z765">
        <f t="shared" si="48"/>
        <v>15</v>
      </c>
      <c r="AA765">
        <f t="shared" si="48"/>
        <v>15</v>
      </c>
      <c r="AB765">
        <f t="shared" si="48"/>
        <v>10</v>
      </c>
      <c r="AC765">
        <f t="shared" si="48"/>
        <v>10</v>
      </c>
      <c r="AD765">
        <f t="shared" si="48"/>
        <v>15</v>
      </c>
      <c r="AE765">
        <f t="shared" si="48"/>
        <v>5</v>
      </c>
      <c r="AF765">
        <f t="shared" si="48"/>
        <v>3</v>
      </c>
      <c r="AG765">
        <f t="shared" si="48"/>
        <v>3</v>
      </c>
    </row>
    <row r="766" spans="1:33" x14ac:dyDescent="0.25">
      <c r="A766" t="s">
        <v>59</v>
      </c>
      <c r="B766" t="s">
        <v>9</v>
      </c>
      <c r="C766">
        <v>1859794.097222222</v>
      </c>
      <c r="D766" s="6">
        <f>IF(_original_lifestyles!D766=0,_original_lifestyles!$C766,_original_lifestyles!D766)</f>
        <v>1859794.097222222</v>
      </c>
      <c r="E766" s="6">
        <f>IF(_original_lifestyles!E766=0,_original_lifestyles!$C766,_original_lifestyles!E766)</f>
        <v>710441.34513888892</v>
      </c>
      <c r="F766" s="6">
        <f>IF(_original_lifestyles!F766=0,_original_lifestyles!$C766,_original_lifestyles!F766)</f>
        <v>1288837.309375</v>
      </c>
      <c r="G766" s="6">
        <f>IF(_original_lifestyles!G766=0,_original_lifestyles!$C766/3,_original_lifestyles!G766)</f>
        <v>619931.36574074067</v>
      </c>
      <c r="H766" s="6">
        <f>IF(_original_lifestyles!H766=0,_original_lifestyles!$C766*3*2,_original_lifestyles!H766)</f>
        <v>11158764.583333332</v>
      </c>
      <c r="I766" s="6">
        <f>IF(_original_lifestyles!I766=0,_original_lifestyles!$C766/10,_original_lifestyles!I766)</f>
        <v>12973.923622222221</v>
      </c>
      <c r="J766" s="6">
        <f>IF(_original_lifestyles!J766=0,_original_lifestyles!$C766*1.2,_original_lifestyles!J766)</f>
        <v>1849565.2296875</v>
      </c>
      <c r="K766" s="6">
        <f>IF(_original_lifestyles!K766=0,_original_lifestyles!$C766,_original_lifestyles!K766)</f>
        <v>1859794.097222222</v>
      </c>
      <c r="L766" s="6">
        <f>IF(_original_lifestyles!L766=0,_original_lifestyles!$C766/3*2,_original_lifestyles!L766)</f>
        <v>657262.36122753832</v>
      </c>
      <c r="M766">
        <f>IF(_original_lifestyles!M766&lt;&gt;0,_original_lifestyles!M766,'_new names_lifestyles'!$C$2*INDEX('_hours per hh'!B$2:B$9,MATCH(_original_lifestyles!$B766,'_hours per hh'!$A$2:$A$9,1)))</f>
        <v>24530624791.208794</v>
      </c>
      <c r="N766">
        <f>IF(_original_lifestyles!N766&lt;&gt;0,_original_lifestyles!N766,'_new names_lifestyles'!$C$2*INDEX('_hours per hh'!C$2:C$9,MATCH(_original_lifestyles!$B766,'_hours per hh'!$A$2:$A$9,1)))</f>
        <v>6223466183.416667</v>
      </c>
      <c r="O766">
        <f>IF(_original_lifestyles!O766&lt;&gt;0,_original_lifestyles!O766,'_new names_lifestyles'!$C$2*INDEX('_hours per hh'!D$2:D$9,MATCH(_original_lifestyles!$B766,'_hours per hh'!$A$2:$A$9,1)))</f>
        <v>192874503.3479687</v>
      </c>
      <c r="P766">
        <f>IF(_original_lifestyles!P766&lt;&gt;0,_original_lifestyles!P766,'_new names_lifestyles'!$C$2*INDEX('_hours per hh'!E$2:E$9,MATCH(_original_lifestyles!$B766,'_hours per hh'!$A$2:$A$9,1)))</f>
        <v>436846742.85714293</v>
      </c>
      <c r="Q766">
        <f>IF(_original_lifestyles!Q766&lt;&gt;0,_original_lifestyles!Q766,'_new names_lifestyles'!$C$2*INDEX('_hours per hh'!F$2:F$9,MATCH(_original_lifestyles!$B766,'_hours per hh'!$A$2:$A$9,1)))</f>
        <v>889235148.68131864</v>
      </c>
      <c r="R766">
        <f>IF(_original_lifestyles!R766&lt;&gt;0,_original_lifestyles!R766,'_new names_lifestyles'!$C$2*INDEX('_hours per hh'!G$2:G$9,MATCH(_original_lifestyles!$B766,'_hours per hh'!$A$2:$A$9,1)))</f>
        <v>121883.0465657457</v>
      </c>
      <c r="S766">
        <f>IF(_original_lifestyles!S766&lt;&gt;0,_original_lifestyles!S766,'_new names_lifestyles'!$C$2*INDEX('_hours per hh'!H$2:H$9,MATCH(_original_lifestyles!$B766,'_hours per hh'!$A$2:$A$9,1)))</f>
        <v>2565346973.5765619</v>
      </c>
      <c r="T766">
        <f>IF(_original_lifestyles!T766&lt;&gt;0,_original_lifestyles!T766,'_new names_lifestyles'!$C$2*INDEX('_hours per hh'!I$2:I$9,MATCH(_original_lifestyles!$B766,'_hours per hh'!$A$2:$A$9,1)))</f>
        <v>24530624791.208794</v>
      </c>
      <c r="U766">
        <f>IF(_original_lifestyles!U766&lt;&gt;0,_original_lifestyles!U766,'_new names_lifestyles'!$C$2*INDEX('_hours per hh'!J$2:J$9,MATCH(_original_lifestyles!$B766,'_hours per hh'!$A$2:$A$9,1)))</f>
        <v>289195438.94011688</v>
      </c>
      <c r="V766">
        <v>19</v>
      </c>
      <c r="W766">
        <v>11</v>
      </c>
      <c r="X766">
        <v>152571.6103924872</v>
      </c>
      <c r="Y766">
        <f t="shared" si="48"/>
        <v>15</v>
      </c>
      <c r="Z766">
        <f t="shared" si="48"/>
        <v>15</v>
      </c>
      <c r="AA766">
        <f t="shared" si="48"/>
        <v>15</v>
      </c>
      <c r="AB766">
        <f t="shared" si="48"/>
        <v>10</v>
      </c>
      <c r="AC766">
        <f t="shared" si="48"/>
        <v>10</v>
      </c>
      <c r="AD766">
        <f t="shared" si="48"/>
        <v>15</v>
      </c>
      <c r="AE766">
        <f t="shared" si="48"/>
        <v>5</v>
      </c>
      <c r="AF766">
        <f t="shared" si="48"/>
        <v>3</v>
      </c>
      <c r="AG766">
        <f t="shared" si="48"/>
        <v>3</v>
      </c>
    </row>
    <row r="767" spans="1:33" x14ac:dyDescent="0.25">
      <c r="A767" t="s">
        <v>59</v>
      </c>
      <c r="B767" t="s">
        <v>10</v>
      </c>
      <c r="C767">
        <v>1863815.972222222</v>
      </c>
      <c r="D767" s="6">
        <f>IF(_original_lifestyles!D767=0,_original_lifestyles!$C767,_original_lifestyles!D767)</f>
        <v>1863815.972222222</v>
      </c>
      <c r="E767" s="6">
        <f>IF(_original_lifestyles!E767=0,_original_lifestyles!$C767,_original_lifestyles!E767)</f>
        <v>711977.70138888888</v>
      </c>
      <c r="F767" s="6">
        <f>IF(_original_lifestyles!F767=0,_original_lifestyles!$C767,_original_lifestyles!F767)</f>
        <v>1291624.46875</v>
      </c>
      <c r="G767" s="6">
        <f>IF(_original_lifestyles!G767=0,_original_lifestyles!$C767/3,_original_lifestyles!G767)</f>
        <v>621271.99074074067</v>
      </c>
      <c r="H767" s="6">
        <f>IF(_original_lifestyles!H767=0,_original_lifestyles!$C767*3*2,_original_lifestyles!H767)</f>
        <v>11182895.833333332</v>
      </c>
      <c r="I767" s="6">
        <f>IF(_original_lifestyles!I767=0,_original_lifestyles!$C767/10,_original_lifestyles!I767)</f>
        <v>13001.980222222221</v>
      </c>
      <c r="J767" s="6">
        <f>IF(_original_lifestyles!J767=0,_original_lifestyles!$C767*1.2,_original_lifestyles!J767)</f>
        <v>1853564.984375</v>
      </c>
      <c r="K767" s="6">
        <f>IF(_original_lifestyles!K767=0,_original_lifestyles!$C767,_original_lifestyles!K767)</f>
        <v>1863815.972222222</v>
      </c>
      <c r="L767" s="6">
        <f>IF(_original_lifestyles!L767=0,_original_lifestyles!$C767/3*2,_original_lifestyles!L767)</f>
        <v>680774.8601267928</v>
      </c>
      <c r="M767">
        <f>IF(_original_lifestyles!M767&lt;&gt;0,_original_lifestyles!M767,'_new names_lifestyles'!$C$2*INDEX('_hours per hh'!B$2:B$9,MATCH(_original_lifestyles!$B767,'_hours per hh'!$A$2:$A$9,1)))</f>
        <v>24530624791.208794</v>
      </c>
      <c r="N767">
        <f>IF(_original_lifestyles!N767&lt;&gt;0,_original_lifestyles!N767,'_new names_lifestyles'!$C$2*INDEX('_hours per hh'!C$2:C$9,MATCH(_original_lifestyles!$B767,'_hours per hh'!$A$2:$A$9,1)))</f>
        <v>6236924664.166667</v>
      </c>
      <c r="O767">
        <f>IF(_original_lifestyles!O767&lt;&gt;0,_original_lifestyles!O767,'_new names_lifestyles'!$C$2*INDEX('_hours per hh'!D$2:D$9,MATCH(_original_lifestyles!$B767,'_hours per hh'!$A$2:$A$9,1)))</f>
        <v>193291601.74843749</v>
      </c>
      <c r="P767">
        <f>IF(_original_lifestyles!P767&lt;&gt;0,_original_lifestyles!P767,'_new names_lifestyles'!$C$2*INDEX('_hours per hh'!E$2:E$9,MATCH(_original_lifestyles!$B767,'_hours per hh'!$A$2:$A$9,1)))</f>
        <v>436846742.85714293</v>
      </c>
      <c r="Q767">
        <f>IF(_original_lifestyles!Q767&lt;&gt;0,_original_lifestyles!Q767,'_new names_lifestyles'!$C$2*INDEX('_hours per hh'!F$2:F$9,MATCH(_original_lifestyles!$B767,'_hours per hh'!$A$2:$A$9,1)))</f>
        <v>889235148.68131864</v>
      </c>
      <c r="R767">
        <f>IF(_original_lifestyles!R767&lt;&gt;0,_original_lifestyles!R767,'_new names_lifestyles'!$C$2*INDEX('_hours per hh'!G$2:G$9,MATCH(_original_lifestyles!$B767,'_hours per hh'!$A$2:$A$9,1)))</f>
        <v>71380.747690848337</v>
      </c>
      <c r="S767">
        <f>IF(_original_lifestyles!S767&lt;&gt;0,_original_lifestyles!S767,'_new names_lifestyles'!$C$2*INDEX('_hours per hh'!H$2:H$9,MATCH(_original_lifestyles!$B767,'_hours per hh'!$A$2:$A$9,1)))</f>
        <v>2570894633.328125</v>
      </c>
      <c r="T767">
        <f>IF(_original_lifestyles!T767&lt;&gt;0,_original_lifestyles!T767,'_new names_lifestyles'!$C$2*INDEX('_hours per hh'!I$2:I$9,MATCH(_original_lifestyles!$B767,'_hours per hh'!$A$2:$A$9,1)))</f>
        <v>24530624791.208794</v>
      </c>
      <c r="U767">
        <f>IF(_original_lifestyles!U767&lt;&gt;0,_original_lifestyles!U767,'_new names_lifestyles'!$C$2*INDEX('_hours per hh'!J$2:J$9,MATCH(_original_lifestyles!$B767,'_hours per hh'!$A$2:$A$9,1)))</f>
        <v>299540938.45578891</v>
      </c>
      <c r="V767">
        <v>19</v>
      </c>
      <c r="W767">
        <v>11</v>
      </c>
      <c r="X767">
        <v>153623.66657180019</v>
      </c>
      <c r="Y767">
        <f t="shared" si="48"/>
        <v>15</v>
      </c>
      <c r="Z767">
        <f t="shared" si="48"/>
        <v>15</v>
      </c>
      <c r="AA767">
        <f t="shared" si="48"/>
        <v>15</v>
      </c>
      <c r="AB767">
        <f t="shared" si="48"/>
        <v>10</v>
      </c>
      <c r="AC767">
        <f t="shared" si="48"/>
        <v>10</v>
      </c>
      <c r="AD767">
        <f t="shared" si="48"/>
        <v>15</v>
      </c>
      <c r="AE767">
        <f t="shared" si="48"/>
        <v>5</v>
      </c>
      <c r="AF767">
        <f t="shared" si="48"/>
        <v>3</v>
      </c>
      <c r="AG767">
        <f t="shared" si="48"/>
        <v>3</v>
      </c>
    </row>
    <row r="768" spans="1:33" x14ac:dyDescent="0.25">
      <c r="A768" t="s">
        <v>59</v>
      </c>
      <c r="B768" t="s">
        <v>11</v>
      </c>
      <c r="C768">
        <v>1867684.722222222</v>
      </c>
      <c r="D768" s="6">
        <f>IF(_original_lifestyles!D768=0,_original_lifestyles!$C768,_original_lifestyles!D768)</f>
        <v>1867684.722222222</v>
      </c>
      <c r="E768" s="6">
        <f>IF(_original_lifestyles!E768=0,_original_lifestyles!$C768,_original_lifestyles!E768)</f>
        <v>713455.56388888892</v>
      </c>
      <c r="F768" s="6">
        <f>IF(_original_lifestyles!F768=0,_original_lifestyles!$C768,_original_lifestyles!F768)</f>
        <v>1294305.5125</v>
      </c>
      <c r="G768" s="6">
        <f>IF(_original_lifestyles!G768=0,_original_lifestyles!$C768/3,_original_lifestyles!G768)</f>
        <v>622561.57407407404</v>
      </c>
      <c r="H768" s="6">
        <f>IF(_original_lifestyles!H768=0,_original_lifestyles!$C768*3*2,_original_lifestyles!H768)</f>
        <v>11206108.333333332</v>
      </c>
      <c r="I768" s="6">
        <f>IF(_original_lifestyles!I768=0,_original_lifestyles!$C768/10,_original_lifestyles!I768)</f>
        <v>13028.968622222221</v>
      </c>
      <c r="J768" s="6">
        <f>IF(_original_lifestyles!J768=0,_original_lifestyles!$C768*1.2,_original_lifestyles!J768)</f>
        <v>1857412.45625</v>
      </c>
      <c r="K768" s="6">
        <f>IF(_original_lifestyles!K768=0,_original_lifestyles!$C768,_original_lifestyles!K768)</f>
        <v>1867684.722222222</v>
      </c>
      <c r="L768" s="6">
        <f>IF(_original_lifestyles!L768=0,_original_lifestyles!$C768/3*2,_original_lifestyles!L768)</f>
        <v>700369.5478974646</v>
      </c>
      <c r="M768">
        <f>IF(_original_lifestyles!M768&lt;&gt;0,_original_lifestyles!M768,'_new names_lifestyles'!$C$2*INDEX('_hours per hh'!B$2:B$9,MATCH(_original_lifestyles!$B768,'_hours per hh'!$A$2:$A$9,1)))</f>
        <v>24530624791.208794</v>
      </c>
      <c r="N768">
        <f>IF(_original_lifestyles!N768&lt;&gt;0,_original_lifestyles!N768,'_new names_lifestyles'!$C$2*INDEX('_hours per hh'!C$2:C$9,MATCH(_original_lifestyles!$B768,'_hours per hh'!$A$2:$A$9,1)))</f>
        <v>6249870739.666667</v>
      </c>
      <c r="O768">
        <f>IF(_original_lifestyles!O768&lt;&gt;0,_original_lifestyles!O768,'_new names_lifestyles'!$C$2*INDEX('_hours per hh'!D$2:D$9,MATCH(_original_lifestyles!$B768,'_hours per hh'!$A$2:$A$9,1)))</f>
        <v>193692819.94562501</v>
      </c>
      <c r="P768">
        <f>IF(_original_lifestyles!P768&lt;&gt;0,_original_lifestyles!P768,'_new names_lifestyles'!$C$2*INDEX('_hours per hh'!E$2:E$9,MATCH(_original_lifestyles!$B768,'_hours per hh'!$A$2:$A$9,1)))</f>
        <v>436846742.85714293</v>
      </c>
      <c r="Q768">
        <f>IF(_original_lifestyles!Q768&lt;&gt;0,_original_lifestyles!Q768,'_new names_lifestyles'!$C$2*INDEX('_hours per hh'!F$2:F$9,MATCH(_original_lifestyles!$B768,'_hours per hh'!$A$2:$A$9,1)))</f>
        <v>889235148.68131864</v>
      </c>
      <c r="R768">
        <f>IF(_original_lifestyles!R768&lt;&gt;0,_original_lifestyles!R768,'_new names_lifestyles'!$C$2*INDEX('_hours per hh'!G$2:G$9,MATCH(_original_lifestyles!$B768,'_hours per hh'!$A$2:$A$9,1)))</f>
        <v>56773.440383121531</v>
      </c>
      <c r="S768">
        <f>IF(_original_lifestyles!S768&lt;&gt;0,_original_lifestyles!S768,'_new names_lifestyles'!$C$2*INDEX('_hours per hh'!H$2:H$9,MATCH(_original_lifestyles!$B768,'_hours per hh'!$A$2:$A$9,1)))</f>
        <v>2576231076.8187499</v>
      </c>
      <c r="T768">
        <f>IF(_original_lifestyles!T768&lt;&gt;0,_original_lifestyles!T768,'_new names_lifestyles'!$C$2*INDEX('_hours per hh'!I$2:I$9,MATCH(_original_lifestyles!$B768,'_hours per hh'!$A$2:$A$9,1)))</f>
        <v>24530624791.208794</v>
      </c>
      <c r="U768">
        <f>IF(_original_lifestyles!U768&lt;&gt;0,_original_lifestyles!U768,'_new names_lifestyles'!$C$2*INDEX('_hours per hh'!J$2:J$9,MATCH(_original_lifestyles!$B768,'_hours per hh'!$A$2:$A$9,1)))</f>
        <v>308162601.07488441</v>
      </c>
      <c r="V768">
        <v>19</v>
      </c>
      <c r="W768">
        <v>11</v>
      </c>
      <c r="X768">
        <v>154666.1586680699</v>
      </c>
      <c r="Y768">
        <f t="shared" si="48"/>
        <v>15</v>
      </c>
      <c r="Z768">
        <f t="shared" si="48"/>
        <v>15</v>
      </c>
      <c r="AA768">
        <f t="shared" si="48"/>
        <v>15</v>
      </c>
      <c r="AB768">
        <f t="shared" si="48"/>
        <v>10</v>
      </c>
      <c r="AC768">
        <f t="shared" si="48"/>
        <v>10</v>
      </c>
      <c r="AD768">
        <f t="shared" si="48"/>
        <v>15</v>
      </c>
      <c r="AE768">
        <f t="shared" si="48"/>
        <v>5</v>
      </c>
      <c r="AF768">
        <f t="shared" si="48"/>
        <v>3</v>
      </c>
      <c r="AG768">
        <f t="shared" si="48"/>
        <v>3</v>
      </c>
    </row>
    <row r="769" spans="1:33" x14ac:dyDescent="0.25">
      <c r="A769" t="s">
        <v>59</v>
      </c>
      <c r="B769" t="s">
        <v>12</v>
      </c>
      <c r="C769">
        <v>1870711.805555556</v>
      </c>
      <c r="D769" s="6">
        <f>IF(_original_lifestyles!D769=0,_original_lifestyles!$C769,_original_lifestyles!D769)</f>
        <v>1870711.805555556</v>
      </c>
      <c r="E769" s="6">
        <f>IF(_original_lifestyles!E769=0,_original_lifestyles!$C769,_original_lifestyles!E769)</f>
        <v>714611.90972222225</v>
      </c>
      <c r="F769" s="6">
        <f>IF(_original_lifestyles!F769=0,_original_lifestyles!$C769,_original_lifestyles!F769)</f>
        <v>1296403.28125</v>
      </c>
      <c r="G769" s="6">
        <f>IF(_original_lifestyles!G769=0,_original_lifestyles!$C769/3,_original_lifestyles!G769)</f>
        <v>623570.60185185203</v>
      </c>
      <c r="H769" s="6">
        <f>IF(_original_lifestyles!H769=0,_original_lifestyles!$C769*3*2,_original_lifestyles!H769)</f>
        <v>11224270.833333336</v>
      </c>
      <c r="I769" s="6">
        <f>IF(_original_lifestyles!I769=0,_original_lifestyles!$C769/10,_original_lifestyles!I769)</f>
        <v>13050.085555555561</v>
      </c>
      <c r="J769" s="6">
        <f>IF(_original_lifestyles!J769=0,_original_lifestyles!$C769*1.2,_original_lifestyles!J769)</f>
        <v>1860422.890625</v>
      </c>
      <c r="K769" s="6">
        <f>IF(_original_lifestyles!K769=0,_original_lifestyles!$C769,_original_lifestyles!K769)</f>
        <v>1870711.805555556</v>
      </c>
      <c r="L769" s="6">
        <f>IF(_original_lifestyles!L769=0,_original_lifestyles!$C769/3*2,_original_lifestyles!L769)</f>
        <v>715434.18797683227</v>
      </c>
      <c r="M769">
        <f>IF(_original_lifestyles!M769&lt;&gt;0,_original_lifestyles!M769,'_new names_lifestyles'!$C$2*INDEX('_hours per hh'!B$2:B$9,MATCH(_original_lifestyles!$B769,'_hours per hh'!$A$2:$A$9,1)))</f>
        <v>24530624791.208794</v>
      </c>
      <c r="N769">
        <f>IF(_original_lifestyles!N769&lt;&gt;0,_original_lifestyles!N769,'_new names_lifestyles'!$C$2*INDEX('_hours per hh'!C$2:C$9,MATCH(_original_lifestyles!$B769,'_hours per hh'!$A$2:$A$9,1)))</f>
        <v>6260000329.166667</v>
      </c>
      <c r="O769">
        <f>IF(_original_lifestyles!O769&lt;&gt;0,_original_lifestyles!O769,'_new names_lifestyles'!$C$2*INDEX('_hours per hh'!D$2:D$9,MATCH(_original_lifestyles!$B769,'_hours per hh'!$A$2:$A$9,1)))</f>
        <v>194006751.0390625</v>
      </c>
      <c r="P769">
        <f>IF(_original_lifestyles!P769&lt;&gt;0,_original_lifestyles!P769,'_new names_lifestyles'!$C$2*INDEX('_hours per hh'!E$2:E$9,MATCH(_original_lifestyles!$B769,'_hours per hh'!$A$2:$A$9,1)))</f>
        <v>436846742.85714293</v>
      </c>
      <c r="Q769">
        <f>IF(_original_lifestyles!Q769&lt;&gt;0,_original_lifestyles!Q769,'_new names_lifestyles'!$C$2*INDEX('_hours per hh'!F$2:F$9,MATCH(_original_lifestyles!$B769,'_hours per hh'!$A$2:$A$9,1)))</f>
        <v>889235148.68131864</v>
      </c>
      <c r="R769">
        <f>IF(_original_lifestyles!R769&lt;&gt;0,_original_lifestyles!R769,'_new names_lifestyles'!$C$2*INDEX('_hours per hh'!G$2:G$9,MATCH(_original_lifestyles!$B769,'_hours per hh'!$A$2:$A$9,1)))</f>
        <v>255472.28802793921</v>
      </c>
      <c r="S769">
        <f>IF(_original_lifestyles!S769&lt;&gt;0,_original_lifestyles!S769,'_new names_lifestyles'!$C$2*INDEX('_hours per hh'!H$2:H$9,MATCH(_original_lifestyles!$B769,'_hours per hh'!$A$2:$A$9,1)))</f>
        <v>2580406549.296875</v>
      </c>
      <c r="T769">
        <f>IF(_original_lifestyles!T769&lt;&gt;0,_original_lifestyles!T769,'_new names_lifestyles'!$C$2*INDEX('_hours per hh'!I$2:I$9,MATCH(_original_lifestyles!$B769,'_hours per hh'!$A$2:$A$9,1)))</f>
        <v>24530624791.208794</v>
      </c>
      <c r="U769">
        <f>IF(_original_lifestyles!U769&lt;&gt;0,_original_lifestyles!U769,'_new names_lifestyles'!$C$2*INDEX('_hours per hh'!J$2:J$9,MATCH(_original_lifestyles!$B769,'_hours per hh'!$A$2:$A$9,1)))</f>
        <v>314791042.7098062</v>
      </c>
      <c r="V769">
        <v>19</v>
      </c>
      <c r="W769">
        <v>11</v>
      </c>
      <c r="X769">
        <v>155641.62262376331</v>
      </c>
      <c r="Y769">
        <f t="shared" si="48"/>
        <v>15</v>
      </c>
      <c r="Z769">
        <f t="shared" si="48"/>
        <v>15</v>
      </c>
      <c r="AA769">
        <f t="shared" si="48"/>
        <v>15</v>
      </c>
      <c r="AB769">
        <f t="shared" si="48"/>
        <v>10</v>
      </c>
      <c r="AC769">
        <f t="shared" si="48"/>
        <v>10</v>
      </c>
      <c r="AD769">
        <f t="shared" si="48"/>
        <v>15</v>
      </c>
      <c r="AE769">
        <f t="shared" si="48"/>
        <v>5</v>
      </c>
      <c r="AF769">
        <f t="shared" si="48"/>
        <v>3</v>
      </c>
      <c r="AG769">
        <f t="shared" si="48"/>
        <v>3</v>
      </c>
    </row>
    <row r="770" spans="1:33" x14ac:dyDescent="0.25">
      <c r="A770" t="s">
        <v>59</v>
      </c>
      <c r="B770" t="s">
        <v>13</v>
      </c>
      <c r="C770">
        <v>1872702.083333333</v>
      </c>
      <c r="D770" s="6">
        <f>IF(_original_lifestyles!D770=0,_original_lifestyles!$C770,_original_lifestyles!D770)</f>
        <v>1872702.083333333</v>
      </c>
      <c r="E770" s="6">
        <f>IF(_original_lifestyles!E770=0,_original_lifestyles!$C770,_original_lifestyles!E770)</f>
        <v>715372.19583333342</v>
      </c>
      <c r="F770" s="6">
        <f>IF(_original_lifestyles!F770=0,_original_lifestyles!$C770,_original_lifestyles!F770)</f>
        <v>1297782.54375</v>
      </c>
      <c r="G770" s="6">
        <f>IF(_original_lifestyles!G770=0,_original_lifestyles!$C770/3,_original_lifestyles!G770)</f>
        <v>624234.02777777764</v>
      </c>
      <c r="H770" s="6">
        <f>IF(_original_lifestyles!H770=0,_original_lifestyles!$C770*3*2,_original_lifestyles!H770)</f>
        <v>11236212.499999998</v>
      </c>
      <c r="I770" s="6">
        <f>IF(_original_lifestyles!I770=0,_original_lifestyles!$C770/10,_original_lifestyles!I770)</f>
        <v>13063.96973333333</v>
      </c>
      <c r="J770" s="6">
        <f>IF(_original_lifestyles!J770=0,_original_lifestyles!$C770*1.2,_original_lifestyles!J770)</f>
        <v>1862402.221875</v>
      </c>
      <c r="K770" s="6">
        <f>IF(_original_lifestyles!K770=0,_original_lifestyles!$C770,_original_lifestyles!K770)</f>
        <v>1872702.083333333</v>
      </c>
      <c r="L770" s="6">
        <f>IF(_original_lifestyles!L770=0,_original_lifestyles!$C770/3*2,_original_lifestyles!L770)</f>
        <v>725613.81625687506</v>
      </c>
      <c r="M770">
        <f>IF(_original_lifestyles!M770&lt;&gt;0,_original_lifestyles!M770,'_new names_lifestyles'!$C$2*INDEX('_hours per hh'!B$2:B$9,MATCH(_original_lifestyles!$B770,'_hours per hh'!$A$2:$A$9,1)))</f>
        <v>24530624791.208794</v>
      </c>
      <c r="N770">
        <f>IF(_original_lifestyles!N770&lt;&gt;0,_original_lifestyles!N770,'_new names_lifestyles'!$C$2*INDEX('_hours per hh'!C$2:C$9,MATCH(_original_lifestyles!$B770,'_hours per hh'!$A$2:$A$9,1)))</f>
        <v>6266660435.500001</v>
      </c>
      <c r="O770">
        <f>IF(_original_lifestyles!O770&lt;&gt;0,_original_lifestyles!O770,'_new names_lifestyles'!$C$2*INDEX('_hours per hh'!D$2:D$9,MATCH(_original_lifestyles!$B770,'_hours per hh'!$A$2:$A$9,1)))</f>
        <v>194213157.67218751</v>
      </c>
      <c r="P770">
        <f>IF(_original_lifestyles!P770&lt;&gt;0,_original_lifestyles!P770,'_new names_lifestyles'!$C$2*INDEX('_hours per hh'!E$2:E$9,MATCH(_original_lifestyles!$B770,'_hours per hh'!$A$2:$A$9,1)))</f>
        <v>436846742.85714293</v>
      </c>
      <c r="Q770">
        <f>IF(_original_lifestyles!Q770&lt;&gt;0,_original_lifestyles!Q770,'_new names_lifestyles'!$C$2*INDEX('_hours per hh'!F$2:F$9,MATCH(_original_lifestyles!$B770,'_hours per hh'!$A$2:$A$9,1)))</f>
        <v>889235148.68131864</v>
      </c>
      <c r="R770">
        <f>IF(_original_lifestyles!R770&lt;&gt;0,_original_lifestyles!R770,'_new names_lifestyles'!$C$2*INDEX('_hours per hh'!G$2:G$9,MATCH(_original_lifestyles!$B770,'_hours per hh'!$A$2:$A$9,1)))</f>
        <v>79541.343305138595</v>
      </c>
      <c r="S770">
        <f>IF(_original_lifestyles!S770&lt;&gt;0,_original_lifestyles!S770,'_new names_lifestyles'!$C$2*INDEX('_hours per hh'!H$2:H$9,MATCH(_original_lifestyles!$B770,'_hours per hh'!$A$2:$A$9,1)))</f>
        <v>2583151881.7406249</v>
      </c>
      <c r="T770">
        <f>IF(_original_lifestyles!T770&lt;&gt;0,_original_lifestyles!T770,'_new names_lifestyles'!$C$2*INDEX('_hours per hh'!I$2:I$9,MATCH(_original_lifestyles!$B770,'_hours per hh'!$A$2:$A$9,1)))</f>
        <v>24530624791.208794</v>
      </c>
      <c r="U770">
        <f>IF(_original_lifestyles!U770&lt;&gt;0,_original_lifestyles!U770,'_new names_lifestyles'!$C$2*INDEX('_hours per hh'!J$2:J$9,MATCH(_original_lifestyles!$B770,'_hours per hh'!$A$2:$A$9,1)))</f>
        <v>319270079.15302497</v>
      </c>
      <c r="V770">
        <v>19</v>
      </c>
      <c r="W770">
        <v>11</v>
      </c>
      <c r="X770">
        <v>156532.76916329781</v>
      </c>
      <c r="Y770">
        <f t="shared" si="48"/>
        <v>15</v>
      </c>
      <c r="Z770">
        <f t="shared" si="48"/>
        <v>15</v>
      </c>
      <c r="AA770">
        <f t="shared" si="48"/>
        <v>15</v>
      </c>
      <c r="AB770">
        <f t="shared" si="48"/>
        <v>10</v>
      </c>
      <c r="AC770">
        <f t="shared" si="48"/>
        <v>10</v>
      </c>
      <c r="AD770">
        <f t="shared" si="48"/>
        <v>15</v>
      </c>
      <c r="AE770">
        <f t="shared" si="48"/>
        <v>5</v>
      </c>
      <c r="AF770">
        <f t="shared" si="48"/>
        <v>3</v>
      </c>
      <c r="AG770">
        <f t="shared" si="48"/>
        <v>3</v>
      </c>
    </row>
    <row r="771" spans="1:33" x14ac:dyDescent="0.25">
      <c r="A771" t="s">
        <v>59</v>
      </c>
      <c r="B771" t="s">
        <v>14</v>
      </c>
      <c r="C771">
        <v>1872366.589595376</v>
      </c>
      <c r="D771" s="6">
        <f>IF(_original_lifestyles!D771=0,_original_lifestyles!$C771,_original_lifestyles!D771)</f>
        <v>1872366.589595376</v>
      </c>
      <c r="E771" s="6">
        <f>IF(_original_lifestyles!E771=0,_original_lifestyles!$C771,_original_lifestyles!E771)</f>
        <v>715244.03722543363</v>
      </c>
      <c r="F771" s="6">
        <f>IF(_original_lifestyles!F771=0,_original_lifestyles!$C771,_original_lifestyles!F771)</f>
        <v>1297550.046589595</v>
      </c>
      <c r="G771" s="6">
        <f>IF(_original_lifestyles!G771=0,_original_lifestyles!$C771/3,_original_lifestyles!G771)</f>
        <v>624122.19653179205</v>
      </c>
      <c r="H771" s="6">
        <f>IF(_original_lifestyles!H771=0,_original_lifestyles!$C771*3*2,_original_lifestyles!H771)</f>
        <v>11234199.537572257</v>
      </c>
      <c r="I771" s="6">
        <f>IF(_original_lifestyles!I771=0,_original_lifestyles!$C771/10,_original_lifestyles!I771)</f>
        <v>13061.62932901734</v>
      </c>
      <c r="J771" s="6">
        <f>IF(_original_lifestyles!J771=0,_original_lifestyles!$C771*1.2,_original_lifestyles!J771)</f>
        <v>1862068.5733526009</v>
      </c>
      <c r="K771" s="6">
        <f>IF(_original_lifestyles!K771=0,_original_lifestyles!$C771,_original_lifestyles!K771)</f>
        <v>1872366.589595376</v>
      </c>
      <c r="L771" s="6">
        <f>IF(_original_lifestyles!L771=0,_original_lifestyles!$C771/3*2,_original_lifestyles!L771)</f>
        <v>730222.96994219662</v>
      </c>
      <c r="M771">
        <f>IF(_original_lifestyles!M771&lt;&gt;0,_original_lifestyles!M771,'_new names_lifestyles'!$C$2*INDEX('_hours per hh'!B$2:B$9,MATCH(_original_lifestyles!$B771,'_hours per hh'!$A$2:$A$9,1)))</f>
        <v>24530624791.208794</v>
      </c>
      <c r="N771">
        <f>IF(_original_lifestyles!N771&lt;&gt;0,_original_lifestyles!N771,'_new names_lifestyles'!$C$2*INDEX('_hours per hh'!C$2:C$9,MATCH(_original_lifestyles!$B771,'_hours per hh'!$A$2:$A$9,1)))</f>
        <v>6265537766.0947981</v>
      </c>
      <c r="O771">
        <f>IF(_original_lifestyles!O771&lt;&gt;0,_original_lifestyles!O771,'_new names_lifestyles'!$C$2*INDEX('_hours per hh'!D$2:D$9,MATCH(_original_lifestyles!$B771,'_hours per hh'!$A$2:$A$9,1)))</f>
        <v>194178364.47213289</v>
      </c>
      <c r="P771">
        <f>IF(_original_lifestyles!P771&lt;&gt;0,_original_lifestyles!P771,'_new names_lifestyles'!$C$2*INDEX('_hours per hh'!E$2:E$9,MATCH(_original_lifestyles!$B771,'_hours per hh'!$A$2:$A$9,1)))</f>
        <v>436846742.85714293</v>
      </c>
      <c r="Q771">
        <f>IF(_original_lifestyles!Q771&lt;&gt;0,_original_lifestyles!Q771,'_new names_lifestyles'!$C$2*INDEX('_hours per hh'!F$2:F$9,MATCH(_original_lifestyles!$B771,'_hours per hh'!$A$2:$A$9,1)))</f>
        <v>889235148.68131864</v>
      </c>
      <c r="R771">
        <f>IF(_original_lifestyles!R771&lt;&gt;0,_original_lifestyles!R771,'_new names_lifestyles'!$C$2*INDEX('_hours per hh'!G$2:G$9,MATCH(_original_lifestyles!$B771,'_hours per hh'!$A$2:$A$9,1)))</f>
        <v>256543.55585510741</v>
      </c>
      <c r="S771">
        <f>IF(_original_lifestyles!S771&lt;&gt;0,_original_lifestyles!S771,'_new names_lifestyles'!$C$2*INDEX('_hours per hh'!H$2:H$9,MATCH(_original_lifestyles!$B771,'_hours per hh'!$A$2:$A$9,1)))</f>
        <v>2582689111.2400579</v>
      </c>
      <c r="T771">
        <f>IF(_original_lifestyles!T771&lt;&gt;0,_original_lifestyles!T771,'_new names_lifestyles'!$C$2*INDEX('_hours per hh'!I$2:I$9,MATCH(_original_lifestyles!$B771,'_hours per hh'!$A$2:$A$9,1)))</f>
        <v>24530624791.208794</v>
      </c>
      <c r="U771">
        <f>IF(_original_lifestyles!U771&lt;&gt;0,_original_lifestyles!U771,'_new names_lifestyles'!$C$2*INDEX('_hours per hh'!J$2:J$9,MATCH(_original_lifestyles!$B771,'_hours per hh'!$A$2:$A$9,1)))</f>
        <v>321298106.77456647</v>
      </c>
      <c r="V771">
        <v>19</v>
      </c>
      <c r="W771">
        <v>11</v>
      </c>
      <c r="X771">
        <v>157412.13287933209</v>
      </c>
      <c r="Y771">
        <f t="shared" si="48"/>
        <v>15</v>
      </c>
      <c r="Z771">
        <f t="shared" si="48"/>
        <v>15</v>
      </c>
      <c r="AA771">
        <f t="shared" si="48"/>
        <v>15</v>
      </c>
      <c r="AB771">
        <f t="shared" si="48"/>
        <v>10</v>
      </c>
      <c r="AC771">
        <f t="shared" si="48"/>
        <v>10</v>
      </c>
      <c r="AD771">
        <f t="shared" si="48"/>
        <v>15</v>
      </c>
      <c r="AE771">
        <f t="shared" si="48"/>
        <v>5</v>
      </c>
      <c r="AF771">
        <f t="shared" si="48"/>
        <v>3</v>
      </c>
      <c r="AG771">
        <f t="shared" si="48"/>
        <v>3</v>
      </c>
    </row>
    <row r="772" spans="1:33" x14ac:dyDescent="0.25">
      <c r="A772" t="s">
        <v>59</v>
      </c>
      <c r="B772" t="s">
        <v>15</v>
      </c>
      <c r="C772">
        <v>1863319.74595843</v>
      </c>
      <c r="D772" s="6">
        <f>IF(_original_lifestyles!D772=0,_original_lifestyles!$C772,_original_lifestyles!D772)</f>
        <v>1863319.74595843</v>
      </c>
      <c r="E772" s="6">
        <f>IF(_original_lifestyles!E772=0,_original_lifestyles!$C772,_original_lifestyles!E772)</f>
        <v>711788.14295612008</v>
      </c>
      <c r="F772" s="6">
        <f>IF(_original_lifestyles!F772=0,_original_lifestyles!$C772,_original_lifestyles!F772)</f>
        <v>1291280.583949191</v>
      </c>
      <c r="G772" s="6">
        <f>IF(_original_lifestyles!G772=0,_original_lifestyles!$C772/3,_original_lifestyles!G772)</f>
        <v>621106.58198614337</v>
      </c>
      <c r="H772" s="6">
        <f>IF(_original_lifestyles!H772=0,_original_lifestyles!$C772*3*2,_original_lifestyles!H772)</f>
        <v>11179918.47575058</v>
      </c>
      <c r="I772" s="6">
        <f>IF(_original_lifestyles!I772=0,_original_lifestyles!$C772/10,_original_lifestyles!I772)</f>
        <v>12998.518547805999</v>
      </c>
      <c r="J772" s="6">
        <f>IF(_original_lifestyles!J772=0,_original_lifestyles!$C772*1.2,_original_lifestyles!J772)</f>
        <v>1853071.4873556581</v>
      </c>
      <c r="K772" s="6">
        <f>IF(_original_lifestyles!K772=0,_original_lifestyles!$C772,_original_lifestyles!K772)</f>
        <v>1863319.74595843</v>
      </c>
      <c r="L772" s="6">
        <f>IF(_original_lifestyles!L772=0,_original_lifestyles!$C772/3*2,_original_lifestyles!L772)</f>
        <v>782594.29330254032</v>
      </c>
      <c r="M772">
        <f>IF(_original_lifestyles!M772&lt;&gt;0,_original_lifestyles!M772,'_new names_lifestyles'!$C$2*INDEX('_hours per hh'!B$2:B$9,MATCH(_original_lifestyles!$B772,'_hours per hh'!$A$2:$A$9,1)))</f>
        <v>24530624791.208794</v>
      </c>
      <c r="N772">
        <f>IF(_original_lifestyles!N772&lt;&gt;0,_original_lifestyles!N772,'_new names_lifestyles'!$C$2*INDEX('_hours per hh'!C$2:C$9,MATCH(_original_lifestyles!$B772,'_hours per hh'!$A$2:$A$9,1)))</f>
        <v>6235264132.2956123</v>
      </c>
      <c r="O772">
        <f>IF(_original_lifestyles!O772&lt;&gt;0,_original_lifestyles!O772,'_new names_lifestyles'!$C$2*INDEX('_hours per hh'!D$2:D$9,MATCH(_original_lifestyles!$B772,'_hours per hh'!$A$2:$A$9,1)))</f>
        <v>193240139.38799649</v>
      </c>
      <c r="P772">
        <f>IF(_original_lifestyles!P772&lt;&gt;0,_original_lifestyles!P772,'_new names_lifestyles'!$C$2*INDEX('_hours per hh'!E$2:E$9,MATCH(_original_lifestyles!$B772,'_hours per hh'!$A$2:$A$9,1)))</f>
        <v>436846742.85714293</v>
      </c>
      <c r="Q772">
        <f>IF(_original_lifestyles!Q772&lt;&gt;0,_original_lifestyles!Q772,'_new names_lifestyles'!$C$2*INDEX('_hours per hh'!F$2:F$9,MATCH(_original_lifestyles!$B772,'_hours per hh'!$A$2:$A$9,1)))</f>
        <v>889235148.68131864</v>
      </c>
      <c r="R772">
        <f>IF(_original_lifestyles!R772&lt;&gt;0,_original_lifestyles!R772,'_new names_lifestyles'!$C$2*INDEX('_hours per hh'!G$2:G$9,MATCH(_original_lifestyles!$B772,'_hours per hh'!$A$2:$A$9,1)))</f>
        <v>170693.36397306691</v>
      </c>
      <c r="S772">
        <f>IF(_original_lifestyles!S772&lt;&gt;0,_original_lifestyles!S772,'_new names_lifestyles'!$C$2*INDEX('_hours per hh'!H$2:H$9,MATCH(_original_lifestyles!$B772,'_hours per hh'!$A$2:$A$9,1)))</f>
        <v>2570210152.9622979</v>
      </c>
      <c r="T772">
        <f>IF(_original_lifestyles!T772&lt;&gt;0,_original_lifestyles!T772,'_new names_lifestyles'!$C$2*INDEX('_hours per hh'!I$2:I$9,MATCH(_original_lifestyles!$B772,'_hours per hh'!$A$2:$A$9,1)))</f>
        <v>24530624791.208794</v>
      </c>
      <c r="U772">
        <f>IF(_original_lifestyles!U772&lt;&gt;0,_original_lifestyles!U772,'_new names_lifestyles'!$C$2*INDEX('_hours per hh'!J$2:J$9,MATCH(_original_lifestyles!$B772,'_hours per hh'!$A$2:$A$9,1)))</f>
        <v>344341489.05311781</v>
      </c>
      <c r="V772">
        <v>19</v>
      </c>
      <c r="W772">
        <v>11</v>
      </c>
      <c r="X772">
        <v>157556.2469771303</v>
      </c>
      <c r="Y772">
        <f t="shared" ref="Y772:AG787" si="49">Y771</f>
        <v>15</v>
      </c>
      <c r="Z772">
        <f t="shared" si="49"/>
        <v>15</v>
      </c>
      <c r="AA772">
        <f t="shared" si="49"/>
        <v>15</v>
      </c>
      <c r="AB772">
        <f t="shared" si="49"/>
        <v>10</v>
      </c>
      <c r="AC772">
        <f t="shared" si="49"/>
        <v>10</v>
      </c>
      <c r="AD772">
        <f t="shared" si="49"/>
        <v>15</v>
      </c>
      <c r="AE772">
        <f t="shared" si="49"/>
        <v>5</v>
      </c>
      <c r="AF772">
        <f t="shared" si="49"/>
        <v>3</v>
      </c>
      <c r="AG772">
        <f t="shared" si="49"/>
        <v>3</v>
      </c>
    </row>
    <row r="773" spans="1:33" x14ac:dyDescent="0.25">
      <c r="A773" t="s">
        <v>59</v>
      </c>
      <c r="B773" t="s">
        <v>16</v>
      </c>
      <c r="C773">
        <v>1861228.7197231839</v>
      </c>
      <c r="D773" s="6">
        <f>IF(_original_lifestyles!D773=0,_original_lifestyles!$C773,_original_lifestyles!D773)</f>
        <v>1861228.7197231839</v>
      </c>
      <c r="E773" s="6">
        <f>IF(_original_lifestyles!E773=0,_original_lifestyles!$C773,_original_lifestyles!E773)</f>
        <v>710989.37093425612</v>
      </c>
      <c r="F773" s="6">
        <f>IF(_original_lifestyles!F773=0,_original_lifestyles!$C773,_original_lifestyles!F773)</f>
        <v>1289831.5027681659</v>
      </c>
      <c r="G773" s="6">
        <f>IF(_original_lifestyles!G773=0,_original_lifestyles!$C773/3,_original_lifestyles!G773)</f>
        <v>620409.5732410613</v>
      </c>
      <c r="H773" s="6">
        <f>IF(_original_lifestyles!H773=0,_original_lifestyles!$C773*3*2,_original_lifestyles!H773)</f>
        <v>11167372.318339104</v>
      </c>
      <c r="I773" s="6">
        <f>IF(_original_lifestyles!I773=0,_original_lifestyles!$C773/10,_original_lifestyles!I773)</f>
        <v>12983.931548788931</v>
      </c>
      <c r="J773" s="6">
        <f>IF(_original_lifestyles!J773=0,_original_lifestyles!$C773*1.2,_original_lifestyles!J773)</f>
        <v>1850991.9617647061</v>
      </c>
      <c r="K773" s="6">
        <f>IF(_original_lifestyles!K773=0,_original_lifestyles!$C773,_original_lifestyles!K773)</f>
        <v>1861228.7197231839</v>
      </c>
      <c r="L773" s="6">
        <f>IF(_original_lifestyles!L773=0,_original_lifestyles!$C773/3*2,_original_lifestyles!L773)</f>
        <v>1005063.508650519</v>
      </c>
      <c r="M773">
        <f>IF(_original_lifestyles!M773&lt;&gt;0,_original_lifestyles!M773,'_new names_lifestyles'!$C$2*INDEX('_hours per hh'!B$2:B$9,MATCH(_original_lifestyles!$B773,'_hours per hh'!$A$2:$A$9,1)))</f>
        <v>24530624791.208794</v>
      </c>
      <c r="N773">
        <f>IF(_original_lifestyles!N773&lt;&gt;0,_original_lifestyles!N773,'_new names_lifestyles'!$C$2*INDEX('_hours per hh'!C$2:C$9,MATCH(_original_lifestyles!$B773,'_hours per hh'!$A$2:$A$9,1)))</f>
        <v>6228266889.3840837</v>
      </c>
      <c r="O773">
        <f>IF(_original_lifestyles!O773&lt;&gt;0,_original_lifestyles!O773,'_new names_lifestyles'!$C$2*INDEX('_hours per hh'!D$2:D$9,MATCH(_original_lifestyles!$B773,'_hours per hh'!$A$2:$A$9,1)))</f>
        <v>193023284.389256</v>
      </c>
      <c r="P773">
        <f>IF(_original_lifestyles!P773&lt;&gt;0,_original_lifestyles!P773,'_new names_lifestyles'!$C$2*INDEX('_hours per hh'!E$2:E$9,MATCH(_original_lifestyles!$B773,'_hours per hh'!$A$2:$A$9,1)))</f>
        <v>436846742.85714293</v>
      </c>
      <c r="Q773">
        <f>IF(_original_lifestyles!Q773&lt;&gt;0,_original_lifestyles!Q773,'_new names_lifestyles'!$C$2*INDEX('_hours per hh'!F$2:F$9,MATCH(_original_lifestyles!$B773,'_hours per hh'!$A$2:$A$9,1)))</f>
        <v>889235148.68131864</v>
      </c>
      <c r="R773">
        <f>IF(_original_lifestyles!R773&lt;&gt;0,_original_lifestyles!R773,'_new names_lifestyles'!$C$2*INDEX('_hours per hh'!G$2:G$9,MATCH(_original_lifestyles!$B773,'_hours per hh'!$A$2:$A$9,1)))</f>
        <v>214615.21599048749</v>
      </c>
      <c r="S773">
        <f>IF(_original_lifestyles!S773&lt;&gt;0,_original_lifestyles!S773,'_new names_lifestyles'!$C$2*INDEX('_hours per hh'!H$2:H$9,MATCH(_original_lifestyles!$B773,'_hours per hh'!$A$2:$A$9,1)))</f>
        <v>2567325850.967648</v>
      </c>
      <c r="T773">
        <f>IF(_original_lifestyles!T773&lt;&gt;0,_original_lifestyles!T773,'_new names_lifestyles'!$C$2*INDEX('_hours per hh'!I$2:I$9,MATCH(_original_lifestyles!$B773,'_hours per hh'!$A$2:$A$9,1)))</f>
        <v>24530624791.208794</v>
      </c>
      <c r="U773">
        <f>IF(_original_lifestyles!U773&lt;&gt;0,_original_lifestyles!U773,'_new names_lifestyles'!$C$2*INDEX('_hours per hh'!J$2:J$9,MATCH(_original_lifestyles!$B773,'_hours per hh'!$A$2:$A$9,1)))</f>
        <v>442227943.80622852</v>
      </c>
      <c r="V773">
        <v>19</v>
      </c>
      <c r="W773">
        <v>11</v>
      </c>
      <c r="X773">
        <v>158284.78382910599</v>
      </c>
      <c r="Y773">
        <f t="shared" si="49"/>
        <v>15</v>
      </c>
      <c r="Z773">
        <f t="shared" si="49"/>
        <v>15</v>
      </c>
      <c r="AA773">
        <f t="shared" si="49"/>
        <v>15</v>
      </c>
      <c r="AB773">
        <f t="shared" si="49"/>
        <v>10</v>
      </c>
      <c r="AC773">
        <f t="shared" si="49"/>
        <v>10</v>
      </c>
      <c r="AD773">
        <f t="shared" si="49"/>
        <v>15</v>
      </c>
      <c r="AE773">
        <f t="shared" si="49"/>
        <v>5</v>
      </c>
      <c r="AF773">
        <f t="shared" si="49"/>
        <v>3</v>
      </c>
      <c r="AG773">
        <f t="shared" si="49"/>
        <v>3</v>
      </c>
    </row>
    <row r="774" spans="1:33" x14ac:dyDescent="0.25">
      <c r="A774" t="s">
        <v>59</v>
      </c>
      <c r="B774" t="s">
        <v>17</v>
      </c>
      <c r="C774">
        <v>1857675</v>
      </c>
      <c r="D774" s="6">
        <f>IF(_original_lifestyles!D774=0,_original_lifestyles!$C774,_original_lifestyles!D774)</f>
        <v>1857675</v>
      </c>
      <c r="E774" s="6">
        <f>IF(_original_lifestyles!E774=0,_original_lifestyles!$C774,_original_lifestyles!E774)</f>
        <v>709631.85000000009</v>
      </c>
      <c r="F774" s="6">
        <f>IF(_original_lifestyles!F774=0,_original_lifestyles!$C774,_original_lifestyles!F774)</f>
        <v>1287368.7749999999</v>
      </c>
      <c r="G774" s="6">
        <f>IF(_original_lifestyles!G774=0,_original_lifestyles!$C774/3,_original_lifestyles!G774)</f>
        <v>619225</v>
      </c>
      <c r="H774" s="6">
        <f>IF(_original_lifestyles!H774=0,_original_lifestyles!$C774*3*2,_original_lifestyles!H774)</f>
        <v>11146050</v>
      </c>
      <c r="I774" s="6">
        <f>IF(_original_lifestyles!I774=0,_original_lifestyles!$C774/10,_original_lifestyles!I774)</f>
        <v>12959.140799999999</v>
      </c>
      <c r="J774" s="6">
        <f>IF(_original_lifestyles!J774=0,_original_lifestyles!$C774*1.2,_original_lifestyles!J774)</f>
        <v>1847457.7875000001</v>
      </c>
      <c r="K774" s="6">
        <f>IF(_original_lifestyles!K774=0,_original_lifestyles!$C774,_original_lifestyles!K774)</f>
        <v>1857675</v>
      </c>
      <c r="L774" s="6">
        <f>IF(_original_lifestyles!L774=0,_original_lifestyles!$C774/3*2,_original_lifestyles!L774)</f>
        <v>1244642.25</v>
      </c>
      <c r="M774">
        <f>IF(_original_lifestyles!M774&lt;&gt;0,_original_lifestyles!M774,'_new names_lifestyles'!$C$2*INDEX('_hours per hh'!B$2:B$9,MATCH(_original_lifestyles!$B774,'_hours per hh'!$A$2:$A$9,1)))</f>
        <v>24530624791.208794</v>
      </c>
      <c r="N774">
        <f>IF(_original_lifestyles!N774&lt;&gt;0,_original_lifestyles!N774,'_new names_lifestyles'!$C$2*INDEX('_hours per hh'!C$2:C$9,MATCH(_original_lifestyles!$B774,'_hours per hh'!$A$2:$A$9,1)))</f>
        <v>6216375006.000001</v>
      </c>
      <c r="O774">
        <f>IF(_original_lifestyles!O774&lt;&gt;0,_original_lifestyles!O774,'_new names_lifestyles'!$C$2*INDEX('_hours per hh'!D$2:D$9,MATCH(_original_lifestyles!$B774,'_hours per hh'!$A$2:$A$9,1)))</f>
        <v>192654737.17875001</v>
      </c>
      <c r="P774">
        <f>IF(_original_lifestyles!P774&lt;&gt;0,_original_lifestyles!P774,'_new names_lifestyles'!$C$2*INDEX('_hours per hh'!E$2:E$9,MATCH(_original_lifestyles!$B774,'_hours per hh'!$A$2:$A$9,1)))</f>
        <v>436846742.85714293</v>
      </c>
      <c r="Q774">
        <f>IF(_original_lifestyles!Q774&lt;&gt;0,_original_lifestyles!Q774,'_new names_lifestyles'!$C$2*INDEX('_hours per hh'!F$2:F$9,MATCH(_original_lifestyles!$B774,'_hours per hh'!$A$2:$A$9,1)))</f>
        <v>889235148.68131864</v>
      </c>
      <c r="R774">
        <f>IF(_original_lifestyles!R774&lt;&gt;0,_original_lifestyles!R774,'_new names_lifestyles'!$C$2*INDEX('_hours per hh'!G$2:G$9,MATCH(_original_lifestyles!$B774,'_hours per hh'!$A$2:$A$9,1)))</f>
        <v>278292.35619645799</v>
      </c>
      <c r="S774">
        <f>IF(_original_lifestyles!S774&lt;&gt;0,_original_lifestyles!S774,'_new names_lifestyles'!$C$2*INDEX('_hours per hh'!H$2:H$9,MATCH(_original_lifestyles!$B774,'_hours per hh'!$A$2:$A$9,1)))</f>
        <v>2562423951.2624998</v>
      </c>
      <c r="T774">
        <f>IF(_original_lifestyles!T774&lt;&gt;0,_original_lifestyles!T774,'_new names_lifestyles'!$C$2*INDEX('_hours per hh'!I$2:I$9,MATCH(_original_lifestyles!$B774,'_hours per hh'!$A$2:$A$9,1)))</f>
        <v>24530624791.208794</v>
      </c>
      <c r="U774">
        <f>IF(_original_lifestyles!U774&lt;&gt;0,_original_lifestyles!U774,'_new names_lifestyles'!$C$2*INDEX('_hours per hh'!J$2:J$9,MATCH(_original_lifestyles!$B774,'_hours per hh'!$A$2:$A$9,1)))</f>
        <v>547642590.00000012</v>
      </c>
      <c r="V774">
        <v>19</v>
      </c>
      <c r="W774">
        <v>11</v>
      </c>
      <c r="X774">
        <v>158887.84890604849</v>
      </c>
      <c r="Y774">
        <f t="shared" si="49"/>
        <v>15</v>
      </c>
      <c r="Z774">
        <f t="shared" si="49"/>
        <v>15</v>
      </c>
      <c r="AA774">
        <f t="shared" si="49"/>
        <v>15</v>
      </c>
      <c r="AB774">
        <f t="shared" si="49"/>
        <v>10</v>
      </c>
      <c r="AC774">
        <f t="shared" si="49"/>
        <v>10</v>
      </c>
      <c r="AD774">
        <f t="shared" si="49"/>
        <v>15</v>
      </c>
      <c r="AE774">
        <f t="shared" si="49"/>
        <v>5</v>
      </c>
      <c r="AF774">
        <f t="shared" si="49"/>
        <v>3</v>
      </c>
      <c r="AG774">
        <f t="shared" si="49"/>
        <v>3</v>
      </c>
    </row>
    <row r="775" spans="1:33" x14ac:dyDescent="0.25">
      <c r="A775" t="s">
        <v>59</v>
      </c>
      <c r="B775" t="s">
        <v>18</v>
      </c>
      <c r="C775">
        <v>1854502.301495973</v>
      </c>
      <c r="D775" s="6">
        <f>IF(_original_lifestyles!D775=0,_original_lifestyles!$C775,_original_lifestyles!D775)</f>
        <v>1854502.301495973</v>
      </c>
      <c r="E775" s="6">
        <f>IF(_original_lifestyles!E775=0,_original_lifestyles!$C775,_original_lifestyles!E775)</f>
        <v>708419.87917146157</v>
      </c>
      <c r="F775" s="6">
        <f>IF(_original_lifestyles!F775=0,_original_lifestyles!$C775,_original_lifestyles!F775)</f>
        <v>1285170.0949367089</v>
      </c>
      <c r="G775" s="6">
        <f>IF(_original_lifestyles!G775=0,_original_lifestyles!$C775/3,_original_lifestyles!G775)</f>
        <v>618167.43383199105</v>
      </c>
      <c r="H775" s="6">
        <f>IF(_original_lifestyles!H775=0,_original_lifestyles!$C775*3*2,_original_lifestyles!H775)</f>
        <v>11127013.808975838</v>
      </c>
      <c r="I775" s="6">
        <f>IF(_original_lifestyles!I775=0,_original_lifestyles!$C775/10,_original_lifestyles!I775)</f>
        <v>12937.0080552359</v>
      </c>
      <c r="J775" s="6">
        <f>IF(_original_lifestyles!J775=0,_original_lifestyles!$C775*1.2,_original_lifestyles!J775)</f>
        <v>1844302.5388377451</v>
      </c>
      <c r="K775" s="6">
        <f>IF(_original_lifestyles!K775=0,_original_lifestyles!$C775,_original_lifestyles!K775)</f>
        <v>1854502.301495973</v>
      </c>
      <c r="L775" s="6">
        <f>IF(_original_lifestyles!L775=0,_original_lifestyles!$C775/3*2,_original_lifestyles!L775)</f>
        <v>1557781.933256617</v>
      </c>
      <c r="M775">
        <f>IF(_original_lifestyles!M775&lt;&gt;0,_original_lifestyles!M775,'_new names_lifestyles'!$C$2*INDEX('_hours per hh'!B$2:B$9,MATCH(_original_lifestyles!$B775,'_hours per hh'!$A$2:$A$9,1)))</f>
        <v>24530624791.208794</v>
      </c>
      <c r="N775">
        <f>IF(_original_lifestyles!N775&lt;&gt;0,_original_lifestyles!N775,'_new names_lifestyles'!$C$2*INDEX('_hours per hh'!C$2:C$9,MATCH(_original_lifestyles!$B775,'_hours per hh'!$A$2:$A$9,1)))</f>
        <v>6205758141.5420036</v>
      </c>
      <c r="O775">
        <f>IF(_original_lifestyles!O775&lt;&gt;0,_original_lifestyles!O775,'_new names_lifestyles'!$C$2*INDEX('_hours per hh'!D$2:D$9,MATCH(_original_lifestyles!$B775,'_hours per hh'!$A$2:$A$9,1)))</f>
        <v>192325704.70727849</v>
      </c>
      <c r="P775">
        <f>IF(_original_lifestyles!P775&lt;&gt;0,_original_lifestyles!P775,'_new names_lifestyles'!$C$2*INDEX('_hours per hh'!E$2:E$9,MATCH(_original_lifestyles!$B775,'_hours per hh'!$A$2:$A$9,1)))</f>
        <v>436846742.85714293</v>
      </c>
      <c r="Q775">
        <f>IF(_original_lifestyles!Q775&lt;&gt;0,_original_lifestyles!Q775,'_new names_lifestyles'!$C$2*INDEX('_hours per hh'!F$2:F$9,MATCH(_original_lifestyles!$B775,'_hours per hh'!$A$2:$A$9,1)))</f>
        <v>889235148.68131864</v>
      </c>
      <c r="R775">
        <f>IF(_original_lifestyles!R775&lt;&gt;0,_original_lifestyles!R775,'_new names_lifestyles'!$C$2*INDEX('_hours per hh'!G$2:G$9,MATCH(_original_lifestyles!$B775,'_hours per hh'!$A$2:$A$9,1)))</f>
        <v>73186.866028375982</v>
      </c>
      <c r="S775">
        <f>IF(_original_lifestyles!S775&lt;&gt;0,_original_lifestyles!S775,'_new names_lifestyles'!$C$2*INDEX('_hours per hh'!H$2:H$9,MATCH(_original_lifestyles!$B775,'_hours per hh'!$A$2:$A$9,1)))</f>
        <v>2558047621.3679519</v>
      </c>
      <c r="T775">
        <f>IF(_original_lifestyles!T775&lt;&gt;0,_original_lifestyles!T775,'_new names_lifestyles'!$C$2*INDEX('_hours per hh'!I$2:I$9,MATCH(_original_lifestyles!$B775,'_hours per hh'!$A$2:$A$9,1)))</f>
        <v>24530624791.208794</v>
      </c>
      <c r="U775">
        <f>IF(_original_lifestyles!U775&lt;&gt;0,_original_lifestyles!U775,'_new names_lifestyles'!$C$2*INDEX('_hours per hh'!J$2:J$9,MATCH(_original_lifestyles!$B775,'_hours per hh'!$A$2:$A$9,1)))</f>
        <v>685424050.63291144</v>
      </c>
      <c r="V775">
        <v>19</v>
      </c>
      <c r="W775">
        <v>11</v>
      </c>
      <c r="X775">
        <v>159521.88819457949</v>
      </c>
      <c r="Y775">
        <f t="shared" si="49"/>
        <v>15</v>
      </c>
      <c r="Z775">
        <f t="shared" si="49"/>
        <v>15</v>
      </c>
      <c r="AA775">
        <f t="shared" si="49"/>
        <v>15</v>
      </c>
      <c r="AB775">
        <f t="shared" si="49"/>
        <v>10</v>
      </c>
      <c r="AC775">
        <f t="shared" si="49"/>
        <v>10</v>
      </c>
      <c r="AD775">
        <f t="shared" si="49"/>
        <v>15</v>
      </c>
      <c r="AE775">
        <f t="shared" si="49"/>
        <v>5</v>
      </c>
      <c r="AF775">
        <f t="shared" si="49"/>
        <v>3</v>
      </c>
      <c r="AG775">
        <f t="shared" si="49"/>
        <v>3</v>
      </c>
    </row>
    <row r="776" spans="1:33" x14ac:dyDescent="0.25">
      <c r="A776" t="s">
        <v>59</v>
      </c>
      <c r="B776" t="s">
        <v>19</v>
      </c>
      <c r="C776">
        <v>1852650</v>
      </c>
      <c r="D776" s="6">
        <f>IF(_original_lifestyles!D776=0,_original_lifestyles!$C776,_original_lifestyles!D776)</f>
        <v>1852650</v>
      </c>
      <c r="E776" s="6">
        <f>IF(_original_lifestyles!E776=0,_original_lifestyles!$C776,_original_lifestyles!E776)</f>
        <v>707712.3</v>
      </c>
      <c r="F776" s="6">
        <f>IF(_original_lifestyles!F776=0,_original_lifestyles!$C776,_original_lifestyles!F776)</f>
        <v>1283886.45</v>
      </c>
      <c r="G776" s="6">
        <f>IF(_original_lifestyles!G776=0,_original_lifestyles!$C776/3,_original_lifestyles!G776)</f>
        <v>617550</v>
      </c>
      <c r="H776" s="6">
        <f>IF(_original_lifestyles!H776=0,_original_lifestyles!$C776*3*2,_original_lifestyles!H776)</f>
        <v>11115900</v>
      </c>
      <c r="I776" s="6">
        <f>IF(_original_lifestyles!I776=0,_original_lifestyles!$C776/10,_original_lifestyles!I776)</f>
        <v>12924.0864</v>
      </c>
      <c r="J776" s="6">
        <f>IF(_original_lifestyles!J776=0,_original_lifestyles!$C776*1.2,_original_lifestyles!J776)</f>
        <v>1842460.425</v>
      </c>
      <c r="K776" s="6">
        <f>IF(_original_lifestyles!K776=0,_original_lifestyles!$C776,_original_lifestyles!K776)</f>
        <v>1852650</v>
      </c>
      <c r="L776" s="6">
        <f>IF(_original_lifestyles!L776=0,_original_lifestyles!$C776/3*2,_original_lifestyles!L776)</f>
        <v>1889703</v>
      </c>
      <c r="M776">
        <f>IF(_original_lifestyles!M776&lt;&gt;0,_original_lifestyles!M776,'_new names_lifestyles'!$C$2*INDEX('_hours per hh'!B$2:B$9,MATCH(_original_lifestyles!$B776,'_hours per hh'!$A$2:$A$9,1)))</f>
        <v>24530624791.208794</v>
      </c>
      <c r="N776">
        <f>IF(_original_lifestyles!N776&lt;&gt;0,_original_lifestyles!N776,'_new names_lifestyles'!$C$2*INDEX('_hours per hh'!C$2:C$9,MATCH(_original_lifestyles!$B776,'_hours per hh'!$A$2:$A$9,1)))</f>
        <v>6199559748</v>
      </c>
      <c r="O776">
        <f>IF(_original_lifestyles!O776&lt;&gt;0,_original_lifestyles!O776,'_new names_lifestyles'!$C$2*INDEX('_hours per hh'!D$2:D$9,MATCH(_original_lifestyles!$B776,'_hours per hh'!$A$2:$A$9,1)))</f>
        <v>192133607.24250001</v>
      </c>
      <c r="P776">
        <f>IF(_original_lifestyles!P776&lt;&gt;0,_original_lifestyles!P776,'_new names_lifestyles'!$C$2*INDEX('_hours per hh'!E$2:E$9,MATCH(_original_lifestyles!$B776,'_hours per hh'!$A$2:$A$9,1)))</f>
        <v>436846742.85714293</v>
      </c>
      <c r="Q776">
        <f>IF(_original_lifestyles!Q776&lt;&gt;0,_original_lifestyles!Q776,'_new names_lifestyles'!$C$2*INDEX('_hours per hh'!F$2:F$9,MATCH(_original_lifestyles!$B776,'_hours per hh'!$A$2:$A$9,1)))</f>
        <v>889235148.68131864</v>
      </c>
      <c r="R776">
        <f>IF(_original_lifestyles!R776&lt;&gt;0,_original_lifestyles!R776,'_new names_lifestyles'!$C$2*INDEX('_hours per hh'!G$2:G$9,MATCH(_original_lifestyles!$B776,'_hours per hh'!$A$2:$A$9,1)))</f>
        <v>140303.15632978859</v>
      </c>
      <c r="S776">
        <f>IF(_original_lifestyles!S776&lt;&gt;0,_original_lifestyles!S776,'_new names_lifestyles'!$C$2*INDEX('_hours per hh'!H$2:H$9,MATCH(_original_lifestyles!$B776,'_hours per hh'!$A$2:$A$9,1)))</f>
        <v>2555492609.4749999</v>
      </c>
      <c r="T776">
        <f>IF(_original_lifestyles!T776&lt;&gt;0,_original_lifestyles!T776,'_new names_lifestyles'!$C$2*INDEX('_hours per hh'!I$2:I$9,MATCH(_original_lifestyles!$B776,'_hours per hh'!$A$2:$A$9,1)))</f>
        <v>24530624791.208794</v>
      </c>
      <c r="U776">
        <f>IF(_original_lifestyles!U776&lt;&gt;0,_original_lifestyles!U776,'_new names_lifestyles'!$C$2*INDEX('_hours per hh'!J$2:J$9,MATCH(_original_lifestyles!$B776,'_hours per hh'!$A$2:$A$9,1)))</f>
        <v>831469320</v>
      </c>
      <c r="V776">
        <v>19</v>
      </c>
      <c r="W776">
        <v>11</v>
      </c>
      <c r="X776">
        <v>160268.71457546431</v>
      </c>
      <c r="Y776">
        <f t="shared" si="49"/>
        <v>15</v>
      </c>
      <c r="Z776">
        <f t="shared" si="49"/>
        <v>15</v>
      </c>
      <c r="AA776">
        <f t="shared" si="49"/>
        <v>15</v>
      </c>
      <c r="AB776">
        <f t="shared" si="49"/>
        <v>10</v>
      </c>
      <c r="AC776">
        <f t="shared" si="49"/>
        <v>10</v>
      </c>
      <c r="AD776">
        <f t="shared" si="49"/>
        <v>15</v>
      </c>
      <c r="AE776">
        <f t="shared" si="49"/>
        <v>5</v>
      </c>
      <c r="AF776">
        <f t="shared" si="49"/>
        <v>3</v>
      </c>
      <c r="AG776">
        <f t="shared" si="49"/>
        <v>3</v>
      </c>
    </row>
    <row r="777" spans="1:33" x14ac:dyDescent="0.25">
      <c r="A777" t="s">
        <v>59</v>
      </c>
      <c r="B777" t="s">
        <v>20</v>
      </c>
      <c r="C777">
        <v>1860432.1329639889</v>
      </c>
      <c r="D777" s="6">
        <f>IF(_original_lifestyles!D777=0,_original_lifestyles!$C777,_original_lifestyles!D777)</f>
        <v>1860432.1329639889</v>
      </c>
      <c r="E777" s="6">
        <f>IF(_original_lifestyles!E777=0,_original_lifestyles!$C777,_original_lifestyles!E777)</f>
        <v>710685.07479224377</v>
      </c>
      <c r="F777" s="6">
        <f>IF(_original_lifestyles!F777=0,_original_lifestyles!$C777,_original_lifestyles!F777)</f>
        <v>1289279.468144044</v>
      </c>
      <c r="G777" s="6">
        <f>IF(_original_lifestyles!G777=0,_original_lifestyles!$C777/3,_original_lifestyles!G777)</f>
        <v>620144.04432132968</v>
      </c>
      <c r="H777" s="6">
        <f>IF(_original_lifestyles!H777=0,_original_lifestyles!$C777*3*2,_original_lifestyles!H777)</f>
        <v>11162592.797783934</v>
      </c>
      <c r="I777" s="6">
        <f>IF(_original_lifestyles!I777=0,_original_lifestyles!$C777/10,_original_lifestyles!I777)</f>
        <v>12978.374559556791</v>
      </c>
      <c r="J777" s="6">
        <f>IF(_original_lifestyles!J777=0,_original_lifestyles!$C777*1.2,_original_lifestyles!J777)</f>
        <v>1850199.756232687</v>
      </c>
      <c r="K777" s="6">
        <f>IF(_original_lifestyles!K777=0,_original_lifestyles!$C777,_original_lifestyles!K777)</f>
        <v>1860432.1329639889</v>
      </c>
      <c r="L777" s="6">
        <f>IF(_original_lifestyles!L777=0,_original_lifestyles!$C777/3*2,_original_lifestyles!L777)</f>
        <v>2232518.559556786</v>
      </c>
      <c r="M777">
        <f>IF(_original_lifestyles!M777&lt;&gt;0,_original_lifestyles!M777,'_new names_lifestyles'!$C$2*INDEX('_hours per hh'!B$2:B$9,MATCH(_original_lifestyles!$B777,'_hours per hh'!$A$2:$A$9,1)))</f>
        <v>24530624791.208794</v>
      </c>
      <c r="N777">
        <f>IF(_original_lifestyles!N777&lt;&gt;0,_original_lifestyles!N777,'_new names_lifestyles'!$C$2*INDEX('_hours per hh'!C$2:C$9,MATCH(_original_lifestyles!$B777,'_hours per hh'!$A$2:$A$9,1)))</f>
        <v>6225601255.1800556</v>
      </c>
      <c r="O777">
        <f>IF(_original_lifestyles!O777&lt;&gt;0,_original_lifestyles!O777,'_new names_lifestyles'!$C$2*INDEX('_hours per hh'!D$2:D$9,MATCH(_original_lifestyles!$B777,'_hours per hh'!$A$2:$A$9,1)))</f>
        <v>192940672.40775621</v>
      </c>
      <c r="P777">
        <f>IF(_original_lifestyles!P777&lt;&gt;0,_original_lifestyles!P777,'_new names_lifestyles'!$C$2*INDEX('_hours per hh'!E$2:E$9,MATCH(_original_lifestyles!$B777,'_hours per hh'!$A$2:$A$9,1)))</f>
        <v>436846742.85714293</v>
      </c>
      <c r="Q777">
        <f>IF(_original_lifestyles!Q777&lt;&gt;0,_original_lifestyles!Q777,'_new names_lifestyles'!$C$2*INDEX('_hours per hh'!F$2:F$9,MATCH(_original_lifestyles!$B777,'_hours per hh'!$A$2:$A$9,1)))</f>
        <v>889235148.68131864</v>
      </c>
      <c r="R777">
        <f>IF(_original_lifestyles!R777&lt;&gt;0,_original_lifestyles!R777,'_new names_lifestyles'!$C$2*INDEX('_hours per hh'!G$2:G$9,MATCH(_original_lifestyles!$B777,'_hours per hh'!$A$2:$A$9,1)))</f>
        <v>270796.37552986928</v>
      </c>
      <c r="S777">
        <f>IF(_original_lifestyles!S777&lt;&gt;0,_original_lifestyles!S777,'_new names_lifestyles'!$C$2*INDEX('_hours per hh'!H$2:H$9,MATCH(_original_lifestyles!$B777,'_hours per hh'!$A$2:$A$9,1)))</f>
        <v>2566227061.8947368</v>
      </c>
      <c r="T777">
        <f>IF(_original_lifestyles!T777&lt;&gt;0,_original_lifestyles!T777,'_new names_lifestyles'!$C$2*INDEX('_hours per hh'!I$2:I$9,MATCH(_original_lifestyles!$B777,'_hours per hh'!$A$2:$A$9,1)))</f>
        <v>24530624791.208794</v>
      </c>
      <c r="U777">
        <f>IF(_original_lifestyles!U777&lt;&gt;0,_original_lifestyles!U777,'_new names_lifestyles'!$C$2*INDEX('_hours per hh'!J$2:J$9,MATCH(_original_lifestyles!$B777,'_hours per hh'!$A$2:$A$9,1)))</f>
        <v>982308166.20498598</v>
      </c>
      <c r="V777">
        <v>19</v>
      </c>
      <c r="W777">
        <v>11</v>
      </c>
      <c r="X777">
        <v>160998.76884307861</v>
      </c>
      <c r="Y777">
        <f t="shared" si="49"/>
        <v>15</v>
      </c>
      <c r="Z777">
        <f t="shared" si="49"/>
        <v>15</v>
      </c>
      <c r="AA777">
        <f t="shared" si="49"/>
        <v>15</v>
      </c>
      <c r="AB777">
        <f t="shared" si="49"/>
        <v>10</v>
      </c>
      <c r="AC777">
        <f t="shared" si="49"/>
        <v>10</v>
      </c>
      <c r="AD777">
        <f t="shared" si="49"/>
        <v>15</v>
      </c>
      <c r="AE777">
        <f t="shared" si="49"/>
        <v>5</v>
      </c>
      <c r="AF777">
        <f t="shared" si="49"/>
        <v>3</v>
      </c>
      <c r="AG777">
        <f t="shared" si="49"/>
        <v>3</v>
      </c>
    </row>
    <row r="778" spans="1:33" x14ac:dyDescent="0.25">
      <c r="A778" t="s">
        <v>59</v>
      </c>
      <c r="B778" t="s">
        <v>21</v>
      </c>
      <c r="C778">
        <v>1868282.336578581</v>
      </c>
      <c r="D778" s="6">
        <f>IF(_original_lifestyles!D778=0,_original_lifestyles!$C778,_original_lifestyles!D778)</f>
        <v>1868282.336578581</v>
      </c>
      <c r="E778" s="6">
        <f>IF(_original_lifestyles!E778=0,_original_lifestyles!$C778,_original_lifestyles!E778)</f>
        <v>713683.85257301817</v>
      </c>
      <c r="F778" s="6">
        <f>IF(_original_lifestyles!F778=0,_original_lifestyles!$C778,_original_lifestyles!F778)</f>
        <v>1294719.6592489569</v>
      </c>
      <c r="G778" s="6">
        <f>IF(_original_lifestyles!G778=0,_original_lifestyles!$C778/3,_original_lifestyles!G778)</f>
        <v>622760.77885952697</v>
      </c>
      <c r="H778" s="6">
        <f>IF(_original_lifestyles!H778=0,_original_lifestyles!$C778*3*2,_original_lifestyles!H778)</f>
        <v>11209694.019471485</v>
      </c>
      <c r="I778" s="6">
        <f>IF(_original_lifestyles!I778=0,_original_lifestyles!$C778/10,_original_lifestyles!I778)</f>
        <v>13033.137579972181</v>
      </c>
      <c r="J778" s="6">
        <f>IF(_original_lifestyles!J778=0,_original_lifestyles!$C778*1.2,_original_lifestyles!J778)</f>
        <v>1858006.7837273991</v>
      </c>
      <c r="K778" s="6">
        <f>IF(_original_lifestyles!K778=0,_original_lifestyles!$C778,_original_lifestyles!K778)</f>
        <v>434538.59067447361</v>
      </c>
      <c r="L778" s="6">
        <f>IF(_original_lifestyles!L778=0,_original_lifestyles!$C778/3*2,_original_lifestyles!L778)</f>
        <v>2709009.3880389431</v>
      </c>
      <c r="M778">
        <f>IF(_original_lifestyles!M778&lt;&gt;0,_original_lifestyles!M778,'_new names_lifestyles'!$C$2*INDEX('_hours per hh'!B$2:B$9,MATCH(_original_lifestyles!$B778,'_hours per hh'!$A$2:$A$9,1)))</f>
        <v>24530624791.208794</v>
      </c>
      <c r="N778">
        <f>IF(_original_lifestyles!N778&lt;&gt;0,_original_lifestyles!N778,'_new names_lifestyles'!$C$2*INDEX('_hours per hh'!C$2:C$9,MATCH(_original_lifestyles!$B778,'_hours per hh'!$A$2:$A$9,1)))</f>
        <v>6251870548.5396395</v>
      </c>
      <c r="O778">
        <f>IF(_original_lifestyles!O778&lt;&gt;0,_original_lifestyles!O778,'_new names_lifestyles'!$C$2*INDEX('_hours per hh'!D$2:D$9,MATCH(_original_lifestyles!$B778,'_hours per hh'!$A$2:$A$9,1)))</f>
        <v>193754797.0066064</v>
      </c>
      <c r="P778">
        <f>IF(_original_lifestyles!P778&lt;&gt;0,_original_lifestyles!P778,'_new names_lifestyles'!$C$2*INDEX('_hours per hh'!E$2:E$9,MATCH(_original_lifestyles!$B778,'_hours per hh'!$A$2:$A$9,1)))</f>
        <v>436846742.85714293</v>
      </c>
      <c r="Q778">
        <f>IF(_original_lifestyles!Q778&lt;&gt;0,_original_lifestyles!Q778,'_new names_lifestyles'!$C$2*INDEX('_hours per hh'!F$2:F$9,MATCH(_original_lifestyles!$B778,'_hours per hh'!$A$2:$A$9,1)))</f>
        <v>889235148.68131864</v>
      </c>
      <c r="R778">
        <f>IF(_original_lifestyles!R778&lt;&gt;0,_original_lifestyles!R778,'_new names_lifestyles'!$C$2*INDEX('_hours per hh'!G$2:G$9,MATCH(_original_lifestyles!$B778,'_hours per hh'!$A$2:$A$9,1)))</f>
        <v>385943.94977857178</v>
      </c>
      <c r="S778">
        <f>IF(_original_lifestyles!S778&lt;&gt;0,_original_lifestyles!S778,'_new names_lifestyles'!$C$2*INDEX('_hours per hh'!H$2:H$9,MATCH(_original_lifestyles!$B778,'_hours per hh'!$A$2:$A$9,1)))</f>
        <v>2577055409.0299029</v>
      </c>
      <c r="T778">
        <f>IF(_original_lifestyles!T778&lt;&gt;0,_original_lifestyles!T778,'_new names_lifestyles'!$C$2*INDEX('_hours per hh'!I$2:I$9,MATCH(_original_lifestyles!$B778,'_hours per hh'!$A$2:$A$9,1)))</f>
        <v>3806558054.3083892</v>
      </c>
      <c r="U778">
        <f>IF(_original_lifestyles!U778&lt;&gt;0,_original_lifestyles!U778,'_new names_lifestyles'!$C$2*INDEX('_hours per hh'!J$2:J$9,MATCH(_original_lifestyles!$B778,'_hours per hh'!$A$2:$A$9,1)))</f>
        <v>1191964130.7371349</v>
      </c>
      <c r="V778">
        <v>19</v>
      </c>
      <c r="W778">
        <v>11</v>
      </c>
      <c r="X778">
        <v>161729.15938500111</v>
      </c>
      <c r="Y778">
        <f t="shared" si="49"/>
        <v>15</v>
      </c>
      <c r="Z778">
        <f t="shared" si="49"/>
        <v>15</v>
      </c>
      <c r="AA778">
        <f t="shared" si="49"/>
        <v>15</v>
      </c>
      <c r="AB778">
        <f t="shared" si="49"/>
        <v>10</v>
      </c>
      <c r="AC778">
        <f t="shared" si="49"/>
        <v>10</v>
      </c>
      <c r="AD778">
        <f t="shared" si="49"/>
        <v>15</v>
      </c>
      <c r="AE778">
        <f t="shared" si="49"/>
        <v>5</v>
      </c>
      <c r="AF778">
        <f t="shared" si="49"/>
        <v>3</v>
      </c>
      <c r="AG778">
        <f t="shared" si="49"/>
        <v>3</v>
      </c>
    </row>
    <row r="779" spans="1:33" x14ac:dyDescent="0.25">
      <c r="A779" t="s">
        <v>59</v>
      </c>
      <c r="B779" t="s">
        <v>22</v>
      </c>
      <c r="C779">
        <v>1877117.3184357539</v>
      </c>
      <c r="D779" s="6">
        <f>IF(_original_lifestyles!D779=0,_original_lifestyles!$C779,_original_lifestyles!D779)</f>
        <v>1877117.3184357539</v>
      </c>
      <c r="E779" s="6">
        <f>IF(_original_lifestyles!E779=0,_original_lifestyles!$C779,_original_lifestyles!E779)</f>
        <v>717058.81564245815</v>
      </c>
      <c r="F779" s="6">
        <f>IF(_original_lifestyles!F779=0,_original_lifestyles!$C779,_original_lifestyles!F779)</f>
        <v>1300842.3016759779</v>
      </c>
      <c r="G779" s="6">
        <f>IF(_original_lifestyles!G779=0,_original_lifestyles!$C779/3,_original_lifestyles!G779)</f>
        <v>625705.77281191794</v>
      </c>
      <c r="H779" s="6">
        <f>IF(_original_lifestyles!H779=0,_original_lifestyles!$C779*3*2,_original_lifestyles!H779)</f>
        <v>11262703.910614524</v>
      </c>
      <c r="I779" s="6">
        <f>IF(_original_lifestyles!I779=0,_original_lifestyles!$C779/10,_original_lifestyles!I779)</f>
        <v>13094.770413407819</v>
      </c>
      <c r="J779" s="6">
        <f>IF(_original_lifestyles!J779=0,_original_lifestyles!$C779*1.2,_original_lifestyles!J779)</f>
        <v>1866793.173184358</v>
      </c>
      <c r="K779" s="6">
        <f>IF(_original_lifestyles!K779=0,_original_lifestyles!$C779,_original_lifestyles!K779)</f>
        <v>537343.31553104776</v>
      </c>
      <c r="L779" s="6">
        <f>IF(_original_lifestyles!L779=0,_original_lifestyles!$C779/3*2,_original_lifestyles!L779)</f>
        <v>2984616.5363128488</v>
      </c>
      <c r="M779">
        <f>IF(_original_lifestyles!M779&lt;&gt;0,_original_lifestyles!M779,'_new names_lifestyles'!$C$2*INDEX('_hours per hh'!B$2:B$9,MATCH(_original_lifestyles!$B779,'_hours per hh'!$A$2:$A$9,1)))</f>
        <v>24530624791.208794</v>
      </c>
      <c r="N779">
        <f>IF(_original_lifestyles!N779&lt;&gt;0,_original_lifestyles!N779,'_new names_lifestyles'!$C$2*INDEX('_hours per hh'!C$2:C$9,MATCH(_original_lifestyles!$B779,'_hours per hh'!$A$2:$A$9,1)))</f>
        <v>6281435225.0279331</v>
      </c>
      <c r="O779">
        <f>IF(_original_lifestyles!O779&lt;&gt;0,_original_lifestyles!O779,'_new names_lifestyles'!$C$2*INDEX('_hours per hh'!D$2:D$9,MATCH(_original_lifestyles!$B779,'_hours per hh'!$A$2:$A$9,1)))</f>
        <v>194671050.44580999</v>
      </c>
      <c r="P779">
        <f>IF(_original_lifestyles!P779&lt;&gt;0,_original_lifestyles!P779,'_new names_lifestyles'!$C$2*INDEX('_hours per hh'!E$2:E$9,MATCH(_original_lifestyles!$B779,'_hours per hh'!$A$2:$A$9,1)))</f>
        <v>436846742.85714293</v>
      </c>
      <c r="Q779">
        <f>IF(_original_lifestyles!Q779&lt;&gt;0,_original_lifestyles!Q779,'_new names_lifestyles'!$C$2*INDEX('_hours per hh'!F$2:F$9,MATCH(_original_lifestyles!$B779,'_hours per hh'!$A$2:$A$9,1)))</f>
        <v>889235148.68131864</v>
      </c>
      <c r="R779">
        <f>IF(_original_lifestyles!R779&lt;&gt;0,_original_lifestyles!R779,'_new names_lifestyles'!$C$2*INDEX('_hours per hh'!G$2:G$9,MATCH(_original_lifestyles!$B779,'_hours per hh'!$A$2:$A$9,1)))</f>
        <v>111578.0556314047</v>
      </c>
      <c r="S779">
        <f>IF(_original_lifestyles!S779&lt;&gt;0,_original_lifestyles!S779,'_new names_lifestyles'!$C$2*INDEX('_hours per hh'!H$2:H$9,MATCH(_original_lifestyles!$B779,'_hours per hh'!$A$2:$A$9,1)))</f>
        <v>2589242131.2067041</v>
      </c>
      <c r="T779">
        <f>IF(_original_lifestyles!T779&lt;&gt;0,_original_lifestyles!T779,'_new names_lifestyles'!$C$2*INDEX('_hours per hh'!I$2:I$9,MATCH(_original_lifestyles!$B779,'_hours per hh'!$A$2:$A$9,1)))</f>
        <v>4707127444.0519781</v>
      </c>
      <c r="U779">
        <f>IF(_original_lifestyles!U779&lt;&gt;0,_original_lifestyles!U779,'_new names_lifestyles'!$C$2*INDEX('_hours per hh'!J$2:J$9,MATCH(_original_lifestyles!$B779,'_hours per hh'!$A$2:$A$9,1)))</f>
        <v>1313231275.977654</v>
      </c>
      <c r="V779">
        <v>19</v>
      </c>
      <c r="W779">
        <v>11</v>
      </c>
      <c r="X779">
        <v>162539.19326139049</v>
      </c>
      <c r="Y779">
        <f t="shared" si="49"/>
        <v>15</v>
      </c>
      <c r="Z779">
        <f t="shared" si="49"/>
        <v>15</v>
      </c>
      <c r="AA779">
        <f t="shared" si="49"/>
        <v>15</v>
      </c>
      <c r="AB779">
        <f t="shared" si="49"/>
        <v>10</v>
      </c>
      <c r="AC779">
        <f t="shared" si="49"/>
        <v>10</v>
      </c>
      <c r="AD779">
        <f t="shared" si="49"/>
        <v>15</v>
      </c>
      <c r="AE779">
        <f t="shared" si="49"/>
        <v>5</v>
      </c>
      <c r="AF779">
        <f t="shared" si="49"/>
        <v>3</v>
      </c>
      <c r="AG779">
        <f t="shared" si="49"/>
        <v>3</v>
      </c>
    </row>
    <row r="780" spans="1:33" x14ac:dyDescent="0.25">
      <c r="A780" t="s">
        <v>59</v>
      </c>
      <c r="B780" t="s">
        <v>23</v>
      </c>
      <c r="C780">
        <v>1887237.377279103</v>
      </c>
      <c r="D780" s="6">
        <f>IF(_original_lifestyles!D780=0,_original_lifestyles!$C780,_original_lifestyles!D780)</f>
        <v>1887237.377279103</v>
      </c>
      <c r="E780" s="6">
        <f>IF(_original_lifestyles!E780=0,_original_lifestyles!$C780,_original_lifestyles!E780)</f>
        <v>720924.67812061717</v>
      </c>
      <c r="F780" s="6">
        <f>IF(_original_lifestyles!F780=0,_original_lifestyles!$C780,_original_lifestyles!F780)</f>
        <v>1307855.502454418</v>
      </c>
      <c r="G780" s="6">
        <f>IF(_original_lifestyles!G780=0,_original_lifestyles!$C780/3,_original_lifestyles!G780)</f>
        <v>629079.12575970101</v>
      </c>
      <c r="H780" s="6">
        <f>IF(_original_lifestyles!H780=0,_original_lifestyles!$C780*3*2,_original_lifestyles!H780)</f>
        <v>11323424.263674619</v>
      </c>
      <c r="I780" s="6">
        <f>IF(_original_lifestyles!I780=0,_original_lifestyles!$C780/10,_original_lifestyles!I780)</f>
        <v>13165.36794389902</v>
      </c>
      <c r="J780" s="6">
        <f>IF(_original_lifestyles!J780=0,_original_lifestyles!$C780*1.2,_original_lifestyles!J780)</f>
        <v>1876857.571704068</v>
      </c>
      <c r="K780" s="6">
        <f>IF(_original_lifestyles!K780=0,_original_lifestyles!$C780,_original_lifestyles!K780)</f>
        <v>664766.61590751179</v>
      </c>
      <c r="L780" s="6">
        <f>IF(_original_lifestyles!L780=0,_original_lifestyles!$C780/3*2,_original_lifestyles!L780)</f>
        <v>3151686.4200561009</v>
      </c>
      <c r="M780">
        <f>IF(_original_lifestyles!M780&lt;&gt;0,_original_lifestyles!M780,'_new names_lifestyles'!$C$2*INDEX('_hours per hh'!B$2:B$9,MATCH(_original_lifestyles!$B780,'_hours per hh'!$A$2:$A$9,1)))</f>
        <v>24530624791.208794</v>
      </c>
      <c r="N780">
        <f>IF(_original_lifestyles!N780&lt;&gt;0,_original_lifestyles!N780,'_new names_lifestyles'!$C$2*INDEX('_hours per hh'!C$2:C$9,MATCH(_original_lifestyles!$B780,'_hours per hh'!$A$2:$A$9,1)))</f>
        <v>6315300180.336606</v>
      </c>
      <c r="O780">
        <f>IF(_original_lifestyles!O780&lt;&gt;0,_original_lifestyles!O780,'_new names_lifestyles'!$C$2*INDEX('_hours per hh'!D$2:D$9,MATCH(_original_lifestyles!$B780,'_hours per hh'!$A$2:$A$9,1)))</f>
        <v>195720575.9423036</v>
      </c>
      <c r="P780">
        <f>IF(_original_lifestyles!P780&lt;&gt;0,_original_lifestyles!P780,'_new names_lifestyles'!$C$2*INDEX('_hours per hh'!E$2:E$9,MATCH(_original_lifestyles!$B780,'_hours per hh'!$A$2:$A$9,1)))</f>
        <v>436846742.85714293</v>
      </c>
      <c r="Q780">
        <f>IF(_original_lifestyles!Q780&lt;&gt;0,_original_lifestyles!Q780,'_new names_lifestyles'!$C$2*INDEX('_hours per hh'!F$2:F$9,MATCH(_original_lifestyles!$B780,'_hours per hh'!$A$2:$A$9,1)))</f>
        <v>889235148.68131864</v>
      </c>
      <c r="R780">
        <f>IF(_original_lifestyles!R780&lt;&gt;0,_original_lifestyles!R780,'_new names_lifestyles'!$C$2*INDEX('_hours per hh'!G$2:G$9,MATCH(_original_lifestyles!$B780,'_hours per hh'!$A$2:$A$9,1)))</f>
        <v>163228.42350661589</v>
      </c>
      <c r="S780">
        <f>IF(_original_lifestyles!S780&lt;&gt;0,_original_lifestyles!S780,'_new names_lifestyles'!$C$2*INDEX('_hours per hh'!H$2:H$9,MATCH(_original_lifestyles!$B780,'_hours per hh'!$A$2:$A$9,1)))</f>
        <v>2603201451.9535422</v>
      </c>
      <c r="T780">
        <f>IF(_original_lifestyles!T780&lt;&gt;0,_original_lifestyles!T780,'_new names_lifestyles'!$C$2*INDEX('_hours per hh'!I$2:I$9,MATCH(_original_lifestyles!$B780,'_hours per hh'!$A$2:$A$9,1)))</f>
        <v>5823355555.349803</v>
      </c>
      <c r="U780">
        <f>IF(_original_lifestyles!U780&lt;&gt;0,_original_lifestyles!U780,'_new names_lifestyles'!$C$2*INDEX('_hours per hh'!J$2:J$9,MATCH(_original_lifestyles!$B780,'_hours per hh'!$A$2:$A$9,1)))</f>
        <v>1386742024.8246839</v>
      </c>
      <c r="V780">
        <v>19</v>
      </c>
      <c r="W780">
        <v>11</v>
      </c>
      <c r="X780">
        <v>163454.86514991321</v>
      </c>
      <c r="Y780">
        <f t="shared" si="49"/>
        <v>15</v>
      </c>
      <c r="Z780">
        <f t="shared" si="49"/>
        <v>15</v>
      </c>
      <c r="AA780">
        <f t="shared" si="49"/>
        <v>15</v>
      </c>
      <c r="AB780">
        <f t="shared" si="49"/>
        <v>10</v>
      </c>
      <c r="AC780">
        <f t="shared" si="49"/>
        <v>10</v>
      </c>
      <c r="AD780">
        <f t="shared" si="49"/>
        <v>15</v>
      </c>
      <c r="AE780">
        <f t="shared" si="49"/>
        <v>5</v>
      </c>
      <c r="AF780">
        <f t="shared" si="49"/>
        <v>3</v>
      </c>
      <c r="AG780">
        <f t="shared" si="49"/>
        <v>3</v>
      </c>
    </row>
    <row r="781" spans="1:33" x14ac:dyDescent="0.25">
      <c r="A781" t="s">
        <v>59</v>
      </c>
      <c r="B781" t="s">
        <v>24</v>
      </c>
      <c r="C781">
        <v>1898031.690140845</v>
      </c>
      <c r="D781" s="6">
        <f>IF(_original_lifestyles!D781=0,_original_lifestyles!$C781,_original_lifestyles!D781)</f>
        <v>1898031.690140845</v>
      </c>
      <c r="E781" s="6">
        <f>IF(_original_lifestyles!E781=0,_original_lifestyles!$C781,_original_lifestyles!E781)</f>
        <v>725048.10563380294</v>
      </c>
      <c r="F781" s="6">
        <f>IF(_original_lifestyles!F781=0,_original_lifestyles!$C781,_original_lifestyles!F781)</f>
        <v>1315335.9612676059</v>
      </c>
      <c r="G781" s="6">
        <f>IF(_original_lifestyles!G781=0,_original_lifestyles!$C781/3,_original_lifestyles!G781)</f>
        <v>632677.2300469483</v>
      </c>
      <c r="H781" s="6">
        <f>IF(_original_lifestyles!H781=0,_original_lifestyles!$C781*3*2,_original_lifestyles!H781)</f>
        <v>11388190.14084507</v>
      </c>
      <c r="I781" s="6">
        <f>IF(_original_lifestyles!I781=0,_original_lifestyles!$C781/10,_original_lifestyles!I781)</f>
        <v>13240.669070422529</v>
      </c>
      <c r="J781" s="6">
        <f>IF(_original_lifestyles!J781=0,_original_lifestyles!$C781*1.2,_original_lifestyles!J781)</f>
        <v>1887592.5158450711</v>
      </c>
      <c r="K781" s="6">
        <f>IF(_original_lifestyles!K781=0,_original_lifestyles!$C781,_original_lifestyles!K781)</f>
        <v>822494.99343152461</v>
      </c>
      <c r="L781" s="6">
        <f>IF(_original_lifestyles!L781=0,_original_lifestyles!$C781/3*2,_original_lifestyles!L781)</f>
        <v>3378496.408450705</v>
      </c>
      <c r="M781">
        <f>IF(_original_lifestyles!M781&lt;&gt;0,_original_lifestyles!M781,'_new names_lifestyles'!$C$2*INDEX('_hours per hh'!B$2:B$9,MATCH(_original_lifestyles!$B781,'_hours per hh'!$A$2:$A$9,1)))</f>
        <v>24530624791.208794</v>
      </c>
      <c r="N781">
        <f>IF(_original_lifestyles!N781&lt;&gt;0,_original_lifestyles!N781,'_new names_lifestyles'!$C$2*INDEX('_hours per hh'!C$2:C$9,MATCH(_original_lifestyles!$B781,'_hours per hh'!$A$2:$A$9,1)))</f>
        <v>6351421405.3521137</v>
      </c>
      <c r="O781">
        <f>IF(_original_lifestyles!O781&lt;&gt;0,_original_lifestyles!O781,'_new names_lifestyles'!$C$2*INDEX('_hours per hh'!D$2:D$9,MATCH(_original_lifestyles!$B781,'_hours per hh'!$A$2:$A$9,1)))</f>
        <v>196840026.60369721</v>
      </c>
      <c r="P781">
        <f>IF(_original_lifestyles!P781&lt;&gt;0,_original_lifestyles!P781,'_new names_lifestyles'!$C$2*INDEX('_hours per hh'!E$2:E$9,MATCH(_original_lifestyles!$B781,'_hours per hh'!$A$2:$A$9,1)))</f>
        <v>436846742.85714293</v>
      </c>
      <c r="Q781">
        <f>IF(_original_lifestyles!Q781&lt;&gt;0,_original_lifestyles!Q781,'_new names_lifestyles'!$C$2*INDEX('_hours per hh'!F$2:F$9,MATCH(_original_lifestyles!$B781,'_hours per hh'!$A$2:$A$9,1)))</f>
        <v>889235148.68131864</v>
      </c>
      <c r="R781">
        <f>IF(_original_lifestyles!R781&lt;&gt;0,_original_lifestyles!R781,'_new names_lifestyles'!$C$2*INDEX('_hours per hh'!G$2:G$9,MATCH(_original_lifestyles!$B781,'_hours per hh'!$A$2:$A$9,1)))</f>
        <v>323896.89949051081</v>
      </c>
      <c r="S781">
        <f>IF(_original_lifestyles!S781&lt;&gt;0,_original_lifestyles!S781,'_new names_lifestyles'!$C$2*INDEX('_hours per hh'!H$2:H$9,MATCH(_original_lifestyles!$B781,'_hours per hh'!$A$2:$A$9,1)))</f>
        <v>2618090819.4771128</v>
      </c>
      <c r="T781">
        <f>IF(_original_lifestyles!T781&lt;&gt;0,_original_lifestyles!T781,'_new names_lifestyles'!$C$2*INDEX('_hours per hh'!I$2:I$9,MATCH(_original_lifestyles!$B781,'_hours per hh'!$A$2:$A$9,1)))</f>
        <v>7205056142.4601545</v>
      </c>
      <c r="U781">
        <f>IF(_original_lifestyles!U781&lt;&gt;0,_original_lifestyles!U781,'_new names_lifestyles'!$C$2*INDEX('_hours per hh'!J$2:J$9,MATCH(_original_lifestyles!$B781,'_hours per hh'!$A$2:$A$9,1)))</f>
        <v>1486538419.7183101</v>
      </c>
      <c r="V781">
        <v>19</v>
      </c>
      <c r="W781">
        <v>11</v>
      </c>
      <c r="X781">
        <v>164423.24291905959</v>
      </c>
      <c r="Y781">
        <f t="shared" si="49"/>
        <v>15</v>
      </c>
      <c r="Z781">
        <f t="shared" si="49"/>
        <v>15</v>
      </c>
      <c r="AA781">
        <f t="shared" si="49"/>
        <v>15</v>
      </c>
      <c r="AB781">
        <f t="shared" si="49"/>
        <v>10</v>
      </c>
      <c r="AC781">
        <f t="shared" si="49"/>
        <v>10</v>
      </c>
      <c r="AD781">
        <f t="shared" si="49"/>
        <v>15</v>
      </c>
      <c r="AE781">
        <f t="shared" si="49"/>
        <v>5</v>
      </c>
      <c r="AF781">
        <f t="shared" si="49"/>
        <v>3</v>
      </c>
      <c r="AG781">
        <f t="shared" si="49"/>
        <v>3</v>
      </c>
    </row>
    <row r="782" spans="1:33" x14ac:dyDescent="0.25">
      <c r="A782" t="s">
        <v>59</v>
      </c>
      <c r="B782" t="s">
        <v>25</v>
      </c>
      <c r="C782">
        <v>1886790.0629811061</v>
      </c>
      <c r="D782" s="6">
        <f>IF(_original_lifestyles!D782=0,_original_lifestyles!$C782,_original_lifestyles!D782)</f>
        <v>1886790.0629811061</v>
      </c>
      <c r="E782" s="6">
        <f>IF(_original_lifestyles!E782=0,_original_lifestyles!$C782,_original_lifestyles!E782)</f>
        <v>722640.59412176348</v>
      </c>
      <c r="F782" s="6">
        <f>IF(_original_lifestyles!F782=0,_original_lifestyles!$C782,_original_lifestyles!F782)</f>
        <v>1313070.034950315</v>
      </c>
      <c r="G782" s="6">
        <f>IF(_original_lifestyles!G782=0,_original_lifestyles!$C782/3,_original_lifestyles!G782)</f>
        <v>628930.020993702</v>
      </c>
      <c r="H782" s="6">
        <f>IF(_original_lifestyles!H782=0,_original_lifestyles!$C782*3*2,_original_lifestyles!H782)</f>
        <v>11320740.377886636</v>
      </c>
      <c r="I782" s="6">
        <f>IF(_original_lifestyles!I782=0,_original_lifestyles!$C782/10,_original_lifestyles!I782)</f>
        <v>13773.567459762069</v>
      </c>
      <c r="J782" s="6">
        <f>IF(_original_lifestyles!J782=0,_original_lifestyles!$C782*1.2,_original_lifestyles!J782)</f>
        <v>1881129.692792163</v>
      </c>
      <c r="K782" s="6">
        <f>IF(_original_lifestyles!K782=0,_original_lifestyles!$C782,_original_lifestyles!K782)</f>
        <v>1025817.347410859</v>
      </c>
      <c r="L782" s="6">
        <f>IF(_original_lifestyles!L782=0,_original_lifestyles!$C782/3*2,_original_lifestyles!L782)</f>
        <v>3509429.517144857</v>
      </c>
      <c r="M782">
        <f>IF(_original_lifestyles!M782&lt;&gt;0,_original_lifestyles!M782,'_new names_lifestyles'!$C$2*INDEX('_hours per hh'!B$2:B$9,MATCH(_original_lifestyles!$B782,'_hours per hh'!$A$2:$A$9,1)))</f>
        <v>24530624791.208794</v>
      </c>
      <c r="N782">
        <f>IF(_original_lifestyles!N782&lt;&gt;0,_original_lifestyles!N782,'_new names_lifestyles'!$C$2*INDEX('_hours per hh'!C$2:C$9,MATCH(_original_lifestyles!$B782,'_hours per hh'!$A$2:$A$9,1)))</f>
        <v>6330331604.5066481</v>
      </c>
      <c r="O782">
        <f>IF(_original_lifestyles!O782&lt;&gt;0,_original_lifestyles!O782,'_new names_lifestyles'!$C$2*INDEX('_hours per hh'!D$2:D$9,MATCH(_original_lifestyles!$B782,'_hours per hh'!$A$2:$A$9,1)))</f>
        <v>196500930.73031461</v>
      </c>
      <c r="P782">
        <f>IF(_original_lifestyles!P782&lt;&gt;0,_original_lifestyles!P782,'_new names_lifestyles'!$C$2*INDEX('_hours per hh'!E$2:E$9,MATCH(_original_lifestyles!$B782,'_hours per hh'!$A$2:$A$9,1)))</f>
        <v>436846742.85714293</v>
      </c>
      <c r="Q782">
        <f>IF(_original_lifestyles!Q782&lt;&gt;0,_original_lifestyles!Q782,'_new names_lifestyles'!$C$2*INDEX('_hours per hh'!F$2:F$9,MATCH(_original_lifestyles!$B782,'_hours per hh'!$A$2:$A$9,1)))</f>
        <v>889235148.68131864</v>
      </c>
      <c r="R782">
        <f>IF(_original_lifestyles!R782&lt;&gt;0,_original_lifestyles!R782,'_new names_lifestyles'!$C$2*INDEX('_hours per hh'!G$2:G$9,MATCH(_original_lifestyles!$B782,'_hours per hh'!$A$2:$A$9,1)))</f>
        <v>247425.74510276149</v>
      </c>
      <c r="S782">
        <f>IF(_original_lifestyles!S782&lt;&gt;0,_original_lifestyles!S782,'_new names_lifestyles'!$C$2*INDEX('_hours per hh'!H$2:H$9,MATCH(_original_lifestyles!$B782,'_hours per hh'!$A$2:$A$9,1)))</f>
        <v>2609126883.90273</v>
      </c>
      <c r="T782">
        <f>IF(_original_lifestyles!T782&lt;&gt;0,_original_lifestyles!T782,'_new names_lifestyles'!$C$2*INDEX('_hours per hh'!I$2:I$9,MATCH(_original_lifestyles!$B782,'_hours per hh'!$A$2:$A$9,1)))</f>
        <v>8986159963.3191223</v>
      </c>
      <c r="U782">
        <f>IF(_original_lifestyles!U782&lt;&gt;0,_original_lifestyles!U782,'_new names_lifestyles'!$C$2*INDEX('_hours per hh'!J$2:J$9,MATCH(_original_lifestyles!$B782,'_hours per hh'!$A$2:$A$9,1)))</f>
        <v>1544148987.5437369</v>
      </c>
      <c r="V782">
        <v>19</v>
      </c>
      <c r="W782">
        <v>11</v>
      </c>
      <c r="X782">
        <v>165210.77807609941</v>
      </c>
      <c r="Y782">
        <f t="shared" si="49"/>
        <v>15</v>
      </c>
      <c r="Z782">
        <f t="shared" si="49"/>
        <v>15</v>
      </c>
      <c r="AA782">
        <f t="shared" si="49"/>
        <v>15</v>
      </c>
      <c r="AB782">
        <f t="shared" si="49"/>
        <v>10</v>
      </c>
      <c r="AC782">
        <f t="shared" si="49"/>
        <v>10</v>
      </c>
      <c r="AD782">
        <f t="shared" si="49"/>
        <v>15</v>
      </c>
      <c r="AE782">
        <f t="shared" si="49"/>
        <v>5</v>
      </c>
      <c r="AF782">
        <f t="shared" si="49"/>
        <v>3</v>
      </c>
      <c r="AG782">
        <f t="shared" si="49"/>
        <v>3</v>
      </c>
    </row>
    <row r="783" spans="1:33" x14ac:dyDescent="0.25">
      <c r="A783" t="s">
        <v>59</v>
      </c>
      <c r="B783" t="s">
        <v>26</v>
      </c>
      <c r="C783">
        <v>1879110.57023644</v>
      </c>
      <c r="D783" s="6">
        <f>IF(_original_lifestyles!D783=0,_original_lifestyles!$C783,_original_lifestyles!D783)</f>
        <v>1879110.57023644</v>
      </c>
      <c r="E783" s="6">
        <f>IF(_original_lifestyles!E783=0,_original_lifestyles!$C783,_original_lifestyles!E783)</f>
        <v>719699.34840055625</v>
      </c>
      <c r="F783" s="6">
        <f>IF(_original_lifestyles!F783=0,_original_lifestyles!$C783,_original_lifestyles!F783)</f>
        <v>1311619.178025035</v>
      </c>
      <c r="G783" s="6">
        <f>IF(_original_lifestyles!G783=0,_original_lifestyles!$C783/3,_original_lifestyles!G783)</f>
        <v>626370.19007881335</v>
      </c>
      <c r="H783" s="6">
        <f>IF(_original_lifestyles!H783=0,_original_lifestyles!$C783*3*2,_original_lifestyles!H783)</f>
        <v>11274663.421418641</v>
      </c>
      <c r="I783" s="6">
        <f>IF(_original_lifestyles!I783=0,_original_lifestyles!$C783/10,_original_lifestyles!I783)</f>
        <v>14187.28480528512</v>
      </c>
      <c r="J783" s="6">
        <f>IF(_original_lifestyles!J783=0,_original_lifestyles!$C783*1.2,_original_lifestyles!J783)</f>
        <v>1880238.036578581</v>
      </c>
      <c r="K783" s="6">
        <f>IF(_original_lifestyles!K783=0,_original_lifestyles!$C783,_original_lifestyles!K783)</f>
        <v>1281757.2154371219</v>
      </c>
      <c r="L783" s="6">
        <f>IF(_original_lifestyles!L783=0,_original_lifestyles!$C783/3*2,_original_lifestyles!L783)</f>
        <v>3626683.4005563278</v>
      </c>
      <c r="M783">
        <f>IF(_original_lifestyles!M783&lt;&gt;0,_original_lifestyles!M783,'_new names_lifestyles'!$C$2*INDEX('_hours per hh'!B$2:B$9,MATCH(_original_lifestyles!$B783,'_hours per hh'!$A$2:$A$9,1)))</f>
        <v>24530624791.208794</v>
      </c>
      <c r="N783">
        <f>IF(_original_lifestyles!N783&lt;&gt;0,_original_lifestyles!N783,'_new names_lifestyles'!$C$2*INDEX('_hours per hh'!C$2:C$9,MATCH(_original_lifestyles!$B783,'_hours per hh'!$A$2:$A$9,1)))</f>
        <v>6304566291.9888725</v>
      </c>
      <c r="O783">
        <f>IF(_original_lifestyles!O783&lt;&gt;0,_original_lifestyles!O783,'_new names_lifestyles'!$C$2*INDEX('_hours per hh'!D$2:D$9,MATCH(_original_lifestyles!$B783,'_hours per hh'!$A$2:$A$9,1)))</f>
        <v>196283809.99144641</v>
      </c>
      <c r="P783">
        <f>IF(_original_lifestyles!P783&lt;&gt;0,_original_lifestyles!P783,'_new names_lifestyles'!$C$2*INDEX('_hours per hh'!E$2:E$9,MATCH(_original_lifestyles!$B783,'_hours per hh'!$A$2:$A$9,1)))</f>
        <v>436846742.85714293</v>
      </c>
      <c r="Q783">
        <f>IF(_original_lifestyles!Q783&lt;&gt;0,_original_lifestyles!Q783,'_new names_lifestyles'!$C$2*INDEX('_hours per hh'!F$2:F$9,MATCH(_original_lifestyles!$B783,'_hours per hh'!$A$2:$A$9,1)))</f>
        <v>889235148.68131864</v>
      </c>
      <c r="R783">
        <f>IF(_original_lifestyles!R783&lt;&gt;0,_original_lifestyles!R783,'_new names_lifestyles'!$C$2*INDEX('_hours per hh'!G$2:G$9,MATCH(_original_lifestyles!$B783,'_hours per hh'!$A$2:$A$9,1)))</f>
        <v>615376.8714115594</v>
      </c>
      <c r="S783">
        <f>IF(_original_lifestyles!S783&lt;&gt;0,_original_lifestyles!S783,'_new names_lifestyles'!$C$2*INDEX('_hours per hh'!H$2:H$9,MATCH(_original_lifestyles!$B783,'_hours per hh'!$A$2:$A$9,1)))</f>
        <v>2607890156.7344918</v>
      </c>
      <c r="T783">
        <f>IF(_original_lifestyles!T783&lt;&gt;0,_original_lifestyles!T783,'_new names_lifestyles'!$C$2*INDEX('_hours per hh'!I$2:I$9,MATCH(_original_lifestyles!$B783,'_hours per hh'!$A$2:$A$9,1)))</f>
        <v>11228193207.229191</v>
      </c>
      <c r="U783">
        <f>IF(_original_lifestyles!U783&lt;&gt;0,_original_lifestyles!U783,'_new names_lifestyles'!$C$2*INDEX('_hours per hh'!J$2:J$9,MATCH(_original_lifestyles!$B783,'_hours per hh'!$A$2:$A$9,1)))</f>
        <v>1595740696.2447841</v>
      </c>
      <c r="V783">
        <v>19</v>
      </c>
      <c r="W783">
        <v>11</v>
      </c>
      <c r="X783">
        <v>166301.65725462779</v>
      </c>
      <c r="Y783">
        <f t="shared" si="49"/>
        <v>15</v>
      </c>
      <c r="Z783">
        <f t="shared" si="49"/>
        <v>15</v>
      </c>
      <c r="AA783">
        <f t="shared" si="49"/>
        <v>15</v>
      </c>
      <c r="AB783">
        <f t="shared" si="49"/>
        <v>10</v>
      </c>
      <c r="AC783">
        <f t="shared" si="49"/>
        <v>10</v>
      </c>
      <c r="AD783">
        <f t="shared" si="49"/>
        <v>15</v>
      </c>
      <c r="AE783">
        <f t="shared" si="49"/>
        <v>5</v>
      </c>
      <c r="AF783">
        <f t="shared" si="49"/>
        <v>3</v>
      </c>
      <c r="AG783">
        <f t="shared" si="49"/>
        <v>3</v>
      </c>
    </row>
    <row r="784" spans="1:33" x14ac:dyDescent="0.25">
      <c r="A784" t="s">
        <v>59</v>
      </c>
      <c r="B784" t="s">
        <v>27</v>
      </c>
      <c r="C784">
        <v>1869673.807878369</v>
      </c>
      <c r="D784" s="6">
        <f>IF(_original_lifestyles!D784=0,_original_lifestyles!$C784,_original_lifestyles!D784)</f>
        <v>1869673.807878369</v>
      </c>
      <c r="E784" s="6">
        <f>IF(_original_lifestyles!E784=0,_original_lifestyles!$C784,_original_lifestyles!E784)</f>
        <v>718057.57428472722</v>
      </c>
      <c r="F784" s="6">
        <f>IF(_original_lifestyles!F784=0,_original_lifestyles!$C784,_original_lifestyles!F784)</f>
        <v>1310274.883256393</v>
      </c>
      <c r="G784" s="6">
        <f>IF(_original_lifestyles!G784=0,_original_lifestyles!$C784/3,_original_lifestyles!G784)</f>
        <v>623224.602626123</v>
      </c>
      <c r="H784" s="6">
        <f>IF(_original_lifestyles!H784=0,_original_lifestyles!$C784*3*2,_original_lifestyles!H784)</f>
        <v>11218042.847270213</v>
      </c>
      <c r="I784" s="6">
        <f>IF(_original_lifestyles!I784=0,_original_lifestyles!$C784/10,_original_lifestyles!I784)</f>
        <v>14577.84668002764</v>
      </c>
      <c r="J784" s="6">
        <f>IF(_original_lifestyles!J784=0,_original_lifestyles!$C784*1.2,_original_lifestyles!J784)</f>
        <v>1876819.7011720799</v>
      </c>
      <c r="K784" s="6">
        <f>IF(_original_lifestyles!K784=0,_original_lifestyles!$C784,_original_lifestyles!K784)</f>
        <v>1599987.790259938</v>
      </c>
      <c r="L784" s="6">
        <f>IF(_original_lifestyles!L784=0,_original_lifestyles!$C784/3*2,_original_lifestyles!L784)</f>
        <v>3608470.4492052519</v>
      </c>
      <c r="M784">
        <f>IF(_original_lifestyles!M784&lt;&gt;0,_original_lifestyles!M784,'_new names_lifestyles'!$C$2*INDEX('_hours per hh'!B$2:B$9,MATCH(_original_lifestyles!$B784,'_hours per hh'!$A$2:$A$9,1)))</f>
        <v>24530624791.208794</v>
      </c>
      <c r="N784">
        <f>IF(_original_lifestyles!N784&lt;&gt;0,_original_lifestyles!N784,'_new names_lifestyles'!$C$2*INDEX('_hours per hh'!C$2:C$9,MATCH(_original_lifestyles!$B784,'_hours per hh'!$A$2:$A$9,1)))</f>
        <v>6290184350.73421</v>
      </c>
      <c r="O784">
        <f>IF(_original_lifestyles!O784&lt;&gt;0,_original_lifestyles!O784,'_new names_lifestyles'!$C$2*INDEX('_hours per hh'!D$2:D$9,MATCH(_original_lifestyles!$B784,'_hours per hh'!$A$2:$A$9,1)))</f>
        <v>196082636.27931911</v>
      </c>
      <c r="P784">
        <f>IF(_original_lifestyles!P784&lt;&gt;0,_original_lifestyles!P784,'_new names_lifestyles'!$C$2*INDEX('_hours per hh'!E$2:E$9,MATCH(_original_lifestyles!$B784,'_hours per hh'!$A$2:$A$9,1)))</f>
        <v>436846742.85714293</v>
      </c>
      <c r="Q784">
        <f>IF(_original_lifestyles!Q784&lt;&gt;0,_original_lifestyles!Q784,'_new names_lifestyles'!$C$2*INDEX('_hours per hh'!F$2:F$9,MATCH(_original_lifestyles!$B784,'_hours per hh'!$A$2:$A$9,1)))</f>
        <v>889235148.68131864</v>
      </c>
      <c r="R784">
        <f>IF(_original_lifestyles!R784&lt;&gt;0,_original_lifestyles!R784,'_new names_lifestyles'!$C$2*INDEX('_hours per hh'!G$2:G$9,MATCH(_original_lifestyles!$B784,'_hours per hh'!$A$2:$A$9,1)))</f>
        <v>485460.78507735441</v>
      </c>
      <c r="S784">
        <f>IF(_original_lifestyles!S784&lt;&gt;0,_original_lifestyles!S784,'_new names_lifestyles'!$C$2*INDEX('_hours per hh'!H$2:H$9,MATCH(_original_lifestyles!$B784,'_hours per hh'!$A$2:$A$9,1)))</f>
        <v>2603148925.5256748</v>
      </c>
      <c r="T784">
        <f>IF(_original_lifestyles!T784&lt;&gt;0,_original_lifestyles!T784,'_new names_lifestyles'!$C$2*INDEX('_hours per hh'!I$2:I$9,MATCH(_original_lifestyles!$B784,'_hours per hh'!$A$2:$A$9,1)))</f>
        <v>14015893042.677059</v>
      </c>
      <c r="U784">
        <f>IF(_original_lifestyles!U784&lt;&gt;0,_original_lifestyles!U784,'_new names_lifestyles'!$C$2*INDEX('_hours per hh'!J$2:J$9,MATCH(_original_lifestyles!$B784,'_hours per hh'!$A$2:$A$9,1)))</f>
        <v>1587726997.650311</v>
      </c>
      <c r="V784">
        <v>19</v>
      </c>
      <c r="W784">
        <v>11</v>
      </c>
      <c r="X784">
        <v>167230.01106448221</v>
      </c>
      <c r="Y784">
        <f t="shared" si="49"/>
        <v>15</v>
      </c>
      <c r="Z784">
        <f t="shared" si="49"/>
        <v>15</v>
      </c>
      <c r="AA784">
        <f t="shared" si="49"/>
        <v>15</v>
      </c>
      <c r="AB784">
        <f t="shared" si="49"/>
        <v>10</v>
      </c>
      <c r="AC784">
        <f t="shared" si="49"/>
        <v>10</v>
      </c>
      <c r="AD784">
        <f t="shared" si="49"/>
        <v>15</v>
      </c>
      <c r="AE784">
        <f t="shared" si="49"/>
        <v>5</v>
      </c>
      <c r="AF784">
        <f t="shared" si="49"/>
        <v>3</v>
      </c>
      <c r="AG784">
        <f t="shared" si="49"/>
        <v>3</v>
      </c>
    </row>
    <row r="785" spans="1:33" x14ac:dyDescent="0.25">
      <c r="A785" t="s">
        <v>59</v>
      </c>
      <c r="B785" t="s">
        <v>28</v>
      </c>
      <c r="C785">
        <v>1859872.596153846</v>
      </c>
      <c r="D785" s="6">
        <f>IF(_original_lifestyles!D785=0,_original_lifestyles!$C785,_original_lifestyles!D785)</f>
        <v>1859872.596153846</v>
      </c>
      <c r="E785" s="6">
        <f>IF(_original_lifestyles!E785=0,_original_lifestyles!$C785,_original_lifestyles!E785)</f>
        <v>716047.22977403854</v>
      </c>
      <c r="F785" s="6">
        <f>IF(_original_lifestyles!F785=0,_original_lifestyles!$C785,_original_lifestyles!F785)</f>
        <v>1305630.5625</v>
      </c>
      <c r="G785" s="6">
        <f>IF(_original_lifestyles!G785=0,_original_lifestyles!$C785/3,_original_lifestyles!G785)</f>
        <v>619957.532051282</v>
      </c>
      <c r="H785" s="6">
        <f>IF(_original_lifestyles!H785=0,_original_lifestyles!$C785*3*2,_original_lifestyles!H785)</f>
        <v>11159235.576923076</v>
      </c>
      <c r="I785" s="6">
        <f>IF(_original_lifestyles!I785=0,_original_lifestyles!$C785/10,_original_lifestyles!I785)</f>
        <v>15351.388408653849</v>
      </c>
      <c r="J785" s="6">
        <f>IF(_original_lifestyles!J785=0,_original_lifestyles!$C785*1.2,_original_lifestyles!J785)</f>
        <v>1866382.150240385</v>
      </c>
      <c r="K785" s="6">
        <f>IF(_original_lifestyles!K785=0,_original_lifestyles!$C785,_original_lifestyles!K785)</f>
        <v>1996741.805503736</v>
      </c>
      <c r="L785" s="6">
        <f>IF(_original_lifestyles!L785=0,_original_lifestyles!$C785/3*2,_original_lifestyles!L785)</f>
        <v>3589554.110576923</v>
      </c>
      <c r="M785">
        <f>IF(_original_lifestyles!M785&lt;&gt;0,_original_lifestyles!M785,'_new names_lifestyles'!$C$2*INDEX('_hours per hh'!B$2:B$9,MATCH(_original_lifestyles!$B785,'_hours per hh'!$A$2:$A$9,1)))</f>
        <v>24530624791.208794</v>
      </c>
      <c r="N785">
        <f>IF(_original_lifestyles!N785&lt;&gt;0,_original_lifestyles!N785,'_new names_lifestyles'!$C$2*INDEX('_hours per hh'!C$2:C$9,MATCH(_original_lifestyles!$B785,'_hours per hh'!$A$2:$A$9,1)))</f>
        <v>6272573732.8205776</v>
      </c>
      <c r="O785">
        <f>IF(_original_lifestyles!O785&lt;&gt;0,_original_lifestyles!O785,'_new names_lifestyles'!$C$2*INDEX('_hours per hh'!D$2:D$9,MATCH(_original_lifestyles!$B785,'_hours per hh'!$A$2:$A$9,1)))</f>
        <v>195387613.67812499</v>
      </c>
      <c r="P785">
        <f>IF(_original_lifestyles!P785&lt;&gt;0,_original_lifestyles!P785,'_new names_lifestyles'!$C$2*INDEX('_hours per hh'!E$2:E$9,MATCH(_original_lifestyles!$B785,'_hours per hh'!$A$2:$A$9,1)))</f>
        <v>436846742.85714293</v>
      </c>
      <c r="Q785">
        <f>IF(_original_lifestyles!Q785&lt;&gt;0,_original_lifestyles!Q785,'_new names_lifestyles'!$C$2*INDEX('_hours per hh'!F$2:F$9,MATCH(_original_lifestyles!$B785,'_hours per hh'!$A$2:$A$9,1)))</f>
        <v>889235148.68131864</v>
      </c>
      <c r="R785">
        <f>IF(_original_lifestyles!R785&lt;&gt;0,_original_lifestyles!R785,'_new names_lifestyles'!$C$2*INDEX('_hours per hh'!G$2:G$9,MATCH(_original_lifestyles!$B785,'_hours per hh'!$A$2:$A$9,1)))</f>
        <v>159616.7645009855</v>
      </c>
      <c r="S785">
        <f>IF(_original_lifestyles!S785&lt;&gt;0,_original_lifestyles!S785,'_new names_lifestyles'!$C$2*INDEX('_hours per hh'!H$2:H$9,MATCH(_original_lifestyles!$B785,'_hours per hh'!$A$2:$A$9,1)))</f>
        <v>2588672042.3834128</v>
      </c>
      <c r="T785">
        <f>IF(_original_lifestyles!T785&lt;&gt;0,_original_lifestyles!T785,'_new names_lifestyles'!$C$2*INDEX('_hours per hh'!I$2:I$9,MATCH(_original_lifestyles!$B785,'_hours per hh'!$A$2:$A$9,1)))</f>
        <v>17491458216.21273</v>
      </c>
      <c r="U785">
        <f>IF(_original_lifestyles!U785&lt;&gt;0,_original_lifestyles!U785,'_new names_lifestyles'!$C$2*INDEX('_hours per hh'!J$2:J$9,MATCH(_original_lifestyles!$B785,'_hours per hh'!$A$2:$A$9,1)))</f>
        <v>1579403808.653846</v>
      </c>
      <c r="V785">
        <v>19</v>
      </c>
      <c r="W785">
        <v>11</v>
      </c>
      <c r="X785">
        <v>168116.62901464829</v>
      </c>
      <c r="Y785">
        <f t="shared" si="49"/>
        <v>15</v>
      </c>
      <c r="Z785">
        <f t="shared" si="49"/>
        <v>15</v>
      </c>
      <c r="AA785">
        <f t="shared" si="49"/>
        <v>15</v>
      </c>
      <c r="AB785">
        <f t="shared" si="49"/>
        <v>10</v>
      </c>
      <c r="AC785">
        <f t="shared" si="49"/>
        <v>10</v>
      </c>
      <c r="AD785">
        <f t="shared" si="49"/>
        <v>15</v>
      </c>
      <c r="AE785">
        <f t="shared" si="49"/>
        <v>5</v>
      </c>
      <c r="AF785">
        <f t="shared" si="49"/>
        <v>3</v>
      </c>
      <c r="AG785">
        <f t="shared" si="49"/>
        <v>3</v>
      </c>
    </row>
    <row r="786" spans="1:33" x14ac:dyDescent="0.25">
      <c r="A786" t="s">
        <v>59</v>
      </c>
      <c r="B786" t="s">
        <v>29</v>
      </c>
      <c r="C786">
        <v>1850289.7610921499</v>
      </c>
      <c r="D786" s="6">
        <f>IF(_original_lifestyles!D786=0,_original_lifestyles!$C786,_original_lifestyles!D786)</f>
        <v>1850289.7610921499</v>
      </c>
      <c r="E786" s="6">
        <f>IF(_original_lifestyles!E786=0,_original_lifestyles!$C786,_original_lifestyles!E786)</f>
        <v>714150.78821945388</v>
      </c>
      <c r="F786" s="6">
        <f>IF(_original_lifestyles!F786=0,_original_lifestyles!$C786,_original_lifestyles!F786)</f>
        <v>1300886.9229105799</v>
      </c>
      <c r="G786" s="6">
        <f>IF(_original_lifestyles!G786=0,_original_lifestyles!$C786/3,_original_lifestyles!G786)</f>
        <v>616763.25369738333</v>
      </c>
      <c r="H786" s="6">
        <f>IF(_original_lifestyles!H786=0,_original_lifestyles!$C786*3*2,_original_lifestyles!H786)</f>
        <v>11101738.5665529</v>
      </c>
      <c r="I786" s="6">
        <f>IF(_original_lifestyles!I786=0,_original_lifestyles!$C786/10,_original_lifestyles!I786)</f>
        <v>16282.549897610919</v>
      </c>
      <c r="J786" s="6">
        <f>IF(_original_lifestyles!J786=0,_original_lifestyles!$C786*1.2,_original_lifestyles!J786)</f>
        <v>1856676.96134744</v>
      </c>
      <c r="K786" s="6">
        <f>IF(_original_lifestyles!K786=0,_original_lifestyles!$C786,_original_lifestyles!K786)</f>
        <v>2492051.0915711881</v>
      </c>
      <c r="L786" s="6">
        <f>IF(_original_lifestyles!L786=0,_original_lifestyles!$C786/3*2,_original_lifestyles!L786)</f>
        <v>3571059.238907849</v>
      </c>
      <c r="M786">
        <f>IF(_original_lifestyles!M786&lt;&gt;0,_original_lifestyles!M786,'_new names_lifestyles'!$C$2*INDEX('_hours per hh'!B$2:B$9,MATCH(_original_lifestyles!$B786,'_hours per hh'!$A$2:$A$9,1)))</f>
        <v>24530624791.208794</v>
      </c>
      <c r="N786">
        <f>IF(_original_lifestyles!N786&lt;&gt;0,_original_lifestyles!N786,'_new names_lifestyles'!$C$2*INDEX('_hours per hh'!C$2:C$9,MATCH(_original_lifestyles!$B786,'_hours per hh'!$A$2:$A$9,1)))</f>
        <v>6255960904.8024158</v>
      </c>
      <c r="O786">
        <f>IF(_original_lifestyles!O786&lt;&gt;0,_original_lifestyles!O786,'_new names_lifestyles'!$C$2*INDEX('_hours per hh'!D$2:D$9,MATCH(_original_lifestyles!$B786,'_hours per hh'!$A$2:$A$9,1)))</f>
        <v>194677728.01356831</v>
      </c>
      <c r="P786">
        <f>IF(_original_lifestyles!P786&lt;&gt;0,_original_lifestyles!P786,'_new names_lifestyles'!$C$2*INDEX('_hours per hh'!E$2:E$9,MATCH(_original_lifestyles!$B786,'_hours per hh'!$A$2:$A$9,1)))</f>
        <v>436846742.85714293</v>
      </c>
      <c r="Q786">
        <f>IF(_original_lifestyles!Q786&lt;&gt;0,_original_lifestyles!Q786,'_new names_lifestyles'!$C$2*INDEX('_hours per hh'!F$2:F$9,MATCH(_original_lifestyles!$B786,'_hours per hh'!$A$2:$A$9,1)))</f>
        <v>889235148.68131864</v>
      </c>
      <c r="R786">
        <f>IF(_original_lifestyles!R786&lt;&gt;0,_original_lifestyles!R786,'_new names_lifestyles'!$C$2*INDEX('_hours per hh'!G$2:G$9,MATCH(_original_lifestyles!$B786,'_hours per hh'!$A$2:$A$9,1)))</f>
        <v>1045822.528412441</v>
      </c>
      <c r="S786">
        <f>IF(_original_lifestyles!S786&lt;&gt;0,_original_lifestyles!S786,'_new names_lifestyles'!$C$2*INDEX('_hours per hh'!H$2:H$9,MATCH(_original_lifestyles!$B786,'_hours per hh'!$A$2:$A$9,1)))</f>
        <v>2575210945.3888998</v>
      </c>
      <c r="T786">
        <f>IF(_original_lifestyles!T786&lt;&gt;0,_original_lifestyles!T786,'_new names_lifestyles'!$C$2*INDEX('_hours per hh'!I$2:I$9,MATCH(_original_lifestyles!$B786,'_hours per hh'!$A$2:$A$9,1)))</f>
        <v>21830367562.163609</v>
      </c>
      <c r="U786">
        <f>IF(_original_lifestyles!U786&lt;&gt;0,_original_lifestyles!U786,'_new names_lifestyles'!$C$2*INDEX('_hours per hh'!J$2:J$9,MATCH(_original_lifestyles!$B786,'_hours per hh'!$A$2:$A$9,1)))</f>
        <v>1571266065.1194539</v>
      </c>
      <c r="V786">
        <v>19</v>
      </c>
      <c r="W786">
        <v>11</v>
      </c>
      <c r="X786">
        <v>169013.5700256149</v>
      </c>
      <c r="Y786">
        <f t="shared" si="49"/>
        <v>15</v>
      </c>
      <c r="Z786">
        <f t="shared" si="49"/>
        <v>15</v>
      </c>
      <c r="AA786">
        <f t="shared" si="49"/>
        <v>15</v>
      </c>
      <c r="AB786">
        <f t="shared" si="49"/>
        <v>10</v>
      </c>
      <c r="AC786">
        <f t="shared" si="49"/>
        <v>10</v>
      </c>
      <c r="AD786">
        <f t="shared" si="49"/>
        <v>15</v>
      </c>
      <c r="AE786">
        <f t="shared" si="49"/>
        <v>5</v>
      </c>
      <c r="AF786">
        <f t="shared" si="49"/>
        <v>3</v>
      </c>
      <c r="AG786">
        <f t="shared" si="49"/>
        <v>3</v>
      </c>
    </row>
    <row r="787" spans="1:33" x14ac:dyDescent="0.25">
      <c r="A787" t="s">
        <v>59</v>
      </c>
      <c r="B787" t="s">
        <v>30</v>
      </c>
      <c r="C787">
        <v>1888124.57337884</v>
      </c>
      <c r="D787" s="6">
        <f>IF(_original_lifestyles!D787=0,_original_lifestyles!$C787,_original_lifestyles!D787)</f>
        <v>1888124.57337884</v>
      </c>
      <c r="E787" s="6">
        <f>IF(_original_lifestyles!E787=0,_original_lifestyles!$C787,_original_lifestyles!E787)</f>
        <v>728753.77721331071</v>
      </c>
      <c r="F787" s="6">
        <f>IF(_original_lifestyles!F787=0,_original_lifestyles!$C787,_original_lifestyles!F787)</f>
        <v>1327487.520054607</v>
      </c>
      <c r="G787" s="6">
        <f>IF(_original_lifestyles!G787=0,_original_lifestyles!$C787/3,_original_lifestyles!G787)</f>
        <v>629374.85779294663</v>
      </c>
      <c r="H787" s="6">
        <f>IF(_original_lifestyles!H787=0,_original_lifestyles!$C787*3*2,_original_lifestyles!H787)</f>
        <v>11328747.440273039</v>
      </c>
      <c r="I787" s="6">
        <f>IF(_original_lifestyles!I787=0,_original_lifestyles!$C787/10,_original_lifestyles!I787)</f>
        <v>16615.49624573379</v>
      </c>
      <c r="J787" s="6">
        <f>IF(_original_lifestyles!J787=0,_original_lifestyles!$C787*1.2,_original_lifestyles!J787)</f>
        <v>1894642.379406143</v>
      </c>
      <c r="K787" s="6">
        <f>IF(_original_lifestyles!K787=0,_original_lifestyles!$C787,_original_lifestyles!K787)</f>
        <v>2543008.669806276</v>
      </c>
      <c r="L787" s="6">
        <f>IF(_original_lifestyles!L787=0,_original_lifestyles!$C787/3*2,_original_lifestyles!L787)</f>
        <v>3644080.42662116</v>
      </c>
      <c r="M787">
        <f>IF(_original_lifestyles!M787&lt;&gt;0,_original_lifestyles!M787,'_new names_lifestyles'!$C$2*INDEX('_hours per hh'!B$2:B$9,MATCH(_original_lifestyles!$B787,'_hours per hh'!$A$2:$A$9,1)))</f>
        <v>24530624791.208794</v>
      </c>
      <c r="N787">
        <f>IF(_original_lifestyles!N787&lt;&gt;0,_original_lifestyles!N787,'_new names_lifestyles'!$C$2*INDEX('_hours per hh'!C$2:C$9,MATCH(_original_lifestyles!$B787,'_hours per hh'!$A$2:$A$9,1)))</f>
        <v>6383883088.3886023</v>
      </c>
      <c r="O787">
        <f>IF(_original_lifestyles!O787&lt;&gt;0,_original_lifestyles!O787,'_new names_lifestyles'!$C$2*INDEX('_hours per hh'!D$2:D$9,MATCH(_original_lifestyles!$B787,'_hours per hh'!$A$2:$A$9,1)))</f>
        <v>198658507.37617189</v>
      </c>
      <c r="P787">
        <f>IF(_original_lifestyles!P787&lt;&gt;0,_original_lifestyles!P787,'_new names_lifestyles'!$C$2*INDEX('_hours per hh'!E$2:E$9,MATCH(_original_lifestyles!$B787,'_hours per hh'!$A$2:$A$9,1)))</f>
        <v>436846742.85714293</v>
      </c>
      <c r="Q787">
        <f>IF(_original_lifestyles!Q787&lt;&gt;0,_original_lifestyles!Q787,'_new names_lifestyles'!$C$2*INDEX('_hours per hh'!F$2:F$9,MATCH(_original_lifestyles!$B787,'_hours per hh'!$A$2:$A$9,1)))</f>
        <v>889235148.68131864</v>
      </c>
      <c r="R787">
        <f>IF(_original_lifestyles!R787&lt;&gt;0,_original_lifestyles!R787,'_new names_lifestyles'!$C$2*INDEX('_hours per hh'!G$2:G$9,MATCH(_original_lifestyles!$B787,'_hours per hh'!$A$2:$A$9,1)))</f>
        <v>1067207.556790008</v>
      </c>
      <c r="S787">
        <f>IF(_original_lifestyles!S787&lt;&gt;0,_original_lifestyles!S787,'_new names_lifestyles'!$C$2*INDEX('_hours per hh'!H$2:H$9,MATCH(_original_lifestyles!$B787,'_hours per hh'!$A$2:$A$9,1)))</f>
        <v>2708549168.2260318</v>
      </c>
      <c r="T787">
        <f>IF(_original_lifestyles!T787&lt;&gt;0,_original_lifestyles!T787,'_new names_lifestyles'!$C$2*INDEX('_hours per hh'!I$2:I$9,MATCH(_original_lifestyles!$B787,'_hours per hh'!$A$2:$A$9,1)))</f>
        <v>22276755947.502979</v>
      </c>
      <c r="U787">
        <f>IF(_original_lifestyles!U787&lt;&gt;0,_original_lifestyles!U787,'_new names_lifestyles'!$C$2*INDEX('_hours per hh'!J$2:J$9,MATCH(_original_lifestyles!$B787,'_hours per hh'!$A$2:$A$9,1)))</f>
        <v>1603395387.71331</v>
      </c>
      <c r="V787">
        <v>19</v>
      </c>
      <c r="W787">
        <v>11</v>
      </c>
      <c r="X787">
        <v>213685.55132603331</v>
      </c>
      <c r="Y787">
        <f t="shared" si="49"/>
        <v>15</v>
      </c>
      <c r="Z787">
        <f t="shared" si="49"/>
        <v>15</v>
      </c>
      <c r="AA787">
        <f t="shared" si="49"/>
        <v>15</v>
      </c>
      <c r="AB787">
        <f t="shared" si="49"/>
        <v>10</v>
      </c>
      <c r="AC787">
        <f t="shared" si="49"/>
        <v>10</v>
      </c>
      <c r="AD787">
        <f t="shared" si="49"/>
        <v>15</v>
      </c>
      <c r="AE787">
        <f t="shared" si="49"/>
        <v>5</v>
      </c>
      <c r="AF787">
        <f t="shared" si="49"/>
        <v>3</v>
      </c>
      <c r="AG787">
        <f t="shared" si="49"/>
        <v>3</v>
      </c>
    </row>
    <row r="788" spans="1:33" x14ac:dyDescent="0.25">
      <c r="A788" t="s">
        <v>59</v>
      </c>
      <c r="B788" t="s">
        <v>31</v>
      </c>
      <c r="C788">
        <v>1885100</v>
      </c>
      <c r="D788" s="6">
        <f>IF(_original_lifestyles!D788=0,_original_lifestyles!$C788,_original_lifestyles!D788)</f>
        <v>1885100</v>
      </c>
      <c r="E788" s="6">
        <f>IF(_original_lifestyles!E788=0,_original_lifestyles!$C788,_original_lifestyles!E788)</f>
        <v>703333.51197666663</v>
      </c>
      <c r="F788" s="6">
        <f>IF(_original_lifestyles!F788=0,_original_lifestyles!$C788,_original_lifestyles!F788)</f>
        <v>1281182.326293333</v>
      </c>
      <c r="G788" s="6">
        <f>IF(_original_lifestyles!G788=0,_original_lifestyles!$C788/3,_original_lifestyles!G788)</f>
        <v>628366.66666666663</v>
      </c>
      <c r="H788" s="6">
        <f>IF(_original_lifestyles!H788=0,_original_lifestyles!$C788*3*2,_original_lifestyles!H788)</f>
        <v>11310600</v>
      </c>
      <c r="I788" s="6">
        <f>IF(_original_lifestyles!I788=0,_original_lifestyles!$C788/10,_original_lifestyles!I788)</f>
        <v>16035.917333333329</v>
      </c>
      <c r="J788" s="6">
        <f>IF(_original_lifestyles!J788=0,_original_lifestyles!$C788*1.2,_original_lifestyles!J788)</f>
        <v>1828553.78636</v>
      </c>
      <c r="K788" s="6">
        <f>IF(_original_lifestyles!K788=0,_original_lifestyles!$C788,_original_lifestyles!K788)</f>
        <v>2454303.874158076</v>
      </c>
      <c r="L788" s="6">
        <f>IF(_original_lifestyles!L788=0,_original_lifestyles!$C788/3*2,_original_lifestyles!L788)</f>
        <v>3516968.2333333339</v>
      </c>
      <c r="M788">
        <f>IF(_original_lifestyles!M788&lt;&gt;0,_original_lifestyles!M788,'_new names_lifestyles'!$C$2*INDEX('_hours per hh'!B$2:B$9,MATCH(_original_lifestyles!$B788,'_hours per hh'!$A$2:$A$9,1)))</f>
        <v>24530624791.208794</v>
      </c>
      <c r="N788">
        <f>IF(_original_lifestyles!N788&lt;&gt;0,_original_lifestyles!N788,'_new names_lifestyles'!$C$2*INDEX('_hours per hh'!C$2:C$9,MATCH(_original_lifestyles!$B788,'_hours per hh'!$A$2:$A$9,1)))</f>
        <v>6161201564.9155998</v>
      </c>
      <c r="O788">
        <f>IF(_original_lifestyles!O788&lt;&gt;0,_original_lifestyles!O788,'_new names_lifestyles'!$C$2*INDEX('_hours per hh'!D$2:D$9,MATCH(_original_lifestyles!$B788,'_hours per hh'!$A$2:$A$9,1)))</f>
        <v>185337970.6254707</v>
      </c>
      <c r="P788">
        <f>IF(_original_lifestyles!P788&lt;&gt;0,_original_lifestyles!P788,'_new names_lifestyles'!$C$2*INDEX('_hours per hh'!E$2:E$9,MATCH(_original_lifestyles!$B788,'_hours per hh'!$A$2:$A$9,1)))</f>
        <v>451408300.95238107</v>
      </c>
      <c r="Q788">
        <f>IF(_original_lifestyles!Q788&lt;&gt;0,_original_lifestyles!Q788,'_new names_lifestyles'!$C$2*INDEX('_hours per hh'!F$2:F$9,MATCH(_original_lifestyles!$B788,'_hours per hh'!$A$2:$A$9,1)))</f>
        <v>918876320.30402946</v>
      </c>
      <c r="R788">
        <f>IF(_original_lifestyles!R788&lt;&gt;0,_original_lifestyles!R788,'_new names_lifestyles'!$C$2*INDEX('_hours per hh'!G$2:G$9,MATCH(_original_lifestyles!$B788,'_hours per hh'!$A$2:$A$9,1)))</f>
        <v>995648.69093218131</v>
      </c>
      <c r="S788">
        <f>IF(_original_lifestyles!S788&lt;&gt;0,_original_lifestyles!S788,'_new names_lifestyles'!$C$2*INDEX('_hours per hh'!H$2:H$9,MATCH(_original_lifestyles!$B788,'_hours per hh'!$A$2:$A$9,1)))</f>
        <v>2526934349.8476892</v>
      </c>
      <c r="T788">
        <f>IF(_original_lifestyles!T788&lt;&gt;0,_original_lifestyles!T788,'_new names_lifestyles'!$C$2*INDEX('_hours per hh'!I$2:I$9,MATCH(_original_lifestyles!$B788,'_hours per hh'!$A$2:$A$9,1)))</f>
        <v>20424716840.7435</v>
      </c>
      <c r="U788">
        <f>IF(_original_lifestyles!U788&lt;&gt;0,_original_lifestyles!U788,'_new names_lifestyles'!$C$2*INDEX('_hours per hh'!J$2:J$9,MATCH(_original_lifestyles!$B788,'_hours per hh'!$A$2:$A$9,1)))</f>
        <v>1495883821.9111111</v>
      </c>
      <c r="V788">
        <v>18.524999999999999</v>
      </c>
      <c r="W788">
        <v>10.63333333333334</v>
      </c>
      <c r="X788">
        <v>218474.88166992861</v>
      </c>
      <c r="Y788">
        <f t="shared" ref="Y788:AG803" si="50">Y787</f>
        <v>15</v>
      </c>
      <c r="Z788">
        <f t="shared" si="50"/>
        <v>15</v>
      </c>
      <c r="AA788">
        <f t="shared" si="50"/>
        <v>15</v>
      </c>
      <c r="AB788">
        <f t="shared" si="50"/>
        <v>10</v>
      </c>
      <c r="AC788">
        <f t="shared" si="50"/>
        <v>10</v>
      </c>
      <c r="AD788">
        <f t="shared" si="50"/>
        <v>15</v>
      </c>
      <c r="AE788">
        <f t="shared" si="50"/>
        <v>5</v>
      </c>
      <c r="AF788">
        <f t="shared" si="50"/>
        <v>3</v>
      </c>
      <c r="AG788">
        <f t="shared" si="50"/>
        <v>3</v>
      </c>
    </row>
    <row r="789" spans="1:33" x14ac:dyDescent="0.25">
      <c r="A789" t="s">
        <v>59</v>
      </c>
      <c r="B789" t="s">
        <v>32</v>
      </c>
      <c r="C789">
        <v>1866084.3003412969</v>
      </c>
      <c r="D789" s="6">
        <f>IF(_original_lifestyles!D789=0,_original_lifestyles!$C789,_original_lifestyles!D789)</f>
        <v>1866084.3003412969</v>
      </c>
      <c r="E789" s="6">
        <f>IF(_original_lifestyles!E789=0,_original_lifestyles!$C789,_original_lifestyles!E789)</f>
        <v>672230.49520650727</v>
      </c>
      <c r="F789" s="6">
        <f>IF(_original_lifestyles!F789=0,_original_lifestyles!$C789,_original_lifestyles!F789)</f>
        <v>1224525.5131289179</v>
      </c>
      <c r="G789" s="6">
        <f>IF(_original_lifestyles!G789=0,_original_lifestyles!$C789/3,_original_lifestyles!G789)</f>
        <v>622028.10011376569</v>
      </c>
      <c r="H789" s="6">
        <f>IF(_original_lifestyles!H789=0,_original_lifestyles!$C789*3*2,_original_lifestyles!H789)</f>
        <v>11196505.802047782</v>
      </c>
      <c r="I789" s="6">
        <f>IF(_original_lifestyles!I789=0,_original_lifestyles!$C789/10,_original_lifestyles!I789)</f>
        <v>15326.772386803181</v>
      </c>
      <c r="J789" s="6">
        <f>IF(_original_lifestyles!J789=0,_original_lifestyles!$C789*1.2,_original_lifestyles!J789)</f>
        <v>1747690.9551230031</v>
      </c>
      <c r="K789" s="6">
        <f>IF(_original_lifestyles!K789=0,_original_lifestyles!$C789,_original_lifestyles!K789)</f>
        <v>2345768.9426396438</v>
      </c>
      <c r="L789" s="6">
        <f>IF(_original_lifestyles!L789=0,_original_lifestyles!$C789/3*2,_original_lifestyles!L789)</f>
        <v>3361439.85301479</v>
      </c>
      <c r="M789">
        <f>IF(_original_lifestyles!M789&lt;&gt;0,_original_lifestyles!M789,'_new names_lifestyles'!$C$2*INDEX('_hours per hh'!B$2:B$9,MATCH(_original_lifestyles!$B789,'_hours per hh'!$A$2:$A$9,1)))</f>
        <v>24530624791.208794</v>
      </c>
      <c r="N789">
        <f>IF(_original_lifestyles!N789&lt;&gt;0,_original_lifestyles!N789,'_new names_lifestyles'!$C$2*INDEX('_hours per hh'!C$2:C$9,MATCH(_original_lifestyles!$B789,'_hours per hh'!$A$2:$A$9,1)))</f>
        <v>5888739138.0090036</v>
      </c>
      <c r="O789">
        <f>IF(_original_lifestyles!O789&lt;&gt;0,_original_lifestyles!O789,'_new names_lifestyles'!$C$2*INDEX('_hours per hh'!D$2:D$9,MATCH(_original_lifestyles!$B789,'_hours per hh'!$A$2:$A$9,1)))</f>
        <v>171033560.1704264</v>
      </c>
      <c r="P789">
        <f>IF(_original_lifestyles!P789&lt;&gt;0,_original_lifestyles!P789,'_new names_lifestyles'!$C$2*INDEX('_hours per hh'!E$2:E$9,MATCH(_original_lifestyles!$B789,'_hours per hh'!$A$2:$A$9,1)))</f>
        <v>465969859.0476191</v>
      </c>
      <c r="Q789">
        <f>IF(_original_lifestyles!Q789&lt;&gt;0,_original_lifestyles!Q789,'_new names_lifestyles'!$C$2*INDEX('_hours per hh'!F$2:F$9,MATCH(_original_lifestyles!$B789,'_hours per hh'!$A$2:$A$9,1)))</f>
        <v>948517491.92673993</v>
      </c>
      <c r="R789">
        <f>IF(_original_lifestyles!R789&lt;&gt;0,_original_lifestyles!R789,'_new names_lifestyles'!$C$2*INDEX('_hours per hh'!G$2:G$9,MATCH(_original_lifestyles!$B789,'_hours per hh'!$A$2:$A$9,1)))</f>
        <v>918804.38592518528</v>
      </c>
      <c r="S789">
        <f>IF(_original_lifestyles!S789&lt;&gt;0,_original_lifestyles!S789,'_new names_lifestyles'!$C$2*INDEX('_hours per hh'!H$2:H$9,MATCH(_original_lifestyles!$B789,'_hours per hh'!$A$2:$A$9,1)))</f>
        <v>2331905203.843843</v>
      </c>
      <c r="T789">
        <f>IF(_original_lifestyles!T789&lt;&gt;0,_original_lifestyles!T789,'_new names_lifestyles'!$C$2*INDEX('_hours per hh'!I$2:I$9,MATCH(_original_lifestyles!$B789,'_hours per hh'!$A$2:$A$9,1)))</f>
        <v>18494042343.77095</v>
      </c>
      <c r="U789">
        <f>IF(_original_lifestyles!U789&lt;&gt;0,_original_lifestyles!U789,'_new names_lifestyles'!$C$2*INDEX('_hours per hh'!J$2:J$9,MATCH(_original_lifestyles!$B789,'_hours per hh'!$A$2:$A$9,1)))</f>
        <v>1380431299.6380739</v>
      </c>
      <c r="V789">
        <v>18.05</v>
      </c>
      <c r="W789">
        <v>10.266666666666669</v>
      </c>
      <c r="X789">
        <v>220922.2211513198</v>
      </c>
      <c r="Y789">
        <f t="shared" si="50"/>
        <v>15</v>
      </c>
      <c r="Z789">
        <f t="shared" si="50"/>
        <v>15</v>
      </c>
      <c r="AA789">
        <f t="shared" si="50"/>
        <v>15</v>
      </c>
      <c r="AB789">
        <f t="shared" si="50"/>
        <v>10</v>
      </c>
      <c r="AC789">
        <f t="shared" si="50"/>
        <v>10</v>
      </c>
      <c r="AD789">
        <f t="shared" si="50"/>
        <v>15</v>
      </c>
      <c r="AE789">
        <f t="shared" si="50"/>
        <v>5</v>
      </c>
      <c r="AF789">
        <f t="shared" si="50"/>
        <v>3</v>
      </c>
      <c r="AG789">
        <f t="shared" si="50"/>
        <v>3</v>
      </c>
    </row>
    <row r="790" spans="1:33" x14ac:dyDescent="0.25">
      <c r="A790" t="s">
        <v>59</v>
      </c>
      <c r="B790" t="s">
        <v>33</v>
      </c>
      <c r="C790">
        <v>1834117.064846416</v>
      </c>
      <c r="D790" s="6">
        <f>IF(_original_lifestyles!D790=0,_original_lifestyles!$C790,_original_lifestyles!D790)</f>
        <v>1834117.064846416</v>
      </c>
      <c r="E790" s="6">
        <f>IF(_original_lifestyles!E790=0,_original_lifestyles!$C790,_original_lifestyles!E790)</f>
        <v>637117.79505081906</v>
      </c>
      <c r="F790" s="6">
        <f>IF(_original_lifestyles!F790=0,_original_lifestyles!$C790,_original_lifestyles!F790)</f>
        <v>1160564.717714129</v>
      </c>
      <c r="G790" s="6">
        <f>IF(_original_lifestyles!G790=0,_original_lifestyles!$C790/3,_original_lifestyles!G790)</f>
        <v>611372.3549488053</v>
      </c>
      <c r="H790" s="6">
        <f>IF(_original_lifestyles!H790=0,_original_lifestyles!$C790*3*2,_original_lifestyles!H790)</f>
        <v>11004702.389078496</v>
      </c>
      <c r="I790" s="6">
        <f>IF(_original_lifestyles!I790=0,_original_lifestyles!$C790/10,_original_lifestyles!I790)</f>
        <v>14526.20715358362</v>
      </c>
      <c r="J790" s="6">
        <f>IF(_original_lifestyles!J790=0,_original_lifestyles!$C790*1.2,_original_lifestyles!J790)</f>
        <v>1656403.5932588391</v>
      </c>
      <c r="K790" s="6">
        <f>IF(_original_lifestyles!K790=0,_original_lifestyles!$C790,_original_lifestyles!K790)</f>
        <v>2223242.0978970109</v>
      </c>
      <c r="L790" s="6">
        <f>IF(_original_lifestyles!L790=0,_original_lifestyles!$C790/3*2,_original_lifestyles!L790)</f>
        <v>3185861.3416382251</v>
      </c>
      <c r="M790">
        <f>IF(_original_lifestyles!M790&lt;&gt;0,_original_lifestyles!M790,'_new names_lifestyles'!$C$2*INDEX('_hours per hh'!B$2:B$9,MATCH(_original_lifestyles!$B790,'_hours per hh'!$A$2:$A$9,1)))</f>
        <v>24530624791.208794</v>
      </c>
      <c r="N790">
        <f>IF(_original_lifestyles!N790&lt;&gt;0,_original_lifestyles!N790,'_new names_lifestyles'!$C$2*INDEX('_hours per hh'!C$2:C$9,MATCH(_original_lifestyles!$B790,'_hours per hh'!$A$2:$A$9,1)))</f>
        <v>5581151884.645175</v>
      </c>
      <c r="O790">
        <f>IF(_original_lifestyles!O790&lt;&gt;0,_original_lifestyles!O790,'_new names_lifestyles'!$C$2*INDEX('_hours per hh'!D$2:D$9,MATCH(_original_lifestyles!$B790,'_hours per hh'!$A$2:$A$9,1)))</f>
        <v>156310659.00532749</v>
      </c>
      <c r="P790">
        <f>IF(_original_lifestyles!P790&lt;&gt;0,_original_lifestyles!P790,'_new names_lifestyles'!$C$2*INDEX('_hours per hh'!E$2:E$9,MATCH(_original_lifestyles!$B790,'_hours per hh'!$A$2:$A$9,1)))</f>
        <v>480531417.14285719</v>
      </c>
      <c r="Q790">
        <f>IF(_original_lifestyles!Q790&lt;&gt;0,_original_lifestyles!Q790,'_new names_lifestyles'!$C$2*INDEX('_hours per hh'!F$2:F$9,MATCH(_original_lifestyles!$B790,'_hours per hh'!$A$2:$A$9,1)))</f>
        <v>978158663.54945052</v>
      </c>
      <c r="R790">
        <f>IF(_original_lifestyles!R790&lt;&gt;0,_original_lifestyles!R790,'_new names_lifestyles'!$C$2*INDEX('_hours per hh'!G$2:G$9,MATCH(_original_lifestyles!$B790,'_hours per hh'!$A$2:$A$9,1)))</f>
        <v>839711.91921539721</v>
      </c>
      <c r="S790">
        <f>IF(_original_lifestyles!S790&lt;&gt;0,_original_lifestyles!S790,'_new names_lifestyles'!$C$2*INDEX('_hours per hh'!H$2:H$9,MATCH(_original_lifestyles!$B790,'_hours per hh'!$A$2:$A$9,1)))</f>
        <v>2131170273.1766529</v>
      </c>
      <c r="T790">
        <f>IF(_original_lifestyles!T790&lt;&gt;0,_original_lifestyles!T790,'_new names_lifestyles'!$C$2*INDEX('_hours per hh'!I$2:I$9,MATCH(_original_lifestyles!$B790,'_hours per hh'!$A$2:$A$9,1)))</f>
        <v>16554260660.941139</v>
      </c>
      <c r="U790">
        <f>IF(_original_lifestyles!U790&lt;&gt;0,_original_lifestyles!U790,'_new names_lifestyles'!$C$2*INDEX('_hours per hh'!J$2:J$9,MATCH(_original_lifestyles!$B790,'_hours per hh'!$A$2:$A$9,1)))</f>
        <v>1261601091.2887371</v>
      </c>
      <c r="V790">
        <v>17.574999999999999</v>
      </c>
      <c r="W790">
        <v>9.9</v>
      </c>
      <c r="X790">
        <v>219666.5941618573</v>
      </c>
      <c r="Y790">
        <f t="shared" si="50"/>
        <v>15</v>
      </c>
      <c r="Z790">
        <f t="shared" si="50"/>
        <v>15</v>
      </c>
      <c r="AA790">
        <f t="shared" si="50"/>
        <v>15</v>
      </c>
      <c r="AB790">
        <f t="shared" si="50"/>
        <v>10</v>
      </c>
      <c r="AC790">
        <f t="shared" si="50"/>
        <v>10</v>
      </c>
      <c r="AD790">
        <f t="shared" si="50"/>
        <v>15</v>
      </c>
      <c r="AE790">
        <f t="shared" si="50"/>
        <v>5</v>
      </c>
      <c r="AF790">
        <f t="shared" si="50"/>
        <v>3</v>
      </c>
      <c r="AG790">
        <f t="shared" si="50"/>
        <v>3</v>
      </c>
    </row>
    <row r="791" spans="1:33" x14ac:dyDescent="0.25">
      <c r="A791" t="s">
        <v>59</v>
      </c>
      <c r="B791" t="s">
        <v>34</v>
      </c>
      <c r="C791">
        <v>1794312.627986348</v>
      </c>
      <c r="D791" s="6">
        <f>IF(_original_lifestyles!D791=0,_original_lifestyles!$C791,_original_lifestyles!D791)</f>
        <v>1794312.627986348</v>
      </c>
      <c r="E791" s="6">
        <f>IF(_original_lifestyles!E791=0,_original_lifestyles!$C791,_original_lifestyles!E791)</f>
        <v>600206.067141206</v>
      </c>
      <c r="F791" s="6">
        <f>IF(_original_lifestyles!F791=0,_original_lifestyles!$C791,_original_lifestyles!F791)</f>
        <v>1093326.838919135</v>
      </c>
      <c r="G791" s="6">
        <f>IF(_original_lifestyles!G791=0,_original_lifestyles!$C791/3,_original_lifestyles!G791)</f>
        <v>598104.20932878263</v>
      </c>
      <c r="H791" s="6">
        <f>IF(_original_lifestyles!H791=0,_original_lifestyles!$C791*3*2,_original_lifestyles!H791)</f>
        <v>10765875.767918088</v>
      </c>
      <c r="I791" s="6">
        <f>IF(_original_lifestyles!I791=0,_original_lifestyles!$C791/10,_original_lifestyles!I791)</f>
        <v>13684.62430944255</v>
      </c>
      <c r="J791" s="6">
        <f>IF(_original_lifestyles!J791=0,_original_lifestyles!$C791*1.2,_original_lifestyles!J791)</f>
        <v>1560439.049154402</v>
      </c>
      <c r="K791" s="6">
        <f>IF(_original_lifestyles!K791=0,_original_lifestyles!$C791,_original_lifestyles!K791)</f>
        <v>2094437.490597938</v>
      </c>
      <c r="L791" s="6">
        <f>IF(_original_lifestyles!L791=0,_original_lifestyles!$C791/3*2,_original_lifestyles!L791)</f>
        <v>3001286.922411832</v>
      </c>
      <c r="M791">
        <f>IF(_original_lifestyles!M791&lt;&gt;0,_original_lifestyles!M791,'_new names_lifestyles'!$C$2*INDEX('_hours per hh'!B$2:B$9,MATCH(_original_lifestyles!$B791,'_hours per hh'!$A$2:$A$9,1)))</f>
        <v>24530624791.208794</v>
      </c>
      <c r="N791">
        <f>IF(_original_lifestyles!N791&lt;&gt;0,_original_lifestyles!N791,'_new names_lifestyles'!$C$2*INDEX('_hours per hh'!C$2:C$9,MATCH(_original_lifestyles!$B791,'_hours per hh'!$A$2:$A$9,1)))</f>
        <v>5257805148.1569643</v>
      </c>
      <c r="O791">
        <f>IF(_original_lifestyles!O791&lt;&gt;0,_original_lifestyles!O791,'_new names_lifestyles'!$C$2*INDEX('_hours per hh'!D$2:D$9,MATCH(_original_lifestyles!$B791,'_hours per hh'!$A$2:$A$9,1)))</f>
        <v>141800846.58501539</v>
      </c>
      <c r="P791">
        <f>IF(_original_lifestyles!P791&lt;&gt;0,_original_lifestyles!P791,'_new names_lifestyles'!$C$2*INDEX('_hours per hh'!E$2:E$9,MATCH(_original_lifestyles!$B791,'_hours per hh'!$A$2:$A$9,1)))</f>
        <v>495092975.23809534</v>
      </c>
      <c r="Q791">
        <f>IF(_original_lifestyles!Q791&lt;&gt;0,_original_lifestyles!Q791,'_new names_lifestyles'!$C$2*INDEX('_hours per hh'!F$2:F$9,MATCH(_original_lifestyles!$B791,'_hours per hh'!$A$2:$A$9,1)))</f>
        <v>1007799835.1721613</v>
      </c>
      <c r="R791">
        <f>IF(_original_lifestyles!R791&lt;&gt;0,_original_lifestyles!R791,'_new names_lifestyles'!$C$2*INDEX('_hours per hh'!G$2:G$9,MATCH(_original_lifestyles!$B791,'_hours per hh'!$A$2:$A$9,1)))</f>
        <v>761764.18031871482</v>
      </c>
      <c r="S791">
        <f>IF(_original_lifestyles!S791&lt;&gt;0,_original_lifestyles!S791,'_new names_lifestyles'!$C$2*INDEX('_hours per hh'!H$2:H$9,MATCH(_original_lifestyles!$B791,'_hours per hh'!$A$2:$A$9,1)))</f>
        <v>1933340636.373162</v>
      </c>
      <c r="T791">
        <f>IF(_original_lifestyles!T791&lt;&gt;0,_original_lifestyles!T791,'_new names_lifestyles'!$C$2*INDEX('_hours per hh'!I$2:I$9,MATCH(_original_lifestyles!$B791,'_hours per hh'!$A$2:$A$9,1)))</f>
        <v>14677817934.11035</v>
      </c>
      <c r="U791">
        <f>IF(_original_lifestyles!U791&lt;&gt;0,_original_lifestyles!U791,'_new names_lifestyles'!$C$2*INDEX('_hours per hh'!J$2:J$9,MATCH(_original_lifestyles!$B791,'_hours per hh'!$A$2:$A$9,1)))</f>
        <v>1144490746.4130449</v>
      </c>
      <c r="V791">
        <v>17.100000000000001</v>
      </c>
      <c r="W791">
        <v>9.5333333333333314</v>
      </c>
      <c r="X791">
        <v>216039.58384644409</v>
      </c>
      <c r="Y791">
        <f t="shared" si="50"/>
        <v>15</v>
      </c>
      <c r="Z791">
        <f t="shared" si="50"/>
        <v>15</v>
      </c>
      <c r="AA791">
        <f t="shared" si="50"/>
        <v>15</v>
      </c>
      <c r="AB791">
        <f t="shared" si="50"/>
        <v>10</v>
      </c>
      <c r="AC791">
        <f t="shared" si="50"/>
        <v>10</v>
      </c>
      <c r="AD791">
        <f t="shared" si="50"/>
        <v>15</v>
      </c>
      <c r="AE791">
        <f t="shared" si="50"/>
        <v>5</v>
      </c>
      <c r="AF791">
        <f t="shared" si="50"/>
        <v>3</v>
      </c>
      <c r="AG791">
        <f t="shared" si="50"/>
        <v>3</v>
      </c>
    </row>
    <row r="792" spans="1:33" x14ac:dyDescent="0.25">
      <c r="A792" t="s">
        <v>59</v>
      </c>
      <c r="B792" t="s">
        <v>35</v>
      </c>
      <c r="C792">
        <v>1750119.1126279859</v>
      </c>
      <c r="D792" s="6">
        <f>IF(_original_lifestyles!D792=0,_original_lifestyles!$C792,_original_lifestyles!D792)</f>
        <v>1750119.1126279859</v>
      </c>
      <c r="E792" s="6">
        <f>IF(_original_lifestyles!E792=0,_original_lifestyles!$C792,_original_lifestyles!E792)</f>
        <v>562906.85295307159</v>
      </c>
      <c r="F792" s="6">
        <f>IF(_original_lifestyles!F792=0,_original_lifestyles!$C792,_original_lifestyles!F792)</f>
        <v>1025383.120627986</v>
      </c>
      <c r="G792" s="6">
        <f>IF(_original_lifestyles!G792=0,_original_lifestyles!$C792/3,_original_lifestyles!G792)</f>
        <v>583373.037542662</v>
      </c>
      <c r="H792" s="6">
        <f>IF(_original_lifestyles!H792=0,_original_lifestyles!$C792*3*2,_original_lifestyles!H792)</f>
        <v>10500714.675767915</v>
      </c>
      <c r="I792" s="6">
        <f>IF(_original_lifestyles!I792=0,_original_lifestyles!$C792/10,_original_lifestyles!I792)</f>
        <v>12834.206825938571</v>
      </c>
      <c r="J792" s="6">
        <f>IF(_original_lifestyles!J792=0,_original_lifestyles!$C792*1.2,_original_lifestyles!J792)</f>
        <v>1463467.103170648</v>
      </c>
      <c r="K792" s="6">
        <f>IF(_original_lifestyles!K792=0,_original_lifestyles!$C792,_original_lifestyles!K792)</f>
        <v>1964280.7380386661</v>
      </c>
      <c r="L792" s="6">
        <f>IF(_original_lifestyles!L792=0,_original_lifestyles!$C792/3*2,_original_lifestyles!L792)</f>
        <v>2814774.906143344</v>
      </c>
      <c r="M792">
        <f>IF(_original_lifestyles!M792&lt;&gt;0,_original_lifestyles!M792,'_new names_lifestyles'!$C$2*INDEX('_hours per hh'!B$2:B$9,MATCH(_original_lifestyles!$B792,'_hours per hh'!$A$2:$A$9,1)))</f>
        <v>24530624791.208794</v>
      </c>
      <c r="N792">
        <f>IF(_original_lifestyles!N792&lt;&gt;0,_original_lifestyles!N792,'_new names_lifestyles'!$C$2*INDEX('_hours per hh'!C$2:C$9,MATCH(_original_lifestyles!$B792,'_hours per hh'!$A$2:$A$9,1)))</f>
        <v>4931064031.868907</v>
      </c>
      <c r="O792">
        <f>IF(_original_lifestyles!O792&lt;&gt;0,_original_lifestyles!O792,'_new names_lifestyles'!$C$2*INDEX('_hours per hh'!D$2:D$9,MATCH(_original_lifestyles!$B792,'_hours per hh'!$A$2:$A$9,1)))</f>
        <v>127873820.0016484</v>
      </c>
      <c r="P792">
        <f>IF(_original_lifestyles!P792&lt;&gt;0,_original_lifestyles!P792,'_new names_lifestyles'!$C$2*INDEX('_hours per hh'!E$2:E$9,MATCH(_original_lifestyles!$B792,'_hours per hh'!$A$2:$A$9,1)))</f>
        <v>509654533.33333343</v>
      </c>
      <c r="Q792">
        <f>IF(_original_lifestyles!Q792&lt;&gt;0,_original_lifestyles!Q792,'_new names_lifestyles'!$C$2*INDEX('_hours per hh'!F$2:F$9,MATCH(_original_lifestyles!$B792,'_hours per hh'!$A$2:$A$9,1)))</f>
        <v>1037441006.7948718</v>
      </c>
      <c r="R792">
        <f>IF(_original_lifestyles!R792&lt;&gt;0,_original_lifestyles!R792,'_new names_lifestyles'!$C$2*INDEX('_hours per hh'!G$2:G$9,MATCH(_original_lifestyles!$B792,'_hours per hh'!$A$2:$A$9,1)))</f>
        <v>686947.20817042142</v>
      </c>
      <c r="S792">
        <f>IF(_original_lifestyles!S792&lt;&gt;0,_original_lifestyles!S792,'_new names_lifestyles'!$C$2*INDEX('_hours per hh'!H$2:H$9,MATCH(_original_lifestyles!$B792,'_hours per hh'!$A$2:$A$9,1)))</f>
        <v>1743456816.3119769</v>
      </c>
      <c r="T792">
        <f>IF(_original_lifestyles!T792&lt;&gt;0,_original_lifestyles!T792,'_new names_lifestyles'!$C$2*INDEX('_hours per hh'!I$2:I$9,MATCH(_original_lifestyles!$B792,'_hours per hh'!$A$2:$A$9,1)))</f>
        <v>12905324448.91404</v>
      </c>
      <c r="U792">
        <f>IF(_original_lifestyles!U792&lt;&gt;0,_original_lifestyles!U792,'_new names_lifestyles'!$C$2*INDEX('_hours per hh'!J$2:J$9,MATCH(_original_lifestyles!$B792,'_hours per hh'!$A$2:$A$9,1)))</f>
        <v>1032084132.2525589</v>
      </c>
      <c r="V792">
        <v>16.625</v>
      </c>
      <c r="W792">
        <v>9.1666666666666679</v>
      </c>
      <c r="X792">
        <v>211080.67235418799</v>
      </c>
      <c r="Y792">
        <f t="shared" si="50"/>
        <v>15</v>
      </c>
      <c r="Z792">
        <f t="shared" si="50"/>
        <v>15</v>
      </c>
      <c r="AA792">
        <f t="shared" si="50"/>
        <v>15</v>
      </c>
      <c r="AB792">
        <f t="shared" si="50"/>
        <v>10</v>
      </c>
      <c r="AC792">
        <f t="shared" si="50"/>
        <v>10</v>
      </c>
      <c r="AD792">
        <f t="shared" si="50"/>
        <v>15</v>
      </c>
      <c r="AE792">
        <f t="shared" si="50"/>
        <v>5</v>
      </c>
      <c r="AF792">
        <f t="shared" si="50"/>
        <v>3</v>
      </c>
      <c r="AG792">
        <f t="shared" si="50"/>
        <v>3</v>
      </c>
    </row>
    <row r="793" spans="1:33" x14ac:dyDescent="0.25">
      <c r="A793" t="s">
        <v>59</v>
      </c>
      <c r="B793" t="s">
        <v>36</v>
      </c>
      <c r="C793">
        <v>1701425.597269624</v>
      </c>
      <c r="D793" s="6">
        <f>IF(_original_lifestyles!D793=0,_original_lifestyles!$C793,_original_lifestyles!D793)</f>
        <v>1701425.597269624</v>
      </c>
      <c r="E793" s="6">
        <f>IF(_original_lifestyles!E793=0,_original_lifestyles!$C793,_original_lifestyles!E793)</f>
        <v>525355.30680109211</v>
      </c>
      <c r="F793" s="6">
        <f>IF(_original_lifestyles!F793=0,_original_lifestyles!$C793,_original_lifestyles!F793)</f>
        <v>956979.75801883941</v>
      </c>
      <c r="G793" s="6">
        <f>IF(_original_lifestyles!G793=0,_original_lifestyles!$C793/3,_original_lifestyles!G793)</f>
        <v>567141.86575654137</v>
      </c>
      <c r="H793" s="6">
        <f>IF(_original_lifestyles!H793=0,_original_lifestyles!$C793*3*2,_original_lifestyles!H793)</f>
        <v>10208553.583617743</v>
      </c>
      <c r="I793" s="6">
        <f>IF(_original_lifestyles!I793=0,_original_lifestyles!$C793/10,_original_lifestyles!I793)</f>
        <v>11978.03620477816</v>
      </c>
      <c r="J793" s="6">
        <f>IF(_original_lifestyles!J793=0,_original_lifestyles!$C793*1.2,_original_lifestyles!J793)</f>
        <v>1365839.1347451189</v>
      </c>
      <c r="K793" s="6">
        <f>IF(_original_lifestyles!K793=0,_original_lifestyles!$C793,_original_lifestyles!K793)</f>
        <v>1833243.4653479171</v>
      </c>
      <c r="L793" s="6">
        <f>IF(_original_lifestyles!L793=0,_original_lifestyles!$C793/3*2,_original_lifestyles!L793)</f>
        <v>2627001.1221842999</v>
      </c>
      <c r="M793">
        <f>IF(_original_lifestyles!M793&lt;&gt;0,_original_lifestyles!M793,'_new names_lifestyles'!$C$2*INDEX('_hours per hh'!B$2:B$9,MATCH(_original_lifestyles!$B793,'_hours per hh'!$A$2:$A$9,1)))</f>
        <v>24530624791.208794</v>
      </c>
      <c r="N793">
        <f>IF(_original_lifestyles!N793&lt;&gt;0,_original_lifestyles!N793,'_new names_lifestyles'!$C$2*INDEX('_hours per hh'!C$2:C$9,MATCH(_original_lifestyles!$B793,'_hours per hh'!$A$2:$A$9,1)))</f>
        <v>4602112487.5775671</v>
      </c>
      <c r="O793">
        <f>IF(_original_lifestyles!O793&lt;&gt;0,_original_lifestyles!O793,'_new names_lifestyles'!$C$2*INDEX('_hours per hh'!D$2:D$9,MATCH(_original_lifestyles!$B793,'_hours per hh'!$A$2:$A$9,1)))</f>
        <v>114569616.6300154</v>
      </c>
      <c r="P793">
        <f>IF(_original_lifestyles!P793&lt;&gt;0,_original_lifestyles!P793,'_new names_lifestyles'!$C$2*INDEX('_hours per hh'!E$2:E$9,MATCH(_original_lifestyles!$B793,'_hours per hh'!$A$2:$A$9,1)))</f>
        <v>524216091.42857146</v>
      </c>
      <c r="Q793">
        <f>IF(_original_lifestyles!Q793&lt;&gt;0,_original_lifestyles!Q793,'_new names_lifestyles'!$C$2*INDEX('_hours per hh'!F$2:F$9,MATCH(_original_lifestyles!$B793,'_hours per hh'!$A$2:$A$9,1)))</f>
        <v>1067082178.4175824</v>
      </c>
      <c r="R793">
        <f>IF(_original_lifestyles!R793&lt;&gt;0,_original_lifestyles!R793,'_new names_lifestyles'!$C$2*INDEX('_hours per hh'!G$2:G$9,MATCH(_original_lifestyles!$B793,'_hours per hh'!$A$2:$A$9,1)))</f>
        <v>615476.08638054307</v>
      </c>
      <c r="S793">
        <f>IF(_original_lifestyles!S793&lt;&gt;0,_original_lifestyles!S793,'_new names_lifestyles'!$C$2*INDEX('_hours per hh'!H$2:H$9,MATCH(_original_lifestyles!$B793,'_hours per hh'!$A$2:$A$9,1)))</f>
        <v>1562064690.4368351</v>
      </c>
      <c r="T793">
        <f>IF(_original_lifestyles!T793&lt;&gt;0,_original_lifestyles!T793,'_new names_lifestyles'!$C$2*INDEX('_hours per hh'!I$2:I$9,MATCH(_original_lifestyles!$B793,'_hours per hh'!$A$2:$A$9,1)))</f>
        <v>11241448929.51342</v>
      </c>
      <c r="U793">
        <f>IF(_original_lifestyles!U793&lt;&gt;0,_original_lifestyles!U793,'_new names_lifestyles'!$C$2*INDEX('_hours per hh'!J$2:J$9,MATCH(_original_lifestyles!$B793,'_hours per hh'!$A$2:$A$9,1)))</f>
        <v>924704395.00887358</v>
      </c>
      <c r="V793">
        <v>16.149999999999999</v>
      </c>
      <c r="W793">
        <v>8.8000000000000007</v>
      </c>
      <c r="X793">
        <v>205459.38254624381</v>
      </c>
      <c r="Y793">
        <f t="shared" si="50"/>
        <v>15</v>
      </c>
      <c r="Z793">
        <f t="shared" si="50"/>
        <v>15</v>
      </c>
      <c r="AA793">
        <f t="shared" si="50"/>
        <v>15</v>
      </c>
      <c r="AB793">
        <f t="shared" si="50"/>
        <v>10</v>
      </c>
      <c r="AC793">
        <f t="shared" si="50"/>
        <v>10</v>
      </c>
      <c r="AD793">
        <f t="shared" si="50"/>
        <v>15</v>
      </c>
      <c r="AE793">
        <f t="shared" si="50"/>
        <v>5</v>
      </c>
      <c r="AF793">
        <f t="shared" si="50"/>
        <v>3</v>
      </c>
      <c r="AG793">
        <f t="shared" si="50"/>
        <v>3</v>
      </c>
    </row>
    <row r="794" spans="1:33" x14ac:dyDescent="0.25">
      <c r="A794" t="s">
        <v>60</v>
      </c>
      <c r="B794" t="s">
        <v>4</v>
      </c>
      <c r="C794">
        <v>661051.9867549669</v>
      </c>
      <c r="D794" s="6">
        <f>IF(_original_lifestyles!D794=0,_original_lifestyles!$C794,_original_lifestyles!D794)</f>
        <v>661051.9867549669</v>
      </c>
      <c r="E794" s="6">
        <f>IF(_original_lifestyles!E794=0,_original_lifestyles!$C794,_original_lifestyles!E794)</f>
        <v>379662.64860496687</v>
      </c>
      <c r="F794" s="6">
        <f>IF(_original_lifestyles!F794=0,_original_lifestyles!$C794,_original_lifestyles!F794)</f>
        <v>649990.60386059608</v>
      </c>
      <c r="G794" s="6">
        <f>IF(_original_lifestyles!G794=0,_original_lifestyles!$C794/3,_original_lifestyles!G794)</f>
        <v>173085.2248480132</v>
      </c>
      <c r="H794" s="6">
        <f>IF(_original_lifestyles!H794=0,_original_lifestyles!$C794*3*2,_original_lifestyles!H794)</f>
        <v>330924.60772549669</v>
      </c>
      <c r="I794" s="6">
        <f>IF(_original_lifestyles!I794=0,_original_lifestyles!$C794/10,_original_lifestyles!I794)</f>
        <v>108589.02670827819</v>
      </c>
      <c r="J794" s="6">
        <f>IF(_original_lifestyles!J794=0,_original_lifestyles!$C794*1.2,_original_lifestyles!J794)</f>
        <v>754397.15464867558</v>
      </c>
      <c r="K794" s="6">
        <f>IF(_original_lifestyles!K794=0,_original_lifestyles!$C794,_original_lifestyles!K794)</f>
        <v>661051.9867549669</v>
      </c>
      <c r="L794" s="6">
        <f>IF(_original_lifestyles!L794=0,_original_lifestyles!$C794/3*2,_original_lifestyles!L794)</f>
        <v>178909.20071047739</v>
      </c>
      <c r="M794">
        <f>IF(_original_lifestyles!M794&lt;&gt;0,_original_lifestyles!M794,'_new names_lifestyles'!$C$2*INDEX('_hours per hh'!B$2:B$9,MATCH(_original_lifestyles!$B794,'_hours per hh'!$A$2:$A$9,1)))</f>
        <v>24530624791.208794</v>
      </c>
      <c r="N794">
        <f>IF(_original_lifestyles!N794&lt;&gt;0,_original_lifestyles!N794,'_new names_lifestyles'!$C$2*INDEX('_hours per hh'!C$2:C$9,MATCH(_original_lifestyles!$B794,'_hours per hh'!$A$2:$A$9,1)))</f>
        <v>3325844801.77951</v>
      </c>
      <c r="O794">
        <f>IF(_original_lifestyles!O794&lt;&gt;0,_original_lifestyles!O794,'_new names_lifestyles'!$C$2*INDEX('_hours per hh'!D$2:D$9,MATCH(_original_lifestyles!$B794,'_hours per hh'!$A$2:$A$9,1)))</f>
        <v>97271093.867738187</v>
      </c>
      <c r="P794">
        <f>IF(_original_lifestyles!P794&lt;&gt;0,_original_lifestyles!P794,'_new names_lifestyles'!$C$2*INDEX('_hours per hh'!E$2:E$9,MATCH(_original_lifestyles!$B794,'_hours per hh'!$A$2:$A$9,1)))</f>
        <v>27001295.07629006</v>
      </c>
      <c r="Q794">
        <f>IF(_original_lifestyles!Q794&lt;&gt;0,_original_lifestyles!Q794,'_new names_lifestyles'!$C$2*INDEX('_hours per hh'!F$2:F$9,MATCH(_original_lifestyles!$B794,'_hours per hh'!$A$2:$A$9,1)))</f>
        <v>112332358.0924198</v>
      </c>
      <c r="R794">
        <f>IF(_original_lifestyles!R794&lt;&gt;0,_original_lifestyles!R794,'_new names_lifestyles'!$C$2*INDEX('_hours per hh'!G$2:G$9,MATCH(_original_lifestyles!$B794,'_hours per hh'!$A$2:$A$9,1)))</f>
        <v>300418.80848780449</v>
      </c>
      <c r="S794">
        <f>IF(_original_lifestyles!S794&lt;&gt;0,_original_lifestyles!S794,'_new names_lifestyles'!$C$2*INDEX('_hours per hh'!H$2:H$9,MATCH(_original_lifestyles!$B794,'_hours per hh'!$A$2:$A$9,1)))</f>
        <v>945385367.6338985</v>
      </c>
      <c r="T794">
        <f>IF(_original_lifestyles!T794&lt;&gt;0,_original_lifestyles!T794,'_new names_lifestyles'!$C$2*INDEX('_hours per hh'!I$2:I$9,MATCH(_original_lifestyles!$B794,'_hours per hh'!$A$2:$A$9,1)))</f>
        <v>24530624791.208794</v>
      </c>
      <c r="U794">
        <f>IF(_original_lifestyles!U794&lt;&gt;0,_original_lifestyles!U794,'_new names_lifestyles'!$C$2*INDEX('_hours per hh'!J$2:J$9,MATCH(_original_lifestyles!$B794,'_hours per hh'!$A$2:$A$9,1)))</f>
        <v>78720048.31261006</v>
      </c>
      <c r="V794">
        <v>19</v>
      </c>
      <c r="W794">
        <v>11</v>
      </c>
      <c r="X794">
        <v>56357.02482435268</v>
      </c>
      <c r="Y794">
        <f t="shared" si="50"/>
        <v>15</v>
      </c>
      <c r="Z794">
        <f t="shared" si="50"/>
        <v>15</v>
      </c>
      <c r="AA794">
        <f t="shared" si="50"/>
        <v>15</v>
      </c>
      <c r="AB794">
        <f t="shared" si="50"/>
        <v>10</v>
      </c>
      <c r="AC794">
        <f t="shared" si="50"/>
        <v>10</v>
      </c>
      <c r="AD794">
        <f t="shared" si="50"/>
        <v>15</v>
      </c>
      <c r="AE794">
        <f t="shared" si="50"/>
        <v>5</v>
      </c>
      <c r="AF794">
        <f t="shared" si="50"/>
        <v>3</v>
      </c>
      <c r="AG794">
        <f t="shared" si="50"/>
        <v>3</v>
      </c>
    </row>
    <row r="795" spans="1:33" x14ac:dyDescent="0.25">
      <c r="A795" t="s">
        <v>60</v>
      </c>
      <c r="B795" t="s">
        <v>5</v>
      </c>
      <c r="C795">
        <v>662233.44370860932</v>
      </c>
      <c r="D795" s="6">
        <f>IF(_original_lifestyles!D795=0,_original_lifestyles!$C795,_original_lifestyles!D795)</f>
        <v>662233.44370860932</v>
      </c>
      <c r="E795" s="6">
        <f>IF(_original_lifestyles!E795=0,_original_lifestyles!$C795,_original_lifestyles!E795)</f>
        <v>380341.19595860929</v>
      </c>
      <c r="F795" s="6">
        <f>IF(_original_lifestyles!F795=0,_original_lifestyles!$C795,_original_lifestyles!F795)</f>
        <v>651152.29149503319</v>
      </c>
      <c r="G795" s="6">
        <f>IF(_original_lifestyles!G795=0,_original_lifestyles!$C795/3,_original_lifestyles!G795)</f>
        <v>173394.5692665563</v>
      </c>
      <c r="H795" s="6">
        <f>IF(_original_lifestyles!H795=0,_original_lifestyles!$C795*3*2,_original_lifestyles!H795)</f>
        <v>331516.04862086102</v>
      </c>
      <c r="I795" s="6">
        <f>IF(_original_lifestyles!I795=0,_original_lifestyles!$C795/10,_original_lifestyles!I795)</f>
        <v>108783.1010976821</v>
      </c>
      <c r="J795" s="6">
        <f>IF(_original_lifestyles!J795=0,_original_lifestyles!$C795*1.2,_original_lifestyles!J795)</f>
        <v>755745.44159437099</v>
      </c>
      <c r="K795" s="6">
        <f>IF(_original_lifestyles!K795=0,_original_lifestyles!$C795,_original_lifestyles!K795)</f>
        <v>662233.44370860932</v>
      </c>
      <c r="L795" s="6">
        <f>IF(_original_lifestyles!L795=0,_original_lifestyles!$C795/3*2,_original_lifestyles!L795)</f>
        <v>191668.2215351855</v>
      </c>
      <c r="M795">
        <f>IF(_original_lifestyles!M795&lt;&gt;0,_original_lifestyles!M795,'_new names_lifestyles'!$C$2*INDEX('_hours per hh'!B$2:B$9,MATCH(_original_lifestyles!$B795,'_hours per hh'!$A$2:$A$9,1)))</f>
        <v>24530624791.208794</v>
      </c>
      <c r="N795">
        <f>IF(_original_lifestyles!N795&lt;&gt;0,_original_lifestyles!N795,'_new names_lifestyles'!$C$2*INDEX('_hours per hh'!C$2:C$9,MATCH(_original_lifestyles!$B795,'_hours per hh'!$A$2:$A$9,1)))</f>
        <v>3331788876.5974178</v>
      </c>
      <c r="O795">
        <f>IF(_original_lifestyles!O795&lt;&gt;0,_original_lifestyles!O795,'_new names_lifestyles'!$C$2*INDEX('_hours per hh'!D$2:D$9,MATCH(_original_lifestyles!$B795,'_hours per hh'!$A$2:$A$9,1)))</f>
        <v>97444940.422231704</v>
      </c>
      <c r="P795">
        <f>IF(_original_lifestyles!P795&lt;&gt;0,_original_lifestyles!P795,'_new names_lifestyles'!$C$2*INDEX('_hours per hh'!E$2:E$9,MATCH(_original_lifestyles!$B795,'_hours per hh'!$A$2:$A$9,1)))</f>
        <v>27049552.80558278</v>
      </c>
      <c r="Q795">
        <f>IF(_original_lifestyles!Q795&lt;&gt;0,_original_lifestyles!Q795,'_new names_lifestyles'!$C$2*INDEX('_hours per hh'!F$2:F$9,MATCH(_original_lifestyles!$B795,'_hours per hh'!$A$2:$A$9,1)))</f>
        <v>112533122.7043512</v>
      </c>
      <c r="R795">
        <f>IF(_original_lifestyles!R795&lt;&gt;0,_original_lifestyles!R795,'_new names_lifestyles'!$C$2*INDEX('_hours per hh'!G$2:G$9,MATCH(_original_lifestyles!$B795,'_hours per hh'!$A$2:$A$9,1)))</f>
        <v>629484.39851114433</v>
      </c>
      <c r="S795">
        <f>IF(_original_lifestyles!S795&lt;&gt;0,_original_lifestyles!S795,'_new names_lifestyles'!$C$2*INDEX('_hours per hh'!H$2:H$9,MATCH(_original_lifestyles!$B795,'_hours per hh'!$A$2:$A$9,1)))</f>
        <v>947074995.89134574</v>
      </c>
      <c r="T795">
        <f>IF(_original_lifestyles!T795&lt;&gt;0,_original_lifestyles!T795,'_new names_lifestyles'!$C$2*INDEX('_hours per hh'!I$2:I$9,MATCH(_original_lifestyles!$B795,'_hours per hh'!$A$2:$A$9,1)))</f>
        <v>24530624791.208794</v>
      </c>
      <c r="U795">
        <f>IF(_original_lifestyles!U795&lt;&gt;0,_original_lifestyles!U795,'_new names_lifestyles'!$C$2*INDEX('_hours per hh'!J$2:J$9,MATCH(_original_lifestyles!$B795,'_hours per hh'!$A$2:$A$9,1)))</f>
        <v>84334017.475481629</v>
      </c>
      <c r="V795">
        <v>19</v>
      </c>
      <c r="W795">
        <v>11</v>
      </c>
      <c r="X795">
        <v>56904.960989368898</v>
      </c>
      <c r="Y795">
        <f t="shared" si="50"/>
        <v>15</v>
      </c>
      <c r="Z795">
        <f t="shared" si="50"/>
        <v>15</v>
      </c>
      <c r="AA795">
        <f t="shared" si="50"/>
        <v>15</v>
      </c>
      <c r="AB795">
        <f t="shared" si="50"/>
        <v>10</v>
      </c>
      <c r="AC795">
        <f t="shared" si="50"/>
        <v>10</v>
      </c>
      <c r="AD795">
        <f t="shared" si="50"/>
        <v>15</v>
      </c>
      <c r="AE795">
        <f t="shared" si="50"/>
        <v>5</v>
      </c>
      <c r="AF795">
        <f t="shared" si="50"/>
        <v>3</v>
      </c>
      <c r="AG795">
        <f t="shared" si="50"/>
        <v>3</v>
      </c>
    </row>
    <row r="796" spans="1:33" x14ac:dyDescent="0.25">
      <c r="A796" t="s">
        <v>60</v>
      </c>
      <c r="B796" t="s">
        <v>6</v>
      </c>
      <c r="C796">
        <v>661891.39072847681</v>
      </c>
      <c r="D796" s="6">
        <f>IF(_original_lifestyles!D796=0,_original_lifestyles!$C796,_original_lifestyles!D796)</f>
        <v>661891.39072847681</v>
      </c>
      <c r="E796" s="6">
        <f>IF(_original_lifestyles!E796=0,_original_lifestyles!$C796,_original_lifestyles!E796)</f>
        <v>380144.74432847678</v>
      </c>
      <c r="F796" s="6">
        <f>IF(_original_lifestyles!F796=0,_original_lifestyles!$C796,_original_lifestyles!F796)</f>
        <v>650815.96208741725</v>
      </c>
      <c r="G796" s="6">
        <f>IF(_original_lifestyles!G796=0,_original_lifestyles!$C796/3,_original_lifestyles!G796)</f>
        <v>173305.00850860929</v>
      </c>
      <c r="H796" s="6">
        <f>IF(_original_lifestyles!H796=0,_original_lifestyles!$C796*3*2,_original_lifestyles!H796)</f>
        <v>331344.81587284768</v>
      </c>
      <c r="I796" s="6">
        <f>IF(_original_lifestyles!I796=0,_original_lifestyles!$C796/10,_original_lifestyles!I796)</f>
        <v>108726.91308079469</v>
      </c>
      <c r="J796" s="6">
        <f>IF(_original_lifestyles!J796=0,_original_lifestyles!$C796*1.2,_original_lifestyles!J796)</f>
        <v>755355.08833907288</v>
      </c>
      <c r="K796" s="6">
        <f>IF(_original_lifestyles!K796=0,_original_lifestyles!$C796,_original_lifestyles!K796)</f>
        <v>661891.39072847681</v>
      </c>
      <c r="L796" s="6">
        <f>IF(_original_lifestyles!L796=0,_original_lifestyles!$C796/3*2,_original_lifestyles!L796)</f>
        <v>203452.90644153001</v>
      </c>
      <c r="M796">
        <f>IF(_original_lifestyles!M796&lt;&gt;0,_original_lifestyles!M796,'_new names_lifestyles'!$C$2*INDEX('_hours per hh'!B$2:B$9,MATCH(_original_lifestyles!$B796,'_hours per hh'!$A$2:$A$9,1)))</f>
        <v>24530624791.208794</v>
      </c>
      <c r="N796">
        <f>IF(_original_lifestyles!N796&lt;&gt;0,_original_lifestyles!N796,'_new names_lifestyles'!$C$2*INDEX('_hours per hh'!C$2:C$9,MATCH(_original_lifestyles!$B796,'_hours per hh'!$A$2:$A$9,1)))</f>
        <v>3330067960.3174572</v>
      </c>
      <c r="O796">
        <f>IF(_original_lifestyles!O796&lt;&gt;0,_original_lifestyles!O796,'_new names_lifestyles'!$C$2*INDEX('_hours per hh'!D$2:D$9,MATCH(_original_lifestyles!$B796,'_hours per hh'!$A$2:$A$9,1)))</f>
        <v>97394608.726381972</v>
      </c>
      <c r="P796">
        <f>IF(_original_lifestyles!P796&lt;&gt;0,_original_lifestyles!P796,'_new names_lifestyles'!$C$2*INDEX('_hours per hh'!E$2:E$9,MATCH(_original_lifestyles!$B796,'_hours per hh'!$A$2:$A$9,1)))</f>
        <v>27035581.327343039</v>
      </c>
      <c r="Q796">
        <f>IF(_original_lifestyles!Q796&lt;&gt;0,_original_lifestyles!Q796,'_new names_lifestyles'!$C$2*INDEX('_hours per hh'!F$2:F$9,MATCH(_original_lifestyles!$B796,'_hours per hh'!$A$2:$A$9,1)))</f>
        <v>112474997.7480381</v>
      </c>
      <c r="R796">
        <f>IF(_original_lifestyles!R796&lt;&gt;0,_original_lifestyles!R796,'_new names_lifestyles'!$C$2*INDEX('_hours per hh'!G$2:G$9,MATCH(_original_lifestyles!$B796,'_hours per hh'!$A$2:$A$9,1)))</f>
        <v>2918290.4393196148</v>
      </c>
      <c r="S796">
        <f>IF(_original_lifestyles!S796&lt;&gt;0,_original_lifestyles!S796,'_new names_lifestyles'!$C$2*INDEX('_hours per hh'!H$2:H$9,MATCH(_original_lifestyles!$B796,'_hours per hh'!$A$2:$A$9,1)))</f>
        <v>946585818.20358133</v>
      </c>
      <c r="T796">
        <f>IF(_original_lifestyles!T796&lt;&gt;0,_original_lifestyles!T796,'_new names_lifestyles'!$C$2*INDEX('_hours per hh'!I$2:I$9,MATCH(_original_lifestyles!$B796,'_hours per hh'!$A$2:$A$9,1)))</f>
        <v>24530624791.208794</v>
      </c>
      <c r="U796">
        <f>IF(_original_lifestyles!U796&lt;&gt;0,_original_lifestyles!U796,'_new names_lifestyles'!$C$2*INDEX('_hours per hh'!J$2:J$9,MATCH(_original_lifestyles!$B796,'_hours per hh'!$A$2:$A$9,1)))</f>
        <v>89519278.834273189</v>
      </c>
      <c r="V796">
        <v>19</v>
      </c>
      <c r="W796">
        <v>11</v>
      </c>
      <c r="X796">
        <v>57322.550549286352</v>
      </c>
      <c r="Y796">
        <f t="shared" si="50"/>
        <v>15</v>
      </c>
      <c r="Z796">
        <f t="shared" si="50"/>
        <v>15</v>
      </c>
      <c r="AA796">
        <f t="shared" si="50"/>
        <v>15</v>
      </c>
      <c r="AB796">
        <f t="shared" si="50"/>
        <v>10</v>
      </c>
      <c r="AC796">
        <f t="shared" si="50"/>
        <v>10</v>
      </c>
      <c r="AD796">
        <f t="shared" si="50"/>
        <v>15</v>
      </c>
      <c r="AE796">
        <f t="shared" si="50"/>
        <v>5</v>
      </c>
      <c r="AF796">
        <f t="shared" si="50"/>
        <v>3</v>
      </c>
      <c r="AG796">
        <f t="shared" si="50"/>
        <v>3</v>
      </c>
    </row>
    <row r="797" spans="1:33" x14ac:dyDescent="0.25">
      <c r="A797" t="s">
        <v>60</v>
      </c>
      <c r="B797" t="s">
        <v>7</v>
      </c>
      <c r="C797">
        <v>660292.71523178811</v>
      </c>
      <c r="D797" s="6">
        <f>IF(_original_lifestyles!D797=0,_original_lifestyles!$C797,_original_lifestyles!D797)</f>
        <v>660292.71523178811</v>
      </c>
      <c r="E797" s="6">
        <f>IF(_original_lifestyles!E797=0,_original_lifestyles!$C797,_original_lifestyles!E797)</f>
        <v>379226.57543178811</v>
      </c>
      <c r="F797" s="6">
        <f>IF(_original_lifestyles!F797=0,_original_lifestyles!$C797,_original_lifestyles!F797)</f>
        <v>649244.03722781455</v>
      </c>
      <c r="G797" s="6">
        <f>IF(_original_lifestyles!G797=0,_original_lifestyles!$C797/3,_original_lifestyles!G797)</f>
        <v>172886.42250728479</v>
      </c>
      <c r="H797" s="6">
        <f>IF(_original_lifestyles!H797=0,_original_lifestyles!$C797*3*2,_original_lifestyles!H797)</f>
        <v>330544.51412317879</v>
      </c>
      <c r="I797" s="6">
        <f>IF(_original_lifestyles!I797=0,_original_lifestyles!$C797/10,_original_lifestyles!I797)</f>
        <v>108464.30345298009</v>
      </c>
      <c r="J797" s="6">
        <f>IF(_original_lifestyles!J797=0,_original_lifestyles!$C797*1.2,_original_lifestyles!J797)</f>
        <v>753530.66867152322</v>
      </c>
      <c r="K797" s="6">
        <f>IF(_original_lifestyles!K797=0,_original_lifestyles!$C797,_original_lifestyles!K797)</f>
        <v>660292.71523178811</v>
      </c>
      <c r="L797" s="6">
        <f>IF(_original_lifestyles!L797=0,_original_lifestyles!$C797/3*2,_original_lifestyles!L797)</f>
        <v>214076.34777903181</v>
      </c>
      <c r="M797">
        <f>IF(_original_lifestyles!M797&lt;&gt;0,_original_lifestyles!M797,'_new names_lifestyles'!$C$2*INDEX('_hours per hh'!B$2:B$9,MATCH(_original_lifestyles!$B797,'_hours per hh'!$A$2:$A$9,1)))</f>
        <v>24530624791.208794</v>
      </c>
      <c r="N797">
        <f>IF(_original_lifestyles!N797&lt;&gt;0,_original_lifestyles!N797,'_new names_lifestyles'!$C$2*INDEX('_hours per hh'!C$2:C$9,MATCH(_original_lifestyles!$B797,'_hours per hh'!$A$2:$A$9,1)))</f>
        <v>3322024800.782464</v>
      </c>
      <c r="O797">
        <f>IF(_original_lifestyles!O797&lt;&gt;0,_original_lifestyles!O797,'_new names_lifestyles'!$C$2*INDEX('_hours per hh'!D$2:D$9,MATCH(_original_lifestyles!$B797,'_hours per hh'!$A$2:$A$9,1)))</f>
        <v>97159370.171142429</v>
      </c>
      <c r="P797">
        <f>IF(_original_lifestyles!P797&lt;&gt;0,_original_lifestyles!P797,'_new names_lifestyles'!$C$2*INDEX('_hours per hh'!E$2:E$9,MATCH(_original_lifestyles!$B797,'_hours per hh'!$A$2:$A$9,1)))</f>
        <v>26970281.911136419</v>
      </c>
      <c r="Q797">
        <f>IF(_original_lifestyles!Q797&lt;&gt;0,_original_lifestyles!Q797,'_new names_lifestyles'!$C$2*INDEX('_hours per hh'!F$2:F$9,MATCH(_original_lifestyles!$B797,'_hours per hh'!$A$2:$A$9,1)))</f>
        <v>112203335.31911311</v>
      </c>
      <c r="R797">
        <f>IF(_original_lifestyles!R797&lt;&gt;0,_original_lifestyles!R797,'_new names_lifestyles'!$C$2*INDEX('_hours per hh'!G$2:G$9,MATCH(_original_lifestyles!$B797,'_hours per hh'!$A$2:$A$9,1)))</f>
        <v>1467612.177232184</v>
      </c>
      <c r="S797">
        <f>IF(_original_lifestyles!S797&lt;&gt;0,_original_lifestyles!S797,'_new names_lifestyles'!$C$2*INDEX('_hours per hh'!H$2:H$9,MATCH(_original_lifestyles!$B797,'_hours per hh'!$A$2:$A$9,1)))</f>
        <v>944299516.29019701</v>
      </c>
      <c r="T797">
        <f>IF(_original_lifestyles!T797&lt;&gt;0,_original_lifestyles!T797,'_new names_lifestyles'!$C$2*INDEX('_hours per hh'!I$2:I$9,MATCH(_original_lifestyles!$B797,'_hours per hh'!$A$2:$A$9,1)))</f>
        <v>24530624791.208794</v>
      </c>
      <c r="U797">
        <f>IF(_original_lifestyles!U797&lt;&gt;0,_original_lifestyles!U797,'_new names_lifestyles'!$C$2*INDEX('_hours per hh'!J$2:J$9,MATCH(_original_lifestyles!$B797,'_hours per hh'!$A$2:$A$9,1)))</f>
        <v>94193593.022773966</v>
      </c>
      <c r="V797">
        <v>19</v>
      </c>
      <c r="W797">
        <v>11</v>
      </c>
      <c r="X797">
        <v>57630.000773630047</v>
      </c>
      <c r="Y797">
        <f t="shared" si="50"/>
        <v>15</v>
      </c>
      <c r="Z797">
        <f t="shared" si="50"/>
        <v>15</v>
      </c>
      <c r="AA797">
        <f t="shared" si="50"/>
        <v>15</v>
      </c>
      <c r="AB797">
        <f t="shared" si="50"/>
        <v>10</v>
      </c>
      <c r="AC797">
        <f t="shared" si="50"/>
        <v>10</v>
      </c>
      <c r="AD797">
        <f t="shared" si="50"/>
        <v>15</v>
      </c>
      <c r="AE797">
        <f t="shared" si="50"/>
        <v>5</v>
      </c>
      <c r="AF797">
        <f t="shared" si="50"/>
        <v>3</v>
      </c>
      <c r="AG797">
        <f t="shared" si="50"/>
        <v>3</v>
      </c>
    </row>
    <row r="798" spans="1:33" x14ac:dyDescent="0.25">
      <c r="A798" t="s">
        <v>60</v>
      </c>
      <c r="B798" t="s">
        <v>8</v>
      </c>
      <c r="C798">
        <v>658744.37086092716</v>
      </c>
      <c r="D798" s="6">
        <f>IF(_original_lifestyles!D798=0,_original_lifestyles!$C798,_original_lifestyles!D798)</f>
        <v>658744.37086092716</v>
      </c>
      <c r="E798" s="6">
        <f>IF(_original_lifestyles!E798=0,_original_lifestyles!$C798,_original_lifestyles!E798)</f>
        <v>378337.31326092721</v>
      </c>
      <c r="F798" s="6">
        <f>IF(_original_lifestyles!F798=0,_original_lifestyles!$C798,_original_lifestyles!F798)</f>
        <v>647721.6013033113</v>
      </c>
      <c r="G798" s="6">
        <f>IF(_original_lifestyles!G798=0,_original_lifestyles!$C798/3,_original_lifestyles!G798)</f>
        <v>172481.0148556291</v>
      </c>
      <c r="H798" s="6">
        <f>IF(_original_lifestyles!H798=0,_original_lifestyles!$C798*3*2,_original_lifestyles!H798)</f>
        <v>329769.40828609269</v>
      </c>
      <c r="I798" s="6">
        <f>IF(_original_lifestyles!I798=0,_original_lifestyles!$C798/10,_original_lifestyles!I798)</f>
        <v>108209.9615682119</v>
      </c>
      <c r="J798" s="6">
        <f>IF(_original_lifestyles!J798=0,_original_lifestyles!$C798*1.2,_original_lifestyles!J798)</f>
        <v>751763.68723708612</v>
      </c>
      <c r="K798" s="6">
        <f>IF(_original_lifestyles!K798=0,_original_lifestyles!$C798,_original_lifestyles!K798)</f>
        <v>658744.37086092716</v>
      </c>
      <c r="L798" s="6">
        <f>IF(_original_lifestyles!L798=0,_original_lifestyles!$C798/3*2,_original_lifestyles!L798)</f>
        <v>223738.80634790621</v>
      </c>
      <c r="M798">
        <f>IF(_original_lifestyles!M798&lt;&gt;0,_original_lifestyles!M798,'_new names_lifestyles'!$C$2*INDEX('_hours per hh'!B$2:B$9,MATCH(_original_lifestyles!$B798,'_hours per hh'!$A$2:$A$9,1)))</f>
        <v>24530624791.208794</v>
      </c>
      <c r="N798">
        <f>IF(_original_lifestyles!N798&lt;&gt;0,_original_lifestyles!N798,'_new names_lifestyles'!$C$2*INDEX('_hours per hh'!C$2:C$9,MATCH(_original_lifestyles!$B798,'_hours per hh'!$A$2:$A$9,1)))</f>
        <v>3314234864.1657219</v>
      </c>
      <c r="O798">
        <f>IF(_original_lifestyles!O798&lt;&gt;0,_original_lifestyles!O798,'_new names_lifestyles'!$C$2*INDEX('_hours per hh'!D$2:D$9,MATCH(_original_lifestyles!$B798,'_hours per hh'!$A$2:$A$9,1)))</f>
        <v>96931537.635040522</v>
      </c>
      <c r="P798">
        <f>IF(_original_lifestyles!P798&lt;&gt;0,_original_lifestyles!P798,'_new names_lifestyles'!$C$2*INDEX('_hours per hh'!E$2:E$9,MATCH(_original_lifestyles!$B798,'_hours per hh'!$A$2:$A$9,1)))</f>
        <v>26907038.317478139</v>
      </c>
      <c r="Q798">
        <f>IF(_original_lifestyles!Q798&lt;&gt;0,_original_lifestyles!Q798,'_new names_lifestyles'!$C$2*INDEX('_hours per hh'!F$2:F$9,MATCH(_original_lifestyles!$B798,'_hours per hh'!$A$2:$A$9,1)))</f>
        <v>111940225.6427142</v>
      </c>
      <c r="R798">
        <f>IF(_original_lifestyles!R798&lt;&gt;0,_original_lifestyles!R798,'_new names_lifestyles'!$C$2*INDEX('_hours per hh'!G$2:G$9,MATCH(_original_lifestyles!$B798,'_hours per hh'!$A$2:$A$9,1)))</f>
        <v>2642393.3920910289</v>
      </c>
      <c r="S798">
        <f>IF(_original_lifestyles!S798&lt;&gt;0,_original_lifestyles!S798,'_new names_lifestyles'!$C$2*INDEX('_hours per hh'!H$2:H$9,MATCH(_original_lifestyles!$B798,'_hours per hh'!$A$2:$A$9,1)))</f>
        <v>942085194.0559417</v>
      </c>
      <c r="T798">
        <f>IF(_original_lifestyles!T798&lt;&gt;0,_original_lifestyles!T798,'_new names_lifestyles'!$C$2*INDEX('_hours per hh'!I$2:I$9,MATCH(_original_lifestyles!$B798,'_hours per hh'!$A$2:$A$9,1)))</f>
        <v>24530624791.208794</v>
      </c>
      <c r="U798">
        <f>IF(_original_lifestyles!U798&lt;&gt;0,_original_lifestyles!U798,'_new names_lifestyles'!$C$2*INDEX('_hours per hh'!J$2:J$9,MATCH(_original_lifestyles!$B798,'_hours per hh'!$A$2:$A$9,1)))</f>
        <v>98445074.793078721</v>
      </c>
      <c r="V798">
        <v>19</v>
      </c>
      <c r="W798">
        <v>11</v>
      </c>
      <c r="X798">
        <v>57939.718658617006</v>
      </c>
      <c r="Y798">
        <f t="shared" si="50"/>
        <v>15</v>
      </c>
      <c r="Z798">
        <f t="shared" si="50"/>
        <v>15</v>
      </c>
      <c r="AA798">
        <f t="shared" si="50"/>
        <v>15</v>
      </c>
      <c r="AB798">
        <f t="shared" si="50"/>
        <v>10</v>
      </c>
      <c r="AC798">
        <f t="shared" si="50"/>
        <v>10</v>
      </c>
      <c r="AD798">
        <f t="shared" si="50"/>
        <v>15</v>
      </c>
      <c r="AE798">
        <f t="shared" si="50"/>
        <v>5</v>
      </c>
      <c r="AF798">
        <f t="shared" si="50"/>
        <v>3</v>
      </c>
      <c r="AG798">
        <f t="shared" si="50"/>
        <v>3</v>
      </c>
    </row>
    <row r="799" spans="1:33" x14ac:dyDescent="0.25">
      <c r="A799" t="s">
        <v>60</v>
      </c>
      <c r="B799" t="s">
        <v>9</v>
      </c>
      <c r="C799">
        <v>658767.21854304639</v>
      </c>
      <c r="D799" s="6">
        <f>IF(_original_lifestyles!D799=0,_original_lifestyles!$C799,_original_lifestyles!D799)</f>
        <v>658767.21854304639</v>
      </c>
      <c r="E799" s="6">
        <f>IF(_original_lifestyles!E799=0,_original_lifestyles!$C799,_original_lifestyles!E799)</f>
        <v>378350.43539304641</v>
      </c>
      <c r="F799" s="6">
        <f>IF(_original_lifestyles!F799=0,_original_lifestyles!$C799,_original_lifestyles!F799)</f>
        <v>647744.06667516555</v>
      </c>
      <c r="G799" s="6">
        <f>IF(_original_lifestyles!G799=0,_original_lifestyles!$C799/3,_original_lifestyles!G799)</f>
        <v>172486.99713278149</v>
      </c>
      <c r="H799" s="6">
        <f>IF(_original_lifestyles!H799=0,_original_lifestyles!$C799*3*2,_original_lifestyles!H799)</f>
        <v>329780.84590430459</v>
      </c>
      <c r="I799" s="6">
        <f>IF(_original_lifestyles!I799=0,_original_lifestyles!$C799/10,_original_lifestyles!I799)</f>
        <v>108213.7146884106</v>
      </c>
      <c r="J799" s="6">
        <f>IF(_original_lifestyles!J799=0,_original_lifestyles!$C799*1.2,_original_lifestyles!J799)</f>
        <v>751789.76117185445</v>
      </c>
      <c r="K799" s="6">
        <f>IF(_original_lifestyles!K799=0,_original_lifestyles!$C799,_original_lifestyles!K799)</f>
        <v>658767.21854304639</v>
      </c>
      <c r="L799" s="6">
        <f>IF(_original_lifestyles!L799=0,_original_lifestyles!$C799/3*2,_original_lifestyles!L799)</f>
        <v>232812.27648028411</v>
      </c>
      <c r="M799">
        <f>IF(_original_lifestyles!M799&lt;&gt;0,_original_lifestyles!M799,'_new names_lifestyles'!$C$2*INDEX('_hours per hh'!B$2:B$9,MATCH(_original_lifestyles!$B799,'_hours per hh'!$A$2:$A$9,1)))</f>
        <v>24530624791.208794</v>
      </c>
      <c r="N799">
        <f>IF(_original_lifestyles!N799&lt;&gt;0,_original_lifestyles!N799,'_new names_lifestyles'!$C$2*INDEX('_hours per hh'!C$2:C$9,MATCH(_original_lifestyles!$B799,'_hours per hh'!$A$2:$A$9,1)))</f>
        <v>3314349814.043087</v>
      </c>
      <c r="O799">
        <f>IF(_original_lifestyles!O799&lt;&gt;0,_original_lifestyles!O799,'_new names_lifestyles'!$C$2*INDEX('_hours per hh'!D$2:D$9,MATCH(_original_lifestyles!$B799,'_hours per hh'!$A$2:$A$9,1)))</f>
        <v>96934899.577938512</v>
      </c>
      <c r="P799">
        <f>IF(_original_lifestyles!P799&lt;&gt;0,_original_lifestyles!P799,'_new names_lifestyles'!$C$2*INDEX('_hours per hh'!E$2:E$9,MATCH(_original_lifestyles!$B799,'_hours per hh'!$A$2:$A$9,1)))</f>
        <v>26907971.552713908</v>
      </c>
      <c r="Q799">
        <f>IF(_original_lifestyles!Q799&lt;&gt;0,_original_lifestyles!Q799,'_new names_lifestyles'!$C$2*INDEX('_hours per hh'!F$2:F$9,MATCH(_original_lifestyles!$B799,'_hours per hh'!$A$2:$A$9,1)))</f>
        <v>111944108.14221621</v>
      </c>
      <c r="R799">
        <f>IF(_original_lifestyles!R799&lt;&gt;0,_original_lifestyles!R799,'_new names_lifestyles'!$C$2*INDEX('_hours per hh'!G$2:G$9,MATCH(_original_lifestyles!$B799,'_hours per hh'!$A$2:$A$9,1)))</f>
        <v>847952.90705927135</v>
      </c>
      <c r="S799">
        <f>IF(_original_lifestyles!S799&lt;&gt;0,_original_lifestyles!S799,'_new names_lifestyles'!$C$2*INDEX('_hours per hh'!H$2:H$9,MATCH(_original_lifestyles!$B799,'_hours per hh'!$A$2:$A$9,1)))</f>
        <v>942117869.04186213</v>
      </c>
      <c r="T799">
        <f>IF(_original_lifestyles!T799&lt;&gt;0,_original_lifestyles!T799,'_new names_lifestyles'!$C$2*INDEX('_hours per hh'!I$2:I$9,MATCH(_original_lifestyles!$B799,'_hours per hh'!$A$2:$A$9,1)))</f>
        <v>24530624791.208794</v>
      </c>
      <c r="U799">
        <f>IF(_original_lifestyles!U799&lt;&gt;0,_original_lifestyles!U799,'_new names_lifestyles'!$C$2*INDEX('_hours per hh'!J$2:J$9,MATCH(_original_lifestyles!$B799,'_hours per hh'!$A$2:$A$9,1)))</f>
        <v>102437401.651325</v>
      </c>
      <c r="V799">
        <v>19</v>
      </c>
      <c r="W799">
        <v>11</v>
      </c>
      <c r="X799">
        <v>58386.600217838168</v>
      </c>
      <c r="Y799">
        <f t="shared" si="50"/>
        <v>15</v>
      </c>
      <c r="Z799">
        <f t="shared" si="50"/>
        <v>15</v>
      </c>
      <c r="AA799">
        <f t="shared" si="50"/>
        <v>15</v>
      </c>
      <c r="AB799">
        <f t="shared" si="50"/>
        <v>10</v>
      </c>
      <c r="AC799">
        <f t="shared" si="50"/>
        <v>10</v>
      </c>
      <c r="AD799">
        <f t="shared" si="50"/>
        <v>15</v>
      </c>
      <c r="AE799">
        <f t="shared" si="50"/>
        <v>5</v>
      </c>
      <c r="AF799">
        <f t="shared" si="50"/>
        <v>3</v>
      </c>
      <c r="AG799">
        <f t="shared" si="50"/>
        <v>3</v>
      </c>
    </row>
    <row r="800" spans="1:33" x14ac:dyDescent="0.25">
      <c r="A800" t="s">
        <v>60</v>
      </c>
      <c r="B800" t="s">
        <v>10</v>
      </c>
      <c r="C800">
        <v>659028.47682119207</v>
      </c>
      <c r="D800" s="6">
        <f>IF(_original_lifestyles!D800=0,_original_lifestyles!$C800,_original_lifestyles!D800)</f>
        <v>659028.47682119207</v>
      </c>
      <c r="E800" s="6">
        <f>IF(_original_lifestyles!E800=0,_original_lifestyles!$C800,_original_lifestyles!E800)</f>
        <v>378500.48412119207</v>
      </c>
      <c r="F800" s="6">
        <f>IF(_original_lifestyles!F800=0,_original_lifestyles!$C800,_original_lifestyles!F800)</f>
        <v>648000.95331854303</v>
      </c>
      <c r="G800" s="6">
        <f>IF(_original_lifestyles!G800=0,_original_lifestyles!$C800/3,_original_lifestyles!G800)</f>
        <v>172555.40317152321</v>
      </c>
      <c r="H800" s="6">
        <f>IF(_original_lifestyles!H800=0,_original_lifestyles!$C800*3*2,_original_lifestyles!H800)</f>
        <v>329911.6325821192</v>
      </c>
      <c r="I800" s="6">
        <f>IF(_original_lifestyles!I800=0,_original_lifestyles!$C800/10,_original_lifestyles!I800)</f>
        <v>108256.6308019868</v>
      </c>
      <c r="J800" s="6">
        <f>IF(_original_lifestyles!J800=0,_original_lifestyles!$C800*1.2,_original_lifestyles!J800)</f>
        <v>752087.91094768222</v>
      </c>
      <c r="K800" s="6">
        <f>IF(_original_lifestyles!K800=0,_original_lifestyles!$C800,_original_lifestyles!K800)</f>
        <v>659028.47682119207</v>
      </c>
      <c r="L800" s="6">
        <f>IF(_original_lifestyles!L800=0,_original_lifestyles!$C800/3*2,_original_lifestyles!L800)</f>
        <v>240715.8355835937</v>
      </c>
      <c r="M800">
        <f>IF(_original_lifestyles!M800&lt;&gt;0,_original_lifestyles!M800,'_new names_lifestyles'!$C$2*INDEX('_hours per hh'!B$2:B$9,MATCH(_original_lifestyles!$B800,'_hours per hh'!$A$2:$A$9,1)))</f>
        <v>24530624791.208794</v>
      </c>
      <c r="N800">
        <f>IF(_original_lifestyles!N800&lt;&gt;0,_original_lifestyles!N800,'_new names_lifestyles'!$C$2*INDEX('_hours per hh'!C$2:C$9,MATCH(_original_lifestyles!$B800,'_hours per hh'!$A$2:$A$9,1)))</f>
        <v>3315664240.9016418</v>
      </c>
      <c r="O800">
        <f>IF(_original_lifestyles!O800&lt;&gt;0,_original_lifestyles!O800,'_new names_lifestyles'!$C$2*INDEX('_hours per hh'!D$2:D$9,MATCH(_original_lifestyles!$B800,'_hours per hh'!$A$2:$A$9,1)))</f>
        <v>96973342.664119944</v>
      </c>
      <c r="P800">
        <f>IF(_original_lifestyles!P800&lt;&gt;0,_original_lifestyles!P800,'_new names_lifestyles'!$C$2*INDEX('_hours per hh'!E$2:E$9,MATCH(_original_lifestyles!$B800,'_hours per hh'!$A$2:$A$9,1)))</f>
        <v>26918642.894757621</v>
      </c>
      <c r="Q800">
        <f>IF(_original_lifestyles!Q800&lt;&gt;0,_original_lifestyles!Q800,'_new names_lifestyles'!$C$2*INDEX('_hours per hh'!F$2:F$9,MATCH(_original_lifestyles!$B800,'_hours per hh'!$A$2:$A$9,1)))</f>
        <v>111988503.68000039</v>
      </c>
      <c r="R800">
        <f>IF(_original_lifestyles!R800&lt;&gt;0,_original_lifestyles!R800,'_new names_lifestyles'!$C$2*INDEX('_hours per hh'!G$2:G$9,MATCH(_original_lifestyles!$B800,'_hours per hh'!$A$2:$A$9,1)))</f>
        <v>479899.32370822527</v>
      </c>
      <c r="S800">
        <f>IF(_original_lifestyles!S800&lt;&gt;0,_original_lifestyles!S800,'_new names_lifestyles'!$C$2*INDEX('_hours per hh'!H$2:H$9,MATCH(_original_lifestyles!$B800,'_hours per hh'!$A$2:$A$9,1)))</f>
        <v>942491500.40260363</v>
      </c>
      <c r="T800">
        <f>IF(_original_lifestyles!T800&lt;&gt;0,_original_lifestyles!T800,'_new names_lifestyles'!$C$2*INDEX('_hours per hh'!I$2:I$9,MATCH(_original_lifestyles!$B800,'_hours per hh'!$A$2:$A$9,1)))</f>
        <v>24530624791.208794</v>
      </c>
      <c r="U800">
        <f>IF(_original_lifestyles!U800&lt;&gt;0,_original_lifestyles!U800,'_new names_lifestyles'!$C$2*INDEX('_hours per hh'!J$2:J$9,MATCH(_original_lifestyles!$B800,'_hours per hh'!$A$2:$A$9,1)))</f>
        <v>105914967.6567812</v>
      </c>
      <c r="V800">
        <v>19</v>
      </c>
      <c r="W800">
        <v>11</v>
      </c>
      <c r="X800">
        <v>58854.803990047782</v>
      </c>
      <c r="Y800">
        <f t="shared" si="50"/>
        <v>15</v>
      </c>
      <c r="Z800">
        <f t="shared" si="50"/>
        <v>15</v>
      </c>
      <c r="AA800">
        <f t="shared" si="50"/>
        <v>15</v>
      </c>
      <c r="AB800">
        <f t="shared" si="50"/>
        <v>10</v>
      </c>
      <c r="AC800">
        <f t="shared" si="50"/>
        <v>10</v>
      </c>
      <c r="AD800">
        <f t="shared" si="50"/>
        <v>15</v>
      </c>
      <c r="AE800">
        <f t="shared" si="50"/>
        <v>5</v>
      </c>
      <c r="AF800">
        <f t="shared" si="50"/>
        <v>3</v>
      </c>
      <c r="AG800">
        <f t="shared" si="50"/>
        <v>3</v>
      </c>
    </row>
    <row r="801" spans="1:33" x14ac:dyDescent="0.25">
      <c r="A801" t="s">
        <v>60</v>
      </c>
      <c r="B801" t="s">
        <v>11</v>
      </c>
      <c r="C801">
        <v>657943.37748344371</v>
      </c>
      <c r="D801" s="6">
        <f>IF(_original_lifestyles!D801=0,_original_lifestyles!$C801,_original_lifestyles!D801)</f>
        <v>657943.37748344371</v>
      </c>
      <c r="E801" s="6">
        <f>IF(_original_lifestyles!E801=0,_original_lifestyles!$C801,_original_lifestyles!E801)</f>
        <v>377877.27793344372</v>
      </c>
      <c r="F801" s="6">
        <f>IF(_original_lifestyles!F801=0,_original_lifestyles!$C801,_original_lifestyles!F801)</f>
        <v>646934.01094801328</v>
      </c>
      <c r="G801" s="6">
        <f>IF(_original_lifestyles!G801=0,_original_lifestyles!$C801/3,_original_lifestyles!G801)</f>
        <v>172271.28835662251</v>
      </c>
      <c r="H801" s="6">
        <f>IF(_original_lifestyles!H801=0,_original_lifestyles!$C801*3*2,_original_lifestyles!H801)</f>
        <v>329368.42859834438</v>
      </c>
      <c r="I801" s="6">
        <f>IF(_original_lifestyles!I801=0,_original_lifestyles!$C801/10,_original_lifestyles!I801)</f>
        <v>108078.38478907289</v>
      </c>
      <c r="J801" s="6">
        <f>IF(_original_lifestyles!J801=0,_original_lifestyles!$C801*1.2,_original_lifestyles!J801)</f>
        <v>750849.58798774844</v>
      </c>
      <c r="K801" s="6">
        <f>IF(_original_lifestyles!K801=0,_original_lifestyles!$C801,_original_lifestyles!K801)</f>
        <v>657943.37748344371</v>
      </c>
      <c r="L801" s="6">
        <f>IF(_original_lifestyles!L801=0,_original_lifestyles!$C801/3*2,_original_lifestyles!L801)</f>
        <v>246724.46069052481</v>
      </c>
      <c r="M801">
        <f>IF(_original_lifestyles!M801&lt;&gt;0,_original_lifestyles!M801,'_new names_lifestyles'!$C$2*INDEX('_hours per hh'!B$2:B$9,MATCH(_original_lifestyles!$B801,'_hours per hh'!$A$2:$A$9,1)))</f>
        <v>24530624791.208794</v>
      </c>
      <c r="N801">
        <f>IF(_original_lifestyles!N801&lt;&gt;0,_original_lifestyles!N801,'_new names_lifestyles'!$C$2*INDEX('_hours per hh'!C$2:C$9,MATCH(_original_lifestyles!$B801,'_hours per hh'!$A$2:$A$9,1)))</f>
        <v>3310204954.6969671</v>
      </c>
      <c r="O801">
        <f>IF(_original_lifestyles!O801&lt;&gt;0,_original_lifestyles!O801,'_new names_lifestyles'!$C$2*INDEX('_hours per hh'!D$2:D$9,MATCH(_original_lifestyles!$B801,'_hours per hh'!$A$2:$A$9,1)))</f>
        <v>96813674.73837018</v>
      </c>
      <c r="P801">
        <f>IF(_original_lifestyles!P801&lt;&gt;0,_original_lifestyles!P801,'_new names_lifestyles'!$C$2*INDEX('_hours per hh'!E$2:E$9,MATCH(_original_lifestyles!$B801,'_hours per hh'!$A$2:$A$9,1)))</f>
        <v>26874320.983633108</v>
      </c>
      <c r="Q801">
        <f>IF(_original_lifestyles!Q801&lt;&gt;0,_original_lifestyles!Q801,'_new names_lifestyles'!$C$2*INDEX('_hours per hh'!F$2:F$9,MATCH(_original_lifestyles!$B801,'_hours per hh'!$A$2:$A$9,1)))</f>
        <v>111804113.087708</v>
      </c>
      <c r="R801">
        <f>IF(_original_lifestyles!R801&lt;&gt;0,_original_lifestyles!R801,'_new names_lifestyles'!$C$2*INDEX('_hours per hh'!G$2:G$9,MATCH(_original_lifestyles!$B801,'_hours per hh'!$A$2:$A$9,1)))</f>
        <v>64114.364872181533</v>
      </c>
      <c r="S801">
        <f>IF(_original_lifestyles!S801&lt;&gt;0,_original_lifestyles!S801,'_new names_lifestyles'!$C$2*INDEX('_hours per hh'!H$2:H$9,MATCH(_original_lifestyles!$B801,'_hours per hh'!$A$2:$A$9,1)))</f>
        <v>940939675.34664667</v>
      </c>
      <c r="T801">
        <f>IF(_original_lifestyles!T801&lt;&gt;0,_original_lifestyles!T801,'_new names_lifestyles'!$C$2*INDEX('_hours per hh'!I$2:I$9,MATCH(_original_lifestyles!$B801,'_hours per hh'!$A$2:$A$9,1)))</f>
        <v>24530624791.208794</v>
      </c>
      <c r="U801">
        <f>IF(_original_lifestyles!U801&lt;&gt;0,_original_lifestyles!U801,'_new names_lifestyles'!$C$2*INDEX('_hours per hh'!J$2:J$9,MATCH(_original_lifestyles!$B801,'_hours per hh'!$A$2:$A$9,1)))</f>
        <v>108558762.7038309</v>
      </c>
      <c r="V801">
        <v>19</v>
      </c>
      <c r="W801">
        <v>11</v>
      </c>
      <c r="X801">
        <v>59202.21440422946</v>
      </c>
      <c r="Y801">
        <f t="shared" si="50"/>
        <v>15</v>
      </c>
      <c r="Z801">
        <f t="shared" si="50"/>
        <v>15</v>
      </c>
      <c r="AA801">
        <f t="shared" si="50"/>
        <v>15</v>
      </c>
      <c r="AB801">
        <f t="shared" si="50"/>
        <v>10</v>
      </c>
      <c r="AC801">
        <f t="shared" si="50"/>
        <v>10</v>
      </c>
      <c r="AD801">
        <f t="shared" si="50"/>
        <v>15</v>
      </c>
      <c r="AE801">
        <f t="shared" si="50"/>
        <v>5</v>
      </c>
      <c r="AF801">
        <f t="shared" si="50"/>
        <v>3</v>
      </c>
      <c r="AG801">
        <f t="shared" si="50"/>
        <v>3</v>
      </c>
    </row>
    <row r="802" spans="1:33" x14ac:dyDescent="0.25">
      <c r="A802" t="s">
        <v>60</v>
      </c>
      <c r="B802" t="s">
        <v>12</v>
      </c>
      <c r="C802">
        <v>657259.27152317879</v>
      </c>
      <c r="D802" s="6">
        <f>IF(_original_lifestyles!D802=0,_original_lifestyles!$C802,_original_lifestyles!D802)</f>
        <v>657259.27152317879</v>
      </c>
      <c r="E802" s="6">
        <f>IF(_original_lifestyles!E802=0,_original_lifestyles!$C802,_original_lifestyles!E802)</f>
        <v>377484.37467317883</v>
      </c>
      <c r="F802" s="6">
        <f>IF(_original_lifestyles!F802=0,_original_lifestyles!$C802,_original_lifestyles!F802)</f>
        <v>646261.35213278141</v>
      </c>
      <c r="G802" s="6">
        <f>IF(_original_lifestyles!G802=0,_original_lifestyles!$C802/3,_original_lifestyles!G802)</f>
        <v>172092.16684072849</v>
      </c>
      <c r="H802" s="6">
        <f>IF(_original_lifestyles!H802=0,_original_lifestyles!$C802*3*2,_original_lifestyles!H802)</f>
        <v>329025.96310231788</v>
      </c>
      <c r="I802" s="6">
        <f>IF(_original_lifestyles!I802=0,_original_lifestyles!$C802/10,_original_lifestyles!I802)</f>
        <v>107966.008755298</v>
      </c>
      <c r="J802" s="6">
        <f>IF(_original_lifestyles!J802=0,_original_lifestyles!$C802*1.2,_original_lifestyles!J802)</f>
        <v>750068.88147715235</v>
      </c>
      <c r="K802" s="6">
        <f>IF(_original_lifestyles!K802=0,_original_lifestyles!$C802,_original_lifestyles!K802)</f>
        <v>657259.27152317879</v>
      </c>
      <c r="L802" s="6">
        <f>IF(_original_lifestyles!L802=0,_original_lifestyles!$C802/3*2,_original_lifestyles!L802)</f>
        <v>251361.94245205191</v>
      </c>
      <c r="M802">
        <f>IF(_original_lifestyles!M802&lt;&gt;0,_original_lifestyles!M802,'_new names_lifestyles'!$C$2*INDEX('_hours per hh'!B$2:B$9,MATCH(_original_lifestyles!$B802,'_hours per hh'!$A$2:$A$9,1)))</f>
        <v>24530624791.208794</v>
      </c>
      <c r="N802">
        <f>IF(_original_lifestyles!N802&lt;&gt;0,_original_lifestyles!N802,'_new names_lifestyles'!$C$2*INDEX('_hours per hh'!C$2:C$9,MATCH(_original_lifestyles!$B802,'_hours per hh'!$A$2:$A$9,1)))</f>
        <v>3306763122.1370459</v>
      </c>
      <c r="O802">
        <f>IF(_original_lifestyles!O802&lt;&gt;0,_original_lifestyles!O802,'_new names_lifestyles'!$C$2*INDEX('_hours per hh'!D$2:D$9,MATCH(_original_lifestyles!$B802,'_hours per hh'!$A$2:$A$9,1)))</f>
        <v>96713011.346670717</v>
      </c>
      <c r="P802">
        <f>IF(_original_lifestyles!P802&lt;&gt;0,_original_lifestyles!P802,'_new names_lifestyles'!$C$2*INDEX('_hours per hh'!E$2:E$9,MATCH(_original_lifestyles!$B802,'_hours per hh'!$A$2:$A$9,1)))</f>
        <v>26846378.027153641</v>
      </c>
      <c r="Q802">
        <f>IF(_original_lifestyles!Q802&lt;&gt;0,_original_lifestyles!Q802,'_new names_lifestyles'!$C$2*INDEX('_hours per hh'!F$2:F$9,MATCH(_original_lifestyles!$B802,'_hours per hh'!$A$2:$A$9,1)))</f>
        <v>111687863.1750818</v>
      </c>
      <c r="R802">
        <f>IF(_original_lifestyles!R802&lt;&gt;0,_original_lifestyles!R802,'_new names_lifestyles'!$C$2*INDEX('_hours per hh'!G$2:G$9,MATCH(_original_lifestyles!$B802,'_hours per hh'!$A$2:$A$9,1)))</f>
        <v>1932493.8162806749</v>
      </c>
      <c r="S802">
        <f>IF(_original_lifestyles!S802&lt;&gt;0,_original_lifestyles!S802,'_new names_lifestyles'!$C$2*INDEX('_hours per hh'!H$2:H$9,MATCH(_original_lifestyles!$B802,'_hours per hh'!$A$2:$A$9,1)))</f>
        <v>939961319.97111797</v>
      </c>
      <c r="T802">
        <f>IF(_original_lifestyles!T802&lt;&gt;0,_original_lifestyles!T802,'_new names_lifestyles'!$C$2*INDEX('_hours per hh'!I$2:I$9,MATCH(_original_lifestyles!$B802,'_hours per hh'!$A$2:$A$9,1)))</f>
        <v>24530624791.208794</v>
      </c>
      <c r="U802">
        <f>IF(_original_lifestyles!U802&lt;&gt;0,_original_lifestyles!U802,'_new names_lifestyles'!$C$2*INDEX('_hours per hh'!J$2:J$9,MATCH(_original_lifestyles!$B802,'_hours per hh'!$A$2:$A$9,1)))</f>
        <v>110599254.6789028</v>
      </c>
      <c r="V802">
        <v>19</v>
      </c>
      <c r="W802">
        <v>11</v>
      </c>
      <c r="X802">
        <v>59584.511726760742</v>
      </c>
      <c r="Y802">
        <f t="shared" si="50"/>
        <v>15</v>
      </c>
      <c r="Z802">
        <f t="shared" si="50"/>
        <v>15</v>
      </c>
      <c r="AA802">
        <f t="shared" si="50"/>
        <v>15</v>
      </c>
      <c r="AB802">
        <f t="shared" si="50"/>
        <v>10</v>
      </c>
      <c r="AC802">
        <f t="shared" si="50"/>
        <v>10</v>
      </c>
      <c r="AD802">
        <f t="shared" si="50"/>
        <v>15</v>
      </c>
      <c r="AE802">
        <f t="shared" si="50"/>
        <v>5</v>
      </c>
      <c r="AF802">
        <f t="shared" si="50"/>
        <v>3</v>
      </c>
      <c r="AG802">
        <f t="shared" si="50"/>
        <v>3</v>
      </c>
    </row>
    <row r="803" spans="1:33" x14ac:dyDescent="0.25">
      <c r="A803" t="s">
        <v>60</v>
      </c>
      <c r="B803" t="s">
        <v>13</v>
      </c>
      <c r="C803">
        <v>655077.48344370862</v>
      </c>
      <c r="D803" s="6">
        <f>IF(_original_lifestyles!D803=0,_original_lifestyles!$C803,_original_lifestyles!D803)</f>
        <v>655077.48344370862</v>
      </c>
      <c r="E803" s="6">
        <f>IF(_original_lifestyles!E803=0,_original_lifestyles!$C803,_original_lifestyles!E803)</f>
        <v>376231.30614370859</v>
      </c>
      <c r="F803" s="6">
        <f>IF(_original_lifestyles!F803=0,_original_lifestyles!$C803,_original_lifestyles!F803)</f>
        <v>644116.07191324502</v>
      </c>
      <c r="G803" s="6">
        <f>IF(_original_lifestyles!G803=0,_original_lifestyles!$C803/3,_original_lifestyles!G803)</f>
        <v>171520.90272251659</v>
      </c>
      <c r="H803" s="6">
        <f>IF(_original_lifestyles!H803=0,_original_lifestyles!$C803*3*2,_original_lifestyles!H803)</f>
        <v>327933.75344437087</v>
      </c>
      <c r="I803" s="6">
        <f>IF(_original_lifestyles!I803=0,_original_lifestyles!$C803/10,_original_lifestyles!I803)</f>
        <v>107607.6129728477</v>
      </c>
      <c r="J803" s="6">
        <f>IF(_original_lifestyles!J803=0,_original_lifestyles!$C803*1.2,_original_lifestyles!J803)</f>
        <v>747579.00964834448</v>
      </c>
      <c r="K803" s="6">
        <f>IF(_original_lifestyles!K803=0,_original_lifestyles!$C803,_original_lifestyles!K803)</f>
        <v>655077.48344370862</v>
      </c>
      <c r="L803" s="6">
        <f>IF(_original_lifestyles!L803=0,_original_lifestyles!$C803/3*2,_original_lifestyles!L803)</f>
        <v>253822.15192470199</v>
      </c>
      <c r="M803">
        <f>IF(_original_lifestyles!M803&lt;&gt;0,_original_lifestyles!M803,'_new names_lifestyles'!$C$2*INDEX('_hours per hh'!B$2:B$9,MATCH(_original_lifestyles!$B803,'_hours per hh'!$A$2:$A$9,1)))</f>
        <v>24530624791.208794</v>
      </c>
      <c r="N803">
        <f>IF(_original_lifestyles!N803&lt;&gt;0,_original_lifestyles!N803,'_new names_lifestyles'!$C$2*INDEX('_hours per hh'!C$2:C$9,MATCH(_original_lifestyles!$B803,'_hours per hh'!$A$2:$A$9,1)))</f>
        <v>3295786241.8188882</v>
      </c>
      <c r="O803">
        <f>IF(_original_lifestyles!O803&lt;&gt;0,_original_lifestyles!O803,'_new names_lifestyles'!$C$2*INDEX('_hours per hh'!D$2:D$9,MATCH(_original_lifestyles!$B803,'_hours per hh'!$A$2:$A$9,1)))</f>
        <v>96391970.161817104</v>
      </c>
      <c r="P803">
        <f>IF(_original_lifestyles!P803&lt;&gt;0,_original_lifestyles!P803,'_new names_lifestyles'!$C$2*INDEX('_hours per hh'!E$2:E$9,MATCH(_original_lifestyles!$B803,'_hours per hh'!$A$2:$A$9,1)))</f>
        <v>26757260.824712578</v>
      </c>
      <c r="Q803">
        <f>IF(_original_lifestyles!Q803&lt;&gt;0,_original_lifestyles!Q803,'_new names_lifestyles'!$C$2*INDEX('_hours per hh'!F$2:F$9,MATCH(_original_lifestyles!$B803,'_hours per hh'!$A$2:$A$9,1)))</f>
        <v>111317112.6066917</v>
      </c>
      <c r="R803">
        <f>IF(_original_lifestyles!R803&lt;&gt;0,_original_lifestyles!R803,'_new names_lifestyles'!$C$2*INDEX('_hours per hh'!G$2:G$9,MATCH(_original_lifestyles!$B803,'_hours per hh'!$A$2:$A$9,1)))</f>
        <v>895432.26127074379</v>
      </c>
      <c r="S803">
        <f>IF(_original_lifestyles!S803&lt;&gt;0,_original_lifestyles!S803,'_new names_lifestyles'!$C$2*INDEX('_hours per hh'!H$2:H$9,MATCH(_original_lifestyles!$B803,'_hours per hh'!$A$2:$A$9,1)))</f>
        <v>936841095.59098363</v>
      </c>
      <c r="T803">
        <f>IF(_original_lifestyles!T803&lt;&gt;0,_original_lifestyles!T803,'_new names_lifestyles'!$C$2*INDEX('_hours per hh'!I$2:I$9,MATCH(_original_lifestyles!$B803,'_hours per hh'!$A$2:$A$9,1)))</f>
        <v>24530624791.208794</v>
      </c>
      <c r="U803">
        <f>IF(_original_lifestyles!U803&lt;&gt;0,_original_lifestyles!U803,'_new names_lifestyles'!$C$2*INDEX('_hours per hh'!J$2:J$9,MATCH(_original_lifestyles!$B803,'_hours per hh'!$A$2:$A$9,1)))</f>
        <v>111681746.8468689</v>
      </c>
      <c r="V803">
        <v>19</v>
      </c>
      <c r="W803">
        <v>11</v>
      </c>
      <c r="X803">
        <v>59829.099777945507</v>
      </c>
      <c r="Y803">
        <f t="shared" si="50"/>
        <v>15</v>
      </c>
      <c r="Z803">
        <f t="shared" si="50"/>
        <v>15</v>
      </c>
      <c r="AA803">
        <f t="shared" si="50"/>
        <v>15</v>
      </c>
      <c r="AB803">
        <f t="shared" si="50"/>
        <v>10</v>
      </c>
      <c r="AC803">
        <f t="shared" si="50"/>
        <v>10</v>
      </c>
      <c r="AD803">
        <f t="shared" si="50"/>
        <v>15</v>
      </c>
      <c r="AE803">
        <f t="shared" si="50"/>
        <v>5</v>
      </c>
      <c r="AF803">
        <f t="shared" si="50"/>
        <v>3</v>
      </c>
      <c r="AG803">
        <f t="shared" si="50"/>
        <v>3</v>
      </c>
    </row>
    <row r="804" spans="1:33" x14ac:dyDescent="0.25">
      <c r="A804" t="s">
        <v>60</v>
      </c>
      <c r="B804" t="s">
        <v>14</v>
      </c>
      <c r="C804">
        <v>669277.77777777787</v>
      </c>
      <c r="D804" s="6">
        <f>IF(_original_lifestyles!D804=0,_original_lifestyles!$C804,_original_lifestyles!D804)</f>
        <v>669277.77777777787</v>
      </c>
      <c r="E804" s="6">
        <f>IF(_original_lifestyles!E804=0,_original_lifestyles!$C804,_original_lifestyles!E804)</f>
        <v>384386.97538888903</v>
      </c>
      <c r="F804" s="6">
        <f>IF(_original_lifestyles!F804=0,_original_lifestyles!$C804,_original_lifestyles!F804)</f>
        <v>658078.75272222236</v>
      </c>
      <c r="G804" s="6">
        <f>IF(_original_lifestyles!G804=0,_original_lifestyles!$C804/3,_original_lifestyles!G804)</f>
        <v>175239.00838888891</v>
      </c>
      <c r="H804" s="6">
        <f>IF(_original_lifestyles!H804=0,_original_lifestyles!$C804*3*2,_original_lifestyles!H804)</f>
        <v>335042.46338888892</v>
      </c>
      <c r="I804" s="6">
        <f>IF(_original_lifestyles!I804=0,_original_lifestyles!$C804/10,_original_lifestyles!I804)</f>
        <v>109940.2527222222</v>
      </c>
      <c r="J804" s="6">
        <f>IF(_original_lifestyles!J804=0,_original_lifestyles!$C804*1.2,_original_lifestyles!J804)</f>
        <v>763784.48494444462</v>
      </c>
      <c r="K804" s="6">
        <f>IF(_original_lifestyles!K804=0,_original_lifestyles!$C804,_original_lifestyles!K804)</f>
        <v>669277.77777777787</v>
      </c>
      <c r="L804" s="6">
        <f>IF(_original_lifestyles!L804=0,_original_lifestyles!$C804/3*2,_original_lifestyles!L804)</f>
        <v>261018.3333333334</v>
      </c>
      <c r="M804">
        <f>IF(_original_lifestyles!M804&lt;&gt;0,_original_lifestyles!M804,'_new names_lifestyles'!$C$2*INDEX('_hours per hh'!B$2:B$9,MATCH(_original_lifestyles!$B804,'_hours per hh'!$A$2:$A$9,1)))</f>
        <v>24530624791.208794</v>
      </c>
      <c r="N804">
        <f>IF(_original_lifestyles!N804&lt;&gt;0,_original_lifestyles!N804,'_new names_lifestyles'!$C$2*INDEX('_hours per hh'!C$2:C$9,MATCH(_original_lifestyles!$B804,'_hours per hh'!$A$2:$A$9,1)))</f>
        <v>3367229904.4066672</v>
      </c>
      <c r="O804">
        <f>IF(_original_lifestyles!O804&lt;&gt;0,_original_lifestyles!O804,'_new names_lifestyles'!$C$2*INDEX('_hours per hh'!D$2:D$9,MATCH(_original_lifestyles!$B804,'_hours per hh'!$A$2:$A$9,1)))</f>
        <v>98481485.344880566</v>
      </c>
      <c r="P804">
        <f>IF(_original_lifestyles!P804&lt;&gt;0,_original_lifestyles!P804,'_new names_lifestyles'!$C$2*INDEX('_hours per hh'!E$2:E$9,MATCH(_original_lifestyles!$B804,'_hours per hh'!$A$2:$A$9,1)))</f>
        <v>27337285.308666669</v>
      </c>
      <c r="Q804">
        <f>IF(_original_lifestyles!Q804&lt;&gt;0,_original_lifestyles!Q804,'_new names_lifestyles'!$C$2*INDEX('_hours per hh'!F$2:F$9,MATCH(_original_lifestyles!$B804,'_hours per hh'!$A$2:$A$9,1)))</f>
        <v>113730164.1973583</v>
      </c>
      <c r="R804">
        <f>IF(_original_lifestyles!R804&lt;&gt;0,_original_lifestyles!R804,'_new names_lifestyles'!$C$2*INDEX('_hours per hh'!G$2:G$9,MATCH(_original_lifestyles!$B804,'_hours per hh'!$A$2:$A$9,1)))</f>
        <v>2068623.7858207941</v>
      </c>
      <c r="S804">
        <f>IF(_original_lifestyles!S804&lt;&gt;0,_original_lifestyles!S804,'_new names_lifestyles'!$C$2*INDEX('_hours per hh'!H$2:H$9,MATCH(_original_lifestyles!$B804,'_hours per hh'!$A$2:$A$9,1)))</f>
        <v>957149257.04954636</v>
      </c>
      <c r="T804">
        <f>IF(_original_lifestyles!T804&lt;&gt;0,_original_lifestyles!T804,'_new names_lifestyles'!$C$2*INDEX('_hours per hh'!I$2:I$9,MATCH(_original_lifestyles!$B804,'_hours per hh'!$A$2:$A$9,1)))</f>
        <v>24530624791.208794</v>
      </c>
      <c r="U804">
        <f>IF(_original_lifestyles!U804&lt;&gt;0,_original_lifestyles!U804,'_new names_lifestyles'!$C$2*INDEX('_hours per hh'!J$2:J$9,MATCH(_original_lifestyles!$B804,'_hours per hh'!$A$2:$A$9,1)))</f>
        <v>114848066.6666667</v>
      </c>
      <c r="V804">
        <v>19</v>
      </c>
      <c r="W804">
        <v>11</v>
      </c>
      <c r="X804">
        <v>60558.498133357447</v>
      </c>
      <c r="Y804">
        <f t="shared" ref="Y804:AG819" si="51">Y803</f>
        <v>15</v>
      </c>
      <c r="Z804">
        <f t="shared" si="51"/>
        <v>15</v>
      </c>
      <c r="AA804">
        <f t="shared" si="51"/>
        <v>15</v>
      </c>
      <c r="AB804">
        <f t="shared" si="51"/>
        <v>10</v>
      </c>
      <c r="AC804">
        <f t="shared" si="51"/>
        <v>10</v>
      </c>
      <c r="AD804">
        <f t="shared" si="51"/>
        <v>15</v>
      </c>
      <c r="AE804">
        <f t="shared" si="51"/>
        <v>5</v>
      </c>
      <c r="AF804">
        <f t="shared" si="51"/>
        <v>3</v>
      </c>
      <c r="AG804">
        <f t="shared" si="51"/>
        <v>3</v>
      </c>
    </row>
    <row r="805" spans="1:33" x14ac:dyDescent="0.25">
      <c r="A805" t="s">
        <v>60</v>
      </c>
      <c r="B805" t="s">
        <v>15</v>
      </c>
      <c r="C805">
        <v>681539.04109589045</v>
      </c>
      <c r="D805" s="6">
        <f>IF(_original_lifestyles!D805=0,_original_lifestyles!$C805,_original_lifestyles!D805)</f>
        <v>681539.04109589045</v>
      </c>
      <c r="E805" s="6">
        <f>IF(_original_lifestyles!E805=0,_original_lifestyles!$C805,_original_lifestyles!E805)</f>
        <v>391428.99901164387</v>
      </c>
      <c r="F805" s="6">
        <f>IF(_original_lifestyles!F805=0,_original_lifestyles!$C805,_original_lifestyles!F805)</f>
        <v>670134.84832123294</v>
      </c>
      <c r="G805" s="6">
        <f>IF(_original_lifestyles!G805=0,_original_lifestyles!$C805/3,_original_lifestyles!G805)</f>
        <v>178449.41174726031</v>
      </c>
      <c r="H805" s="6">
        <f>IF(_original_lifestyles!H805=0,_original_lifestyles!$C805*3*2,_original_lifestyles!H805)</f>
        <v>341180.48858972598</v>
      </c>
      <c r="I805" s="6">
        <f>IF(_original_lifestyles!I805=0,_original_lifestyles!$C805/10,_original_lifestyles!I805)</f>
        <v>111954.3736636986</v>
      </c>
      <c r="J805" s="6">
        <f>IF(_original_lifestyles!J805=0,_original_lifestyles!$C805*1.2,_original_lifestyles!J805)</f>
        <v>777777.12447191786</v>
      </c>
      <c r="K805" s="6">
        <f>IF(_original_lifestyles!K805=0,_original_lifestyles!$C805,_original_lifestyles!K805)</f>
        <v>681539.04109589045</v>
      </c>
      <c r="L805" s="6">
        <f>IF(_original_lifestyles!L805=0,_original_lifestyles!$C805/3*2,_original_lifestyles!L805)</f>
        <v>286246.39726027398</v>
      </c>
      <c r="M805">
        <f>IF(_original_lifestyles!M805&lt;&gt;0,_original_lifestyles!M805,'_new names_lifestyles'!$C$2*INDEX('_hours per hh'!B$2:B$9,MATCH(_original_lifestyles!$B805,'_hours per hh'!$A$2:$A$9,1)))</f>
        <v>24530624791.208794</v>
      </c>
      <c r="N805">
        <f>IF(_original_lifestyles!N805&lt;&gt;0,_original_lifestyles!N805,'_new names_lifestyles'!$C$2*INDEX('_hours per hh'!C$2:C$9,MATCH(_original_lifestyles!$B805,'_hours per hh'!$A$2:$A$9,1)))</f>
        <v>3428918031.342</v>
      </c>
      <c r="O805">
        <f>IF(_original_lifestyles!O805&lt;&gt;0,_original_lifestyles!O805,'_new names_lifestyles'!$C$2*INDEX('_hours per hh'!D$2:D$9,MATCH(_original_lifestyles!$B805,'_hours per hh'!$A$2:$A$9,1)))</f>
        <v>100285680.0512725</v>
      </c>
      <c r="P805">
        <f>IF(_original_lifestyles!P805&lt;&gt;0,_original_lifestyles!P805,'_new names_lifestyles'!$C$2*INDEX('_hours per hh'!E$2:E$9,MATCH(_original_lifestyles!$B805,'_hours per hh'!$A$2:$A$9,1)))</f>
        <v>27838108.2325726</v>
      </c>
      <c r="Q805">
        <f>IF(_original_lifestyles!Q805&lt;&gt;0,_original_lifestyles!Q805,'_new names_lifestyles'!$C$2*INDEX('_hours per hh'!F$2:F$9,MATCH(_original_lifestyles!$B805,'_hours per hh'!$A$2:$A$9,1)))</f>
        <v>115813716.8517825</v>
      </c>
      <c r="R805">
        <f>IF(_original_lifestyles!R805&lt;&gt;0,_original_lifestyles!R805,'_new names_lifestyles'!$C$2*INDEX('_hours per hh'!G$2:G$9,MATCH(_original_lifestyles!$B805,'_hours per hh'!$A$2:$A$9,1)))</f>
        <v>1675436.088163004</v>
      </c>
      <c r="S805">
        <f>IF(_original_lifestyles!S805&lt;&gt;0,_original_lifestyles!S805,'_new names_lifestyles'!$C$2*INDEX('_hours per hh'!H$2:H$9,MATCH(_original_lifestyles!$B805,'_hours per hh'!$A$2:$A$9,1)))</f>
        <v>974684366.48405826</v>
      </c>
      <c r="T805">
        <f>IF(_original_lifestyles!T805&lt;&gt;0,_original_lifestyles!T805,'_new names_lifestyles'!$C$2*INDEX('_hours per hh'!I$2:I$9,MATCH(_original_lifestyles!$B805,'_hours per hh'!$A$2:$A$9,1)))</f>
        <v>24530624791.208794</v>
      </c>
      <c r="U805">
        <f>IF(_original_lifestyles!U805&lt;&gt;0,_original_lifestyles!U805,'_new names_lifestyles'!$C$2*INDEX('_hours per hh'!J$2:J$9,MATCH(_original_lifestyles!$B805,'_hours per hh'!$A$2:$A$9,1)))</f>
        <v>125948414.7945206</v>
      </c>
      <c r="V805">
        <v>19</v>
      </c>
      <c r="W805">
        <v>11</v>
      </c>
      <c r="X805">
        <v>61074.767548120777</v>
      </c>
      <c r="Y805">
        <f t="shared" si="51"/>
        <v>15</v>
      </c>
      <c r="Z805">
        <f t="shared" si="51"/>
        <v>15</v>
      </c>
      <c r="AA805">
        <f t="shared" si="51"/>
        <v>15</v>
      </c>
      <c r="AB805">
        <f t="shared" si="51"/>
        <v>10</v>
      </c>
      <c r="AC805">
        <f t="shared" si="51"/>
        <v>10</v>
      </c>
      <c r="AD805">
        <f t="shared" si="51"/>
        <v>15</v>
      </c>
      <c r="AE805">
        <f t="shared" si="51"/>
        <v>5</v>
      </c>
      <c r="AF805">
        <f t="shared" si="51"/>
        <v>3</v>
      </c>
      <c r="AG805">
        <f t="shared" si="51"/>
        <v>3</v>
      </c>
    </row>
    <row r="806" spans="1:33" x14ac:dyDescent="0.25">
      <c r="A806" t="s">
        <v>60</v>
      </c>
      <c r="B806" t="s">
        <v>16</v>
      </c>
      <c r="C806">
        <v>694782.57839721255</v>
      </c>
      <c r="D806" s="6">
        <f>IF(_original_lifestyles!D806=0,_original_lifestyles!$C806,_original_lifestyles!D806)</f>
        <v>694782.57839721255</v>
      </c>
      <c r="E806" s="6">
        <f>IF(_original_lifestyles!E806=0,_original_lifestyles!$C806,_original_lifestyles!E806)</f>
        <v>399035.17303344951</v>
      </c>
      <c r="F806" s="6">
        <f>IF(_original_lifestyles!F806=0,_original_lifestyles!$C806,_original_lifestyles!F806)</f>
        <v>683156.78151289199</v>
      </c>
      <c r="G806" s="6">
        <f>IF(_original_lifestyles!G806=0,_original_lifestyles!$C806/3,_original_lifestyles!G806)</f>
        <v>181917.0068494773</v>
      </c>
      <c r="H806" s="6">
        <f>IF(_original_lifestyles!H806=0,_original_lifestyles!$C806*3*2,_original_lifestyles!H806)</f>
        <v>347810.24309337977</v>
      </c>
      <c r="I806" s="6">
        <f>IF(_original_lifestyles!I806=0,_original_lifestyles!$C806/10,_original_lifestyles!I806)</f>
        <v>114129.84980557489</v>
      </c>
      <c r="J806" s="6">
        <f>IF(_original_lifestyles!J806=0,_original_lifestyles!$C806*1.2,_original_lifestyles!J806)</f>
        <v>792890.74194494775</v>
      </c>
      <c r="K806" s="6">
        <f>IF(_original_lifestyles!K806=0,_original_lifestyles!$C806,_original_lifestyles!K806)</f>
        <v>694782.57839721255</v>
      </c>
      <c r="L806" s="6">
        <f>IF(_original_lifestyles!L806=0,_original_lifestyles!$C806/3*2,_original_lifestyles!L806)</f>
        <v>375182.59233449481</v>
      </c>
      <c r="M806">
        <f>IF(_original_lifestyles!M806&lt;&gt;0,_original_lifestyles!M806,'_new names_lifestyles'!$C$2*INDEX('_hours per hh'!B$2:B$9,MATCH(_original_lifestyles!$B806,'_hours per hh'!$A$2:$A$9,1)))</f>
        <v>24530624791.208794</v>
      </c>
      <c r="N806">
        <f>IF(_original_lifestyles!N806&lt;&gt;0,_original_lifestyles!N806,'_new names_lifestyles'!$C$2*INDEX('_hours per hh'!C$2:C$9,MATCH(_original_lifestyles!$B806,'_hours per hh'!$A$2:$A$9,1)))</f>
        <v>3495548115.7730179</v>
      </c>
      <c r="O806">
        <f>IF(_original_lifestyles!O806&lt;&gt;0,_original_lifestyles!O806,'_new names_lifestyles'!$C$2*INDEX('_hours per hh'!D$2:D$9,MATCH(_original_lifestyles!$B806,'_hours per hh'!$A$2:$A$9,1)))</f>
        <v>102234412.3534043</v>
      </c>
      <c r="P806">
        <f>IF(_original_lifestyles!P806&lt;&gt;0,_original_lifestyles!P806,'_new names_lifestyles'!$C$2*INDEX('_hours per hh'!E$2:E$9,MATCH(_original_lifestyles!$B806,'_hours per hh'!$A$2:$A$9,1)))</f>
        <v>28379053.06851846</v>
      </c>
      <c r="Q806">
        <f>IF(_original_lifestyles!Q806&lt;&gt;0,_original_lifestyles!Q806,'_new names_lifestyles'!$C$2*INDEX('_hours per hh'!F$2:F$9,MATCH(_original_lifestyles!$B806,'_hours per hh'!$A$2:$A$9,1)))</f>
        <v>118064187.01804779</v>
      </c>
      <c r="R806">
        <f>IF(_original_lifestyles!R806&lt;&gt;0,_original_lifestyles!R806,'_new names_lifestyles'!$C$2*INDEX('_hours per hh'!G$2:G$9,MATCH(_original_lifestyles!$B806,'_hours per hh'!$A$2:$A$9,1)))</f>
        <v>1344236.5303991069</v>
      </c>
      <c r="S806">
        <f>IF(_original_lifestyles!S806&lt;&gt;0,_original_lifestyles!S806,'_new names_lifestyles'!$C$2*INDEX('_hours per hh'!H$2:H$9,MATCH(_original_lifestyles!$B806,'_hours per hh'!$A$2:$A$9,1)))</f>
        <v>993624248.11401021</v>
      </c>
      <c r="T806">
        <f>IF(_original_lifestyles!T806&lt;&gt;0,_original_lifestyles!T806,'_new names_lifestyles'!$C$2*INDEX('_hours per hh'!I$2:I$9,MATCH(_original_lifestyles!$B806,'_hours per hh'!$A$2:$A$9,1)))</f>
        <v>24530624791.208794</v>
      </c>
      <c r="U806">
        <f>IF(_original_lifestyles!U806&lt;&gt;0,_original_lifestyles!U806,'_new names_lifestyles'!$C$2*INDEX('_hours per hh'!J$2:J$9,MATCH(_original_lifestyles!$B806,'_hours per hh'!$A$2:$A$9,1)))</f>
        <v>165080340.62717769</v>
      </c>
      <c r="V806">
        <v>19</v>
      </c>
      <c r="W806">
        <v>11</v>
      </c>
      <c r="X806">
        <v>61641.327432679012</v>
      </c>
      <c r="Y806">
        <f t="shared" si="51"/>
        <v>15</v>
      </c>
      <c r="Z806">
        <f t="shared" si="51"/>
        <v>15</v>
      </c>
      <c r="AA806">
        <f t="shared" si="51"/>
        <v>15</v>
      </c>
      <c r="AB806">
        <f t="shared" si="51"/>
        <v>10</v>
      </c>
      <c r="AC806">
        <f t="shared" si="51"/>
        <v>10</v>
      </c>
      <c r="AD806">
        <f t="shared" si="51"/>
        <v>15</v>
      </c>
      <c r="AE806">
        <f t="shared" si="51"/>
        <v>5</v>
      </c>
      <c r="AF806">
        <f t="shared" si="51"/>
        <v>3</v>
      </c>
      <c r="AG806">
        <f t="shared" si="51"/>
        <v>3</v>
      </c>
    </row>
    <row r="807" spans="1:33" x14ac:dyDescent="0.25">
      <c r="A807" t="s">
        <v>60</v>
      </c>
      <c r="B807" t="s">
        <v>17</v>
      </c>
      <c r="C807">
        <v>707458.51063829788</v>
      </c>
      <c r="D807" s="6">
        <f>IF(_original_lifestyles!D807=0,_original_lifestyles!$C807,_original_lifestyles!D807)</f>
        <v>707458.51063829788</v>
      </c>
      <c r="E807" s="6">
        <f>IF(_original_lifestyles!E807=0,_original_lifestyles!$C807,_original_lifestyles!E807)</f>
        <v>406315.35387340432</v>
      </c>
      <c r="F807" s="6">
        <f>IF(_original_lifestyles!F807=0,_original_lifestyles!$C807,_original_lifestyles!F807)</f>
        <v>695620.60737978725</v>
      </c>
      <c r="G807" s="6">
        <f>IF(_original_lifestyles!G807=0,_original_lifestyles!$C807/3,_original_lifestyles!G807)</f>
        <v>185235.9842159574</v>
      </c>
      <c r="H807" s="6">
        <f>IF(_original_lifestyles!H807=0,_original_lifestyles!$C807*3*2,_original_lifestyles!H807)</f>
        <v>354155.85280106391</v>
      </c>
      <c r="I807" s="6">
        <f>IF(_original_lifestyles!I807=0,_original_lifestyles!$C807/10,_original_lifestyles!I807)</f>
        <v>116212.08716702129</v>
      </c>
      <c r="J807" s="6">
        <f>IF(_original_lifestyles!J807=0,_original_lifestyles!$C807*1.2,_original_lifestyles!J807)</f>
        <v>807356.60455000005</v>
      </c>
      <c r="K807" s="6">
        <f>IF(_original_lifestyles!K807=0,_original_lifestyles!$C807,_original_lifestyles!K807)</f>
        <v>707458.51063829788</v>
      </c>
      <c r="L807" s="6">
        <f>IF(_original_lifestyles!L807=0,_original_lifestyles!$C807/3*2,_original_lifestyles!L807)</f>
        <v>473997.20212765958</v>
      </c>
      <c r="M807">
        <f>IF(_original_lifestyles!M807&lt;&gt;0,_original_lifestyles!M807,'_new names_lifestyles'!$C$2*INDEX('_hours per hh'!B$2:B$9,MATCH(_original_lifestyles!$B807,'_hours per hh'!$A$2:$A$9,1)))</f>
        <v>24530624791.208794</v>
      </c>
      <c r="N807">
        <f>IF(_original_lifestyles!N807&lt;&gt;0,_original_lifestyles!N807,'_new names_lifestyles'!$C$2*INDEX('_hours per hh'!C$2:C$9,MATCH(_original_lifestyles!$B807,'_hours per hh'!$A$2:$A$9,1)))</f>
        <v>3559322499.9310212</v>
      </c>
      <c r="O807">
        <f>IF(_original_lifestyles!O807&lt;&gt;0,_original_lifestyles!O807,'_new names_lifestyles'!$C$2*INDEX('_hours per hh'!D$2:D$9,MATCH(_original_lifestyles!$B807,'_hours per hh'!$A$2:$A$9,1)))</f>
        <v>104099623.8943851</v>
      </c>
      <c r="P807">
        <f>IF(_original_lifestyles!P807&lt;&gt;0,_original_lifestyles!P807,'_new names_lifestyles'!$C$2*INDEX('_hours per hh'!E$2:E$9,MATCH(_original_lifestyles!$B807,'_hours per hh'!$A$2:$A$9,1)))</f>
        <v>28896813.537689362</v>
      </c>
      <c r="Q807">
        <f>IF(_original_lifestyles!Q807&lt;&gt;0,_original_lifestyles!Q807,'_new names_lifestyles'!$C$2*INDEX('_hours per hh'!F$2:F$9,MATCH(_original_lifestyles!$B807,'_hours per hh'!$A$2:$A$9,1)))</f>
        <v>120218204.2333211</v>
      </c>
      <c r="R807">
        <f>IF(_original_lifestyles!R807&lt;&gt;0,_original_lifestyles!R807,'_new names_lifestyles'!$C$2*INDEX('_hours per hh'!G$2:G$9,MATCH(_original_lifestyles!$B807,'_hours per hh'!$A$2:$A$9,1)))</f>
        <v>7103896.7277126964</v>
      </c>
      <c r="S807">
        <f>IF(_original_lifestyles!S807&lt;&gt;0,_original_lifestyles!S807,'_new names_lifestyles'!$C$2*INDEX('_hours per hh'!H$2:H$9,MATCH(_original_lifestyles!$B807,'_hours per hh'!$A$2:$A$9,1)))</f>
        <v>1011752384.9352421</v>
      </c>
      <c r="T807">
        <f>IF(_original_lifestyles!T807&lt;&gt;0,_original_lifestyles!T807,'_new names_lifestyles'!$C$2*INDEX('_hours per hh'!I$2:I$9,MATCH(_original_lifestyles!$B807,'_hours per hh'!$A$2:$A$9,1)))</f>
        <v>24530624791.208794</v>
      </c>
      <c r="U807">
        <f>IF(_original_lifestyles!U807&lt;&gt;0,_original_lifestyles!U807,'_new names_lifestyles'!$C$2*INDEX('_hours per hh'!J$2:J$9,MATCH(_original_lifestyles!$B807,'_hours per hh'!$A$2:$A$9,1)))</f>
        <v>208558768.93617031</v>
      </c>
      <c r="V807">
        <v>19</v>
      </c>
      <c r="W807">
        <v>11</v>
      </c>
      <c r="X807">
        <v>62118.571212064147</v>
      </c>
      <c r="Y807">
        <f t="shared" si="51"/>
        <v>15</v>
      </c>
      <c r="Z807">
        <f t="shared" si="51"/>
        <v>15</v>
      </c>
      <c r="AA807">
        <f t="shared" si="51"/>
        <v>15</v>
      </c>
      <c r="AB807">
        <f t="shared" si="51"/>
        <v>10</v>
      </c>
      <c r="AC807">
        <f t="shared" si="51"/>
        <v>10</v>
      </c>
      <c r="AD807">
        <f t="shared" si="51"/>
        <v>15</v>
      </c>
      <c r="AE807">
        <f t="shared" si="51"/>
        <v>5</v>
      </c>
      <c r="AF807">
        <f t="shared" si="51"/>
        <v>3</v>
      </c>
      <c r="AG807">
        <f t="shared" si="51"/>
        <v>3</v>
      </c>
    </row>
    <row r="808" spans="1:33" x14ac:dyDescent="0.25">
      <c r="A808" t="s">
        <v>60</v>
      </c>
      <c r="B808" t="s">
        <v>18</v>
      </c>
      <c r="C808">
        <v>720733.93501805048</v>
      </c>
      <c r="D808" s="6">
        <f>IF(_original_lifestyles!D808=0,_original_lifestyles!$C808,_original_lifestyles!D808)</f>
        <v>720733.93501805048</v>
      </c>
      <c r="E808" s="6">
        <f>IF(_original_lifestyles!E808=0,_original_lifestyles!$C808,_original_lifestyles!E808)</f>
        <v>413939.84163285198</v>
      </c>
      <c r="F808" s="6">
        <f>IF(_original_lifestyles!F808=0,_original_lifestyles!$C808,_original_lifestyles!F808)</f>
        <v>708673.8940833935</v>
      </c>
      <c r="G808" s="6">
        <f>IF(_original_lifestyles!G808=0,_original_lifestyles!$C808/3,_original_lifestyles!G808)</f>
        <v>188711.9284075812</v>
      </c>
      <c r="H808" s="6">
        <f>IF(_original_lifestyles!H808=0,_original_lifestyles!$C808*3*2,_original_lifestyles!H808)</f>
        <v>360801.57007184112</v>
      </c>
      <c r="I808" s="6">
        <f>IF(_original_lifestyles!I808=0,_original_lifestyles!$C808/10,_original_lifestyles!I808)</f>
        <v>118392.8013036101</v>
      </c>
      <c r="J808" s="6">
        <f>IF(_original_lifestyles!J808=0,_original_lifestyles!$C808*1.2,_original_lifestyles!J808)</f>
        <v>822506.61178014439</v>
      </c>
      <c r="K808" s="6">
        <f>IF(_original_lifestyles!K808=0,_original_lifestyles!$C808,_original_lifestyles!K808)</f>
        <v>720733.93501805048</v>
      </c>
      <c r="L808" s="6">
        <f>IF(_original_lifestyles!L808=0,_original_lifestyles!$C808/3*2,_original_lifestyles!L808)</f>
        <v>605416.50541516242</v>
      </c>
      <c r="M808">
        <f>IF(_original_lifestyles!M808&lt;&gt;0,_original_lifestyles!M808,'_new names_lifestyles'!$C$2*INDEX('_hours per hh'!B$2:B$9,MATCH(_original_lifestyles!$B808,'_hours per hh'!$A$2:$A$9,1)))</f>
        <v>24530624791.208794</v>
      </c>
      <c r="N808">
        <f>IF(_original_lifestyles!N808&lt;&gt;0,_original_lifestyles!N808,'_new names_lifestyles'!$C$2*INDEX('_hours per hh'!C$2:C$9,MATCH(_original_lifestyles!$B808,'_hours per hh'!$A$2:$A$9,1)))</f>
        <v>3626113012.703784</v>
      </c>
      <c r="O808">
        <f>IF(_original_lifestyles!O808&lt;&gt;0,_original_lifestyles!O808,'_new names_lifestyles'!$C$2*INDEX('_hours per hh'!D$2:D$9,MATCH(_original_lifestyles!$B808,'_hours per hh'!$A$2:$A$9,1)))</f>
        <v>106053048.2495798</v>
      </c>
      <c r="P808">
        <f>IF(_original_lifestyles!P808&lt;&gt;0,_original_lifestyles!P808,'_new names_lifestyles'!$C$2*INDEX('_hours per hh'!E$2:E$9,MATCH(_original_lifestyles!$B808,'_hours per hh'!$A$2:$A$9,1)))</f>
        <v>29439060.831582669</v>
      </c>
      <c r="Q808">
        <f>IF(_original_lifestyles!Q808&lt;&gt;0,_original_lifestyles!Q808,'_new names_lifestyles'!$C$2*INDEX('_hours per hh'!F$2:F$9,MATCH(_original_lifestyles!$B808,'_hours per hh'!$A$2:$A$9,1)))</f>
        <v>122474092.96088649</v>
      </c>
      <c r="R808">
        <f>IF(_original_lifestyles!R808&lt;&gt;0,_original_lifestyles!R808,'_new names_lifestyles'!$C$2*INDEX('_hours per hh'!G$2:G$9,MATCH(_original_lifestyles!$B808,'_hours per hh'!$A$2:$A$9,1)))</f>
        <v>964747.30613209237</v>
      </c>
      <c r="S808">
        <f>IF(_original_lifestyles!S808&lt;&gt;0,_original_lifestyles!S808,'_new names_lifestyles'!$C$2*INDEX('_hours per hh'!H$2:H$9,MATCH(_original_lifestyles!$B808,'_hours per hh'!$A$2:$A$9,1)))</f>
        <v>1030737868.995818</v>
      </c>
      <c r="T808">
        <f>IF(_original_lifestyles!T808&lt;&gt;0,_original_lifestyles!T808,'_new names_lifestyles'!$C$2*INDEX('_hours per hh'!I$2:I$9,MATCH(_original_lifestyles!$B808,'_hours per hh'!$A$2:$A$9,1)))</f>
        <v>24530624791.208794</v>
      </c>
      <c r="U808">
        <f>IF(_original_lifestyles!U808&lt;&gt;0,_original_lifestyles!U808,'_new names_lifestyles'!$C$2*INDEX('_hours per hh'!J$2:J$9,MATCH(_original_lifestyles!$B808,'_hours per hh'!$A$2:$A$9,1)))</f>
        <v>266383262.38267151</v>
      </c>
      <c r="V808">
        <v>19</v>
      </c>
      <c r="W808">
        <v>11</v>
      </c>
      <c r="X808">
        <v>62608.589915882701</v>
      </c>
      <c r="Y808">
        <f t="shared" si="51"/>
        <v>15</v>
      </c>
      <c r="Z808">
        <f t="shared" si="51"/>
        <v>15</v>
      </c>
      <c r="AA808">
        <f t="shared" si="51"/>
        <v>15</v>
      </c>
      <c r="AB808">
        <f t="shared" si="51"/>
        <v>10</v>
      </c>
      <c r="AC808">
        <f t="shared" si="51"/>
        <v>10</v>
      </c>
      <c r="AD808">
        <f t="shared" si="51"/>
        <v>15</v>
      </c>
      <c r="AE808">
        <f t="shared" si="51"/>
        <v>5</v>
      </c>
      <c r="AF808">
        <f t="shared" si="51"/>
        <v>3</v>
      </c>
      <c r="AG808">
        <f t="shared" si="51"/>
        <v>3</v>
      </c>
    </row>
    <row r="809" spans="1:33" x14ac:dyDescent="0.25">
      <c r="A809" t="s">
        <v>60</v>
      </c>
      <c r="B809" t="s">
        <v>19</v>
      </c>
      <c r="C809">
        <v>734408.0882352941</v>
      </c>
      <c r="D809" s="6">
        <f>IF(_original_lifestyles!D809=0,_original_lifestyles!$C809,_original_lifestyles!D809)</f>
        <v>734408.0882352941</v>
      </c>
      <c r="E809" s="6">
        <f>IF(_original_lifestyles!E809=0,_original_lifestyles!$C809,_original_lifestyles!E809)</f>
        <v>421793.33172426472</v>
      </c>
      <c r="F809" s="6">
        <f>IF(_original_lifestyles!F809=0,_original_lifestyles!$C809,_original_lifestyles!F809)</f>
        <v>722119.23769485287</v>
      </c>
      <c r="G809" s="6">
        <f>IF(_original_lifestyles!G809=0,_original_lifestyles!$C809/3,_original_lifestyles!G809)</f>
        <v>192292.27296691181</v>
      </c>
      <c r="H809" s="6">
        <f>IF(_original_lifestyles!H809=0,_original_lifestyles!$C809*3*2,_original_lifestyles!H809)</f>
        <v>367646.89219485287</v>
      </c>
      <c r="I809" s="6">
        <f>IF(_original_lifestyles!I809=0,_original_lifestyles!$C809/10,_original_lifestyles!I809)</f>
        <v>120639.0134301471</v>
      </c>
      <c r="J809" s="6">
        <f>IF(_original_lifestyles!J809=0,_original_lifestyles!$C809*1.2,_original_lifestyles!J809)</f>
        <v>838111.65115073533</v>
      </c>
      <c r="K809" s="6">
        <f>IF(_original_lifestyles!K809=0,_original_lifestyles!$C809,_original_lifestyles!K809)</f>
        <v>734408.0882352941</v>
      </c>
      <c r="L809" s="6">
        <f>IF(_original_lifestyles!L809=0,_original_lifestyles!$C809/3*2,_original_lifestyles!L809)</f>
        <v>749096.25</v>
      </c>
      <c r="M809">
        <f>IF(_original_lifestyles!M809&lt;&gt;0,_original_lifestyles!M809,'_new names_lifestyles'!$C$2*INDEX('_hours per hh'!B$2:B$9,MATCH(_original_lifestyles!$B809,'_hours per hh'!$A$2:$A$9,1)))</f>
        <v>24530624791.208794</v>
      </c>
      <c r="N809">
        <f>IF(_original_lifestyles!N809&lt;&gt;0,_original_lifestyles!N809,'_new names_lifestyles'!$C$2*INDEX('_hours per hh'!C$2:C$9,MATCH(_original_lifestyles!$B809,'_hours per hh'!$A$2:$A$9,1)))</f>
        <v>3694909585.9045591</v>
      </c>
      <c r="O809">
        <f>IF(_original_lifestyles!O809&lt;&gt;0,_original_lifestyles!O809,'_new names_lifestyles'!$C$2*INDEX('_hours per hh'!D$2:D$9,MATCH(_original_lifestyles!$B809,'_hours per hh'!$A$2:$A$9,1)))</f>
        <v>108065143.92103469</v>
      </c>
      <c r="P809">
        <f>IF(_original_lifestyles!P809&lt;&gt;0,_original_lifestyles!P809,'_new names_lifestyles'!$C$2*INDEX('_hours per hh'!E$2:E$9,MATCH(_original_lifestyles!$B809,'_hours per hh'!$A$2:$A$9,1)))</f>
        <v>29997594.58283823</v>
      </c>
      <c r="Q809">
        <f>IF(_original_lifestyles!Q809&lt;&gt;0,_original_lifestyles!Q809,'_new names_lifestyles'!$C$2*INDEX('_hours per hh'!F$2:F$9,MATCH(_original_lifestyles!$B809,'_hours per hh'!$A$2:$A$9,1)))</f>
        <v>124797737.5555428</v>
      </c>
      <c r="R809">
        <f>IF(_original_lifestyles!R809&lt;&gt;0,_original_lifestyles!R809,'_new names_lifestyles'!$C$2*INDEX('_hours per hh'!G$2:G$9,MATCH(_original_lifestyles!$B809,'_hours per hh'!$A$2:$A$9,1)))</f>
        <v>1450829.7540585559</v>
      </c>
      <c r="S809">
        <f>IF(_original_lifestyles!S809&lt;&gt;0,_original_lifestyles!S809,'_new names_lifestyles'!$C$2*INDEX('_hours per hh'!H$2:H$9,MATCH(_original_lifestyles!$B809,'_hours per hh'!$A$2:$A$9,1)))</f>
        <v>1050293584.167063</v>
      </c>
      <c r="T809">
        <f>IF(_original_lifestyles!T809&lt;&gt;0,_original_lifestyles!T809,'_new names_lifestyles'!$C$2*INDEX('_hours per hh'!I$2:I$9,MATCH(_original_lifestyles!$B809,'_hours per hh'!$A$2:$A$9,1)))</f>
        <v>24530624791.208794</v>
      </c>
      <c r="U809">
        <f>IF(_original_lifestyles!U809&lt;&gt;0,_original_lifestyles!U809,'_new names_lifestyles'!$C$2*INDEX('_hours per hh'!J$2:J$9,MATCH(_original_lifestyles!$B809,'_hours per hh'!$A$2:$A$9,1)))</f>
        <v>329602350</v>
      </c>
      <c r="V809">
        <v>19</v>
      </c>
      <c r="W809">
        <v>11</v>
      </c>
      <c r="X809">
        <v>63091.559862055743</v>
      </c>
      <c r="Y809">
        <f t="shared" si="51"/>
        <v>15</v>
      </c>
      <c r="Z809">
        <f t="shared" si="51"/>
        <v>15</v>
      </c>
      <c r="AA809">
        <f t="shared" si="51"/>
        <v>15</v>
      </c>
      <c r="AB809">
        <f t="shared" si="51"/>
        <v>10</v>
      </c>
      <c r="AC809">
        <f t="shared" si="51"/>
        <v>10</v>
      </c>
      <c r="AD809">
        <f t="shared" si="51"/>
        <v>15</v>
      </c>
      <c r="AE809">
        <f t="shared" si="51"/>
        <v>5</v>
      </c>
      <c r="AF809">
        <f t="shared" si="51"/>
        <v>3</v>
      </c>
      <c r="AG809">
        <f t="shared" si="51"/>
        <v>3</v>
      </c>
    </row>
    <row r="810" spans="1:33" x14ac:dyDescent="0.25">
      <c r="A810" t="s">
        <v>60</v>
      </c>
      <c r="B810" t="s">
        <v>20</v>
      </c>
      <c r="C810">
        <v>746964.20581655484</v>
      </c>
      <c r="D810" s="6">
        <f>IF(_original_lifestyles!D810=0,_original_lifestyles!$C810,_original_lifestyles!D810)</f>
        <v>746964.20581655484</v>
      </c>
      <c r="E810" s="6">
        <f>IF(_original_lifestyles!E810=0,_original_lifestyles!$C810,_original_lifestyles!E810)</f>
        <v>429004.69929082779</v>
      </c>
      <c r="F810" s="6">
        <f>IF(_original_lifestyles!F810=0,_original_lifestyles!$C810,_original_lifestyles!F810)</f>
        <v>734465.25376062642</v>
      </c>
      <c r="G810" s="6">
        <f>IF(_original_lifestyles!G810=0,_original_lifestyles!$C810/3,_original_lifestyles!G810)</f>
        <v>195579.878901566</v>
      </c>
      <c r="H810" s="6">
        <f>IF(_original_lifestyles!H810=0,_original_lifestyles!$C810*3*2,_original_lifestyles!H810)</f>
        <v>373932.52232438477</v>
      </c>
      <c r="I810" s="6">
        <f>IF(_original_lifestyles!I810=0,_original_lifestyles!$C810/10,_original_lifestyles!I810)</f>
        <v>122701.569196868</v>
      </c>
      <c r="J810" s="6">
        <f>IF(_original_lifestyles!J810=0,_original_lifestyles!$C810*1.2,_original_lifestyles!J810)</f>
        <v>852440.78042729315</v>
      </c>
      <c r="K810" s="6">
        <f>IF(_original_lifestyles!K810=0,_original_lifestyles!$C810,_original_lifestyles!K810)</f>
        <v>746964.20581655484</v>
      </c>
      <c r="L810" s="6">
        <f>IF(_original_lifestyles!L810=0,_original_lifestyles!$C810/3*2,_original_lifestyles!L810)</f>
        <v>896357.04697986576</v>
      </c>
      <c r="M810">
        <f>IF(_original_lifestyles!M810&lt;&gt;0,_original_lifestyles!M810,'_new names_lifestyles'!$C$2*INDEX('_hours per hh'!B$2:B$9,MATCH(_original_lifestyles!$B810,'_hours per hh'!$A$2:$A$9,1)))</f>
        <v>24530624791.208794</v>
      </c>
      <c r="N810">
        <f>IF(_original_lifestyles!N810&lt;&gt;0,_original_lifestyles!N810,'_new names_lifestyles'!$C$2*INDEX('_hours per hh'!C$2:C$9,MATCH(_original_lifestyles!$B810,'_hours per hh'!$A$2:$A$9,1)))</f>
        <v>3758081165.787652</v>
      </c>
      <c r="O810">
        <f>IF(_original_lifestyles!O810&lt;&gt;0,_original_lifestyles!O810,'_new names_lifestyles'!$C$2*INDEX('_hours per hh'!D$2:D$9,MATCH(_original_lifestyles!$B810,'_hours per hh'!$A$2:$A$9,1)))</f>
        <v>109912725.22527771</v>
      </c>
      <c r="P810">
        <f>IF(_original_lifestyles!P810&lt;&gt;0,_original_lifestyles!P810,'_new names_lifestyles'!$C$2*INDEX('_hours per hh'!E$2:E$9,MATCH(_original_lifestyles!$B810,'_hours per hh'!$A$2:$A$9,1)))</f>
        <v>30510461.108644299</v>
      </c>
      <c r="Q810">
        <f>IF(_original_lifestyles!Q810&lt;&gt;0,_original_lifestyles!Q810,'_new names_lifestyles'!$C$2*INDEX('_hours per hh'!F$2:F$9,MATCH(_original_lifestyles!$B810,'_hours per hh'!$A$2:$A$9,1)))</f>
        <v>126931394.70301241</v>
      </c>
      <c r="R810">
        <f>IF(_original_lifestyles!R810&lt;&gt;0,_original_lifestyles!R810,'_new names_lifestyles'!$C$2*INDEX('_hours per hh'!G$2:G$9,MATCH(_original_lifestyles!$B810,'_hours per hh'!$A$2:$A$9,1)))</f>
        <v>3384695.2236121502</v>
      </c>
      <c r="S810">
        <f>IF(_original_lifestyles!S810&lt;&gt;0,_original_lifestyles!S810,'_new names_lifestyles'!$C$2*INDEX('_hours per hh'!H$2:H$9,MATCH(_original_lifestyles!$B810,'_hours per hh'!$A$2:$A$9,1)))</f>
        <v>1068250371.3388031</v>
      </c>
      <c r="T810">
        <f>IF(_original_lifestyles!T810&lt;&gt;0,_original_lifestyles!T810,'_new names_lifestyles'!$C$2*INDEX('_hours per hh'!I$2:I$9,MATCH(_original_lifestyles!$B810,'_hours per hh'!$A$2:$A$9,1)))</f>
        <v>24530624791.208794</v>
      </c>
      <c r="U810">
        <f>IF(_original_lifestyles!U810&lt;&gt;0,_original_lifestyles!U810,'_new names_lifestyles'!$C$2*INDEX('_hours per hh'!J$2:J$9,MATCH(_original_lifestyles!$B810,'_hours per hh'!$A$2:$A$9,1)))</f>
        <v>394397100.67114091</v>
      </c>
      <c r="V810">
        <v>19</v>
      </c>
      <c r="W810">
        <v>11</v>
      </c>
      <c r="X810">
        <v>63721.711404159403</v>
      </c>
      <c r="Y810">
        <f t="shared" si="51"/>
        <v>15</v>
      </c>
      <c r="Z810">
        <f t="shared" si="51"/>
        <v>15</v>
      </c>
      <c r="AA810">
        <f t="shared" si="51"/>
        <v>15</v>
      </c>
      <c r="AB810">
        <f t="shared" si="51"/>
        <v>10</v>
      </c>
      <c r="AC810">
        <f t="shared" si="51"/>
        <v>10</v>
      </c>
      <c r="AD810">
        <f t="shared" si="51"/>
        <v>15</v>
      </c>
      <c r="AE810">
        <f t="shared" si="51"/>
        <v>5</v>
      </c>
      <c r="AF810">
        <f t="shared" si="51"/>
        <v>3</v>
      </c>
      <c r="AG810">
        <f t="shared" si="51"/>
        <v>3</v>
      </c>
    </row>
    <row r="811" spans="1:33" x14ac:dyDescent="0.25">
      <c r="A811" t="s">
        <v>60</v>
      </c>
      <c r="B811" t="s">
        <v>21</v>
      </c>
      <c r="C811">
        <v>760354.38729198184</v>
      </c>
      <c r="D811" s="6">
        <f>IF(_original_lifestyles!D811=0,_original_lifestyles!$C811,_original_lifestyles!D811)</f>
        <v>760354.38729198184</v>
      </c>
      <c r="E811" s="6">
        <f>IF(_original_lifestyles!E811=0,_original_lifestyles!$C811,_original_lifestyles!E811)</f>
        <v>436695.09560779133</v>
      </c>
      <c r="F811" s="6">
        <f>IF(_original_lifestyles!F811=0,_original_lifestyles!$C811,_original_lifestyles!F811)</f>
        <v>747631.37732942507</v>
      </c>
      <c r="G811" s="6">
        <f>IF(_original_lifestyles!G811=0,_original_lifestyles!$C811/3,_original_lifestyles!G811)</f>
        <v>199085.87028782151</v>
      </c>
      <c r="H811" s="6">
        <f>IF(_original_lifestyles!H811=0,_original_lifestyles!$C811*3*2,_original_lifestyles!H811)</f>
        <v>380635.68734152801</v>
      </c>
      <c r="I811" s="6">
        <f>IF(_original_lifestyles!I811=0,_original_lifestyles!$C811/10,_original_lifestyles!I811)</f>
        <v>124901.134137292</v>
      </c>
      <c r="J811" s="6">
        <f>IF(_original_lifestyles!J811=0,_original_lifestyles!$C811*1.2,_original_lifestyles!J811)</f>
        <v>867721.74925832078</v>
      </c>
      <c r="K811" s="6">
        <f>IF(_original_lifestyles!K811=0,_original_lifestyles!$C811,_original_lifestyles!K811)</f>
        <v>186447.48243905909</v>
      </c>
      <c r="L811" s="6">
        <f>IF(_original_lifestyles!L811=0,_original_lifestyles!$C811/3*2,_original_lifestyles!L811)</f>
        <v>1102513.8615733739</v>
      </c>
      <c r="M811">
        <f>IF(_original_lifestyles!M811&lt;&gt;0,_original_lifestyles!M811,'_new names_lifestyles'!$C$2*INDEX('_hours per hh'!B$2:B$9,MATCH(_original_lifestyles!$B811,'_hours per hh'!$A$2:$A$9,1)))</f>
        <v>24530624791.208794</v>
      </c>
      <c r="N811">
        <f>IF(_original_lifestyles!N811&lt;&gt;0,_original_lifestyles!N811,'_new names_lifestyles'!$C$2*INDEX('_hours per hh'!C$2:C$9,MATCH(_original_lifestyles!$B811,'_hours per hh'!$A$2:$A$9,1)))</f>
        <v>3825449037.524251</v>
      </c>
      <c r="O811">
        <f>IF(_original_lifestyles!O811&lt;&gt;0,_original_lifestyles!O811,'_new names_lifestyles'!$C$2*INDEX('_hours per hh'!D$2:D$9,MATCH(_original_lifestyles!$B811,'_hours per hh'!$A$2:$A$9,1)))</f>
        <v>111883035.6173484</v>
      </c>
      <c r="P811">
        <f>IF(_original_lifestyles!P811&lt;&gt;0,_original_lifestyles!P811,'_new names_lifestyles'!$C$2*INDEX('_hours per hh'!E$2:E$9,MATCH(_original_lifestyles!$B811,'_hours per hh'!$A$2:$A$9,1)))</f>
        <v>31057395.764900152</v>
      </c>
      <c r="Q811">
        <f>IF(_original_lifestyles!Q811&lt;&gt;0,_original_lifestyles!Q811,'_new names_lifestyles'!$C$2*INDEX('_hours per hh'!F$2:F$9,MATCH(_original_lifestyles!$B811,'_hours per hh'!$A$2:$A$9,1)))</f>
        <v>129206784.06808171</v>
      </c>
      <c r="R811">
        <f>IF(_original_lifestyles!R811&lt;&gt;0,_original_lifestyles!R811,'_new names_lifestyles'!$C$2*INDEX('_hours per hh'!G$2:G$9,MATCH(_original_lifestyles!$B811,'_hours per hh'!$A$2:$A$9,1)))</f>
        <v>2554894.8934166809</v>
      </c>
      <c r="S811">
        <f>IF(_original_lifestyles!S811&lt;&gt;0,_original_lifestyles!S811,'_new names_lifestyles'!$C$2*INDEX('_hours per hh'!H$2:H$9,MATCH(_original_lifestyles!$B811,'_hours per hh'!$A$2:$A$9,1)))</f>
        <v>1087399972.1122191</v>
      </c>
      <c r="T811">
        <f>IF(_original_lifestyles!T811&lt;&gt;0,_original_lifestyles!T811,'_new names_lifestyles'!$C$2*INDEX('_hours per hh'!I$2:I$9,MATCH(_original_lifestyles!$B811,'_hours per hh'!$A$2:$A$9,1)))</f>
        <v>1633279946.166158</v>
      </c>
      <c r="U811">
        <f>IF(_original_lifestyles!U811&lt;&gt;0,_original_lifestyles!U811,'_new names_lifestyles'!$C$2*INDEX('_hours per hh'!J$2:J$9,MATCH(_original_lifestyles!$B811,'_hours per hh'!$A$2:$A$9,1)))</f>
        <v>485106099.09228438</v>
      </c>
      <c r="V811">
        <v>19</v>
      </c>
      <c r="W811">
        <v>11</v>
      </c>
      <c r="X811">
        <v>64394.513400945281</v>
      </c>
      <c r="Y811">
        <f t="shared" si="51"/>
        <v>15</v>
      </c>
      <c r="Z811">
        <f t="shared" si="51"/>
        <v>15</v>
      </c>
      <c r="AA811">
        <f t="shared" si="51"/>
        <v>15</v>
      </c>
      <c r="AB811">
        <f t="shared" si="51"/>
        <v>10</v>
      </c>
      <c r="AC811">
        <f t="shared" si="51"/>
        <v>10</v>
      </c>
      <c r="AD811">
        <f t="shared" si="51"/>
        <v>15</v>
      </c>
      <c r="AE811">
        <f t="shared" si="51"/>
        <v>5</v>
      </c>
      <c r="AF811">
        <f t="shared" si="51"/>
        <v>3</v>
      </c>
      <c r="AG811">
        <f t="shared" si="51"/>
        <v>3</v>
      </c>
    </row>
    <row r="812" spans="1:33" x14ac:dyDescent="0.25">
      <c r="A812" t="s">
        <v>60</v>
      </c>
      <c r="B812" t="s">
        <v>22</v>
      </c>
      <c r="C812">
        <v>771400.23023791239</v>
      </c>
      <c r="D812" s="6">
        <f>IF(_original_lifestyles!D812=0,_original_lifestyles!$C812,_original_lifestyles!D812)</f>
        <v>771400.23023791239</v>
      </c>
      <c r="E812" s="6">
        <f>IF(_original_lifestyles!E812=0,_original_lifestyles!$C812,_original_lifestyles!E812)</f>
        <v>443039.06563277048</v>
      </c>
      <c r="F812" s="6">
        <f>IF(_original_lifestyles!F812=0,_original_lifestyles!$C812,_original_lifestyles!F812)</f>
        <v>758492.39018534136</v>
      </c>
      <c r="G812" s="6">
        <f>IF(_original_lifestyles!G812=0,_original_lifestyles!$C812/3,_original_lifestyles!G812)</f>
        <v>201978.0364838833</v>
      </c>
      <c r="H812" s="6">
        <f>IF(_original_lifestyles!H812=0,_original_lifestyles!$C812*3*2,_original_lifestyles!H812)</f>
        <v>386165.26945778972</v>
      </c>
      <c r="I812" s="6">
        <f>IF(_original_lifestyles!I812=0,_original_lifestyles!$C812/10,_original_lifestyles!I812)</f>
        <v>126715.6016204912</v>
      </c>
      <c r="J812" s="6">
        <f>IF(_original_lifestyles!J812=0,_original_lifestyles!$C812*1.2,_original_lifestyles!J812)</f>
        <v>880327.3425491174</v>
      </c>
      <c r="K812" s="6">
        <f>IF(_original_lifestyles!K812=0,_original_lifestyles!$C812,_original_lifestyles!K812)</f>
        <v>235215.53049358039</v>
      </c>
      <c r="L812" s="6">
        <f>IF(_original_lifestyles!L812=0,_original_lifestyles!$C812/3*2,_original_lifestyles!L812)</f>
        <v>1226526.3660782811</v>
      </c>
      <c r="M812">
        <f>IF(_original_lifestyles!M812&lt;&gt;0,_original_lifestyles!M812,'_new names_lifestyles'!$C$2*INDEX('_hours per hh'!B$2:B$9,MATCH(_original_lifestyles!$B812,'_hours per hh'!$A$2:$A$9,1)))</f>
        <v>24530624791.208794</v>
      </c>
      <c r="N812">
        <f>IF(_original_lifestyles!N812&lt;&gt;0,_original_lifestyles!N812,'_new names_lifestyles'!$C$2*INDEX('_hours per hh'!C$2:C$9,MATCH(_original_lifestyles!$B812,'_hours per hh'!$A$2:$A$9,1)))</f>
        <v>3881022214.943069</v>
      </c>
      <c r="O812">
        <f>IF(_original_lifestyles!O812&lt;&gt;0,_original_lifestyles!O812,'_new names_lifestyles'!$C$2*INDEX('_hours per hh'!D$2:D$9,MATCH(_original_lifestyles!$B812,'_hours per hh'!$A$2:$A$9,1)))</f>
        <v>113508386.1912363</v>
      </c>
      <c r="P812">
        <f>IF(_original_lifestyles!P812&lt;&gt;0,_original_lifestyles!P812,'_new names_lifestyles'!$C$2*INDEX('_hours per hh'!E$2:E$9,MATCH(_original_lifestyles!$B812,'_hours per hh'!$A$2:$A$9,1)))</f>
        <v>31508573.6914858</v>
      </c>
      <c r="Q812">
        <f>IF(_original_lifestyles!Q812&lt;&gt;0,_original_lifestyles!Q812,'_new names_lifestyles'!$C$2*INDEX('_hours per hh'!F$2:F$9,MATCH(_original_lifestyles!$B812,'_hours per hh'!$A$2:$A$9,1)))</f>
        <v>131083800.7174467</v>
      </c>
      <c r="R812">
        <f>IF(_original_lifestyles!R812&lt;&gt;0,_original_lifestyles!R812,'_new names_lifestyles'!$C$2*INDEX('_hours per hh'!G$2:G$9,MATCH(_original_lifestyles!$B812,'_hours per hh'!$A$2:$A$9,1)))</f>
        <v>1471288.814828167</v>
      </c>
      <c r="S812">
        <f>IF(_original_lifestyles!S812&lt;&gt;0,_original_lifestyles!S812,'_new names_lifestyles'!$C$2*INDEX('_hours per hh'!H$2:H$9,MATCH(_original_lifestyles!$B812,'_hours per hh'!$A$2:$A$9,1)))</f>
        <v>1103196881.4378021</v>
      </c>
      <c r="T812">
        <f>IF(_original_lifestyles!T812&lt;&gt;0,_original_lifestyles!T812,'_new names_lifestyles'!$C$2*INDEX('_hours per hh'!I$2:I$9,MATCH(_original_lifestyles!$B812,'_hours per hh'!$A$2:$A$9,1)))</f>
        <v>2060488047.123765</v>
      </c>
      <c r="U812">
        <f>IF(_original_lifestyles!U812&lt;&gt;0,_original_lifestyles!U812,'_new names_lifestyles'!$C$2*INDEX('_hours per hh'!J$2:J$9,MATCH(_original_lifestyles!$B812,'_hours per hh'!$A$2:$A$9,1)))</f>
        <v>539671601.07444358</v>
      </c>
      <c r="V812">
        <v>19</v>
      </c>
      <c r="W812">
        <v>11</v>
      </c>
      <c r="X812">
        <v>64840.575394204483</v>
      </c>
      <c r="Y812">
        <f t="shared" si="51"/>
        <v>15</v>
      </c>
      <c r="Z812">
        <f t="shared" si="51"/>
        <v>15</v>
      </c>
      <c r="AA812">
        <f t="shared" si="51"/>
        <v>15</v>
      </c>
      <c r="AB812">
        <f t="shared" si="51"/>
        <v>10</v>
      </c>
      <c r="AC812">
        <f t="shared" si="51"/>
        <v>10</v>
      </c>
      <c r="AD812">
        <f t="shared" si="51"/>
        <v>15</v>
      </c>
      <c r="AE812">
        <f t="shared" si="51"/>
        <v>5</v>
      </c>
      <c r="AF812">
        <f t="shared" si="51"/>
        <v>3</v>
      </c>
      <c r="AG812">
        <f t="shared" si="51"/>
        <v>3</v>
      </c>
    </row>
    <row r="813" spans="1:33" x14ac:dyDescent="0.25">
      <c r="A813" t="s">
        <v>60</v>
      </c>
      <c r="B813" t="s">
        <v>23</v>
      </c>
      <c r="C813">
        <v>791418.22429906542</v>
      </c>
      <c r="D813" s="6">
        <f>IF(_original_lifestyles!D813=0,_original_lifestyles!$C813,_original_lifestyles!D813)</f>
        <v>791418.22429906542</v>
      </c>
      <c r="E813" s="6">
        <f>IF(_original_lifestyles!E813=0,_original_lifestyles!$C813,_original_lifestyles!E813)</f>
        <v>454536.02017990663</v>
      </c>
      <c r="F813" s="6">
        <f>IF(_original_lifestyles!F813=0,_original_lifestyles!$C813,_original_lifestyles!F813)</f>
        <v>778175.42315186921</v>
      </c>
      <c r="G813" s="6">
        <f>IF(_original_lifestyles!G813=0,_original_lifestyles!$C813/3,_original_lifestyles!G813)</f>
        <v>207219.4079228972</v>
      </c>
      <c r="H813" s="6">
        <f>IF(_original_lifestyles!H813=0,_original_lifestyles!$C813*3*2,_original_lifestyles!H813)</f>
        <v>396186.33733878512</v>
      </c>
      <c r="I813" s="6">
        <f>IF(_original_lifestyles!I813=0,_original_lifestyles!$C813/10,_original_lifestyles!I813)</f>
        <v>130003.8974509346</v>
      </c>
      <c r="J813" s="6">
        <f>IF(_original_lifestyles!J813=0,_original_lifestyles!$C813*1.2,_original_lifestyles!J813)</f>
        <v>903172.01749766362</v>
      </c>
      <c r="K813" s="6">
        <f>IF(_original_lifestyles!K813=0,_original_lifestyles!$C813,_original_lifestyles!K813)</f>
        <v>300075.41361661459</v>
      </c>
      <c r="L813" s="6">
        <f>IF(_original_lifestyles!L813=0,_original_lifestyles!$C813/3*2,_original_lifestyles!L813)</f>
        <v>1321668.434579439</v>
      </c>
      <c r="M813">
        <f>IF(_original_lifestyles!M813&lt;&gt;0,_original_lifestyles!M813,'_new names_lifestyles'!$C$2*INDEX('_hours per hh'!B$2:B$9,MATCH(_original_lifestyles!$B813,'_hours per hh'!$A$2:$A$9,1)))</f>
        <v>24530624791.208794</v>
      </c>
      <c r="N813">
        <f>IF(_original_lifestyles!N813&lt;&gt;0,_original_lifestyles!N813,'_new names_lifestyles'!$C$2*INDEX('_hours per hh'!C$2:C$9,MATCH(_original_lifestyles!$B813,'_hours per hh'!$A$2:$A$9,1)))</f>
        <v>3981735536.7759809</v>
      </c>
      <c r="O813">
        <f>IF(_original_lifestyles!O813&lt;&gt;0,_original_lifestyles!O813,'_new names_lifestyles'!$C$2*INDEX('_hours per hh'!D$2:D$9,MATCH(_original_lifestyles!$B813,'_hours per hh'!$A$2:$A$9,1)))</f>
        <v>116453952.0746772</v>
      </c>
      <c r="P813">
        <f>IF(_original_lifestyles!P813&lt;&gt;0,_original_lifestyles!P813,'_new names_lifestyles'!$C$2*INDEX('_hours per hh'!E$2:E$9,MATCH(_original_lifestyles!$B813,'_hours per hh'!$A$2:$A$9,1)))</f>
        <v>32326227.63597196</v>
      </c>
      <c r="Q813">
        <f>IF(_original_lifestyles!Q813&lt;&gt;0,_original_lifestyles!Q813,'_new names_lifestyles'!$C$2*INDEX('_hours per hh'!F$2:F$9,MATCH(_original_lifestyles!$B813,'_hours per hh'!$A$2:$A$9,1)))</f>
        <v>134485452.20965061</v>
      </c>
      <c r="R813">
        <f>IF(_original_lifestyles!R813&lt;&gt;0,_original_lifestyles!R813,'_new names_lifestyles'!$C$2*INDEX('_hours per hh'!G$2:G$9,MATCH(_original_lifestyles!$B813,'_hours per hh'!$A$2:$A$9,1)))</f>
        <v>1597807.7056320221</v>
      </c>
      <c r="S813">
        <f>IF(_original_lifestyles!S813&lt;&gt;0,_original_lifestyles!S813,'_new names_lifestyles'!$C$2*INDEX('_hours per hh'!H$2:H$9,MATCH(_original_lifestyles!$B813,'_hours per hh'!$A$2:$A$9,1)))</f>
        <v>1131825066.5941551</v>
      </c>
      <c r="T813">
        <f>IF(_original_lifestyles!T813&lt;&gt;0,_original_lifestyles!T813,'_new names_lifestyles'!$C$2*INDEX('_hours per hh'!I$2:I$9,MATCH(_original_lifestyles!$B813,'_hours per hh'!$A$2:$A$9,1)))</f>
        <v>2628660623.2815442</v>
      </c>
      <c r="U813">
        <f>IF(_original_lifestyles!U813&lt;&gt;0,_original_lifestyles!U813,'_new names_lifestyles'!$C$2*INDEX('_hours per hh'!J$2:J$9,MATCH(_original_lifestyles!$B813,'_hours per hh'!$A$2:$A$9,1)))</f>
        <v>581534111.2149533</v>
      </c>
      <c r="V813">
        <v>19</v>
      </c>
      <c r="W813">
        <v>11</v>
      </c>
      <c r="X813">
        <v>66007.639572328058</v>
      </c>
      <c r="Y813">
        <f t="shared" si="51"/>
        <v>15</v>
      </c>
      <c r="Z813">
        <f t="shared" si="51"/>
        <v>15</v>
      </c>
      <c r="AA813">
        <f t="shared" si="51"/>
        <v>15</v>
      </c>
      <c r="AB813">
        <f t="shared" si="51"/>
        <v>10</v>
      </c>
      <c r="AC813">
        <f t="shared" si="51"/>
        <v>10</v>
      </c>
      <c r="AD813">
        <f t="shared" si="51"/>
        <v>15</v>
      </c>
      <c r="AE813">
        <f t="shared" si="51"/>
        <v>5</v>
      </c>
      <c r="AF813">
        <f t="shared" si="51"/>
        <v>3</v>
      </c>
      <c r="AG813">
        <f t="shared" si="51"/>
        <v>3</v>
      </c>
    </row>
    <row r="814" spans="1:33" x14ac:dyDescent="0.25">
      <c r="A814" t="s">
        <v>60</v>
      </c>
      <c r="B814" t="s">
        <v>24</v>
      </c>
      <c r="C814">
        <v>809081.42292490113</v>
      </c>
      <c r="D814" s="6">
        <f>IF(_original_lifestyles!D814=0,_original_lifestyles!$C814,_original_lifestyles!D814)</f>
        <v>809081.42292490113</v>
      </c>
      <c r="E814" s="6">
        <f>IF(_original_lifestyles!E814=0,_original_lifestyles!$C814,_original_lifestyles!E814)</f>
        <v>464680.54270988138</v>
      </c>
      <c r="F814" s="6">
        <f>IF(_original_lifestyles!F814=0,_original_lifestyles!$C814,_original_lifestyles!F814)</f>
        <v>795543.06347509881</v>
      </c>
      <c r="G814" s="6">
        <f>IF(_original_lifestyles!G814=0,_original_lifestyles!$C814/3,_original_lifestyles!G814)</f>
        <v>211844.21620869561</v>
      </c>
      <c r="H814" s="6">
        <f>IF(_original_lifestyles!H814=0,_original_lifestyles!$C814*3*2,_original_lifestyles!H814)</f>
        <v>405028.58756047429</v>
      </c>
      <c r="I814" s="6">
        <f>IF(_original_lifestyles!I814=0,_original_lifestyles!$C814/10,_original_lifestyles!I814)</f>
        <v>132905.37809960471</v>
      </c>
      <c r="J814" s="6">
        <f>IF(_original_lifestyles!J814=0,_original_lifestyles!$C814*1.2,_original_lifestyles!J814)</f>
        <v>923329.38341185765</v>
      </c>
      <c r="K814" s="6">
        <f>IF(_original_lifestyles!K814=0,_original_lifestyles!$C814,_original_lifestyles!K814)</f>
        <v>381458.27898601902</v>
      </c>
      <c r="L814" s="6">
        <f>IF(_original_lifestyles!L814=0,_original_lifestyles!$C814/3*2,_original_lifestyles!L814)</f>
        <v>1440164.932806324</v>
      </c>
      <c r="M814">
        <f>IF(_original_lifestyles!M814&lt;&gt;0,_original_lifestyles!M814,'_new names_lifestyles'!$C$2*INDEX('_hours per hh'!B$2:B$9,MATCH(_original_lifestyles!$B814,'_hours per hh'!$A$2:$A$9,1)))</f>
        <v>24530624791.208794</v>
      </c>
      <c r="N814">
        <f>IF(_original_lifestyles!N814&lt;&gt;0,_original_lifestyles!N814,'_new names_lifestyles'!$C$2*INDEX('_hours per hh'!C$2:C$9,MATCH(_original_lifestyles!$B814,'_hours per hh'!$A$2:$A$9,1)))</f>
        <v>4070601554.1385608</v>
      </c>
      <c r="O814">
        <f>IF(_original_lifestyles!O814&lt;&gt;0,_original_lifestyles!O814,'_new names_lifestyles'!$C$2*INDEX('_hours per hh'!D$2:D$9,MATCH(_original_lifestyles!$B814,'_hours per hh'!$A$2:$A$9,1)))</f>
        <v>119053019.4490485</v>
      </c>
      <c r="P814">
        <f>IF(_original_lifestyles!P814&lt;&gt;0,_original_lifestyles!P814,'_new names_lifestyles'!$C$2*INDEX('_hours per hh'!E$2:E$9,MATCH(_original_lifestyles!$B814,'_hours per hh'!$A$2:$A$9,1)))</f>
        <v>33047697.72855651</v>
      </c>
      <c r="Q814">
        <f>IF(_original_lifestyles!Q814&lt;&gt;0,_original_lifestyles!Q814,'_new names_lifestyles'!$C$2*INDEX('_hours per hh'!F$2:F$9,MATCH(_original_lifestyles!$B814,'_hours per hh'!$A$2:$A$9,1)))</f>
        <v>137486954.04740301</v>
      </c>
      <c r="R814">
        <f>IF(_original_lifestyles!R814&lt;&gt;0,_original_lifestyles!R814,'_new names_lifestyles'!$C$2*INDEX('_hours per hh'!G$2:G$9,MATCH(_original_lifestyles!$B814,'_hours per hh'!$A$2:$A$9,1)))</f>
        <v>3203862.6687033451</v>
      </c>
      <c r="S814">
        <f>IF(_original_lifestyles!S814&lt;&gt;0,_original_lifestyles!S814,'_new names_lifestyles'!$C$2*INDEX('_hours per hh'!H$2:H$9,MATCH(_original_lifestyles!$B814,'_hours per hh'!$A$2:$A$9,1)))</f>
        <v>1157085605.6456261</v>
      </c>
      <c r="T814">
        <f>IF(_original_lifestyles!T814&lt;&gt;0,_original_lifestyles!T814,'_new names_lifestyles'!$C$2*INDEX('_hours per hh'!I$2:I$9,MATCH(_original_lifestyles!$B814,'_hours per hh'!$A$2:$A$9,1)))</f>
        <v>3341574523.9175258</v>
      </c>
      <c r="U814">
        <f>IF(_original_lifestyles!U814&lt;&gt;0,_original_lifestyles!U814,'_new names_lifestyles'!$C$2*INDEX('_hours per hh'!J$2:J$9,MATCH(_original_lifestyles!$B814,'_hours per hh'!$A$2:$A$9,1)))</f>
        <v>633672570.43478251</v>
      </c>
      <c r="V814">
        <v>19</v>
      </c>
      <c r="W814">
        <v>11</v>
      </c>
      <c r="X814">
        <v>66940.006775365036</v>
      </c>
      <c r="Y814">
        <f t="shared" si="51"/>
        <v>15</v>
      </c>
      <c r="Z814">
        <f t="shared" si="51"/>
        <v>15</v>
      </c>
      <c r="AA814">
        <f t="shared" si="51"/>
        <v>15</v>
      </c>
      <c r="AB814">
        <f t="shared" si="51"/>
        <v>10</v>
      </c>
      <c r="AC814">
        <f t="shared" si="51"/>
        <v>10</v>
      </c>
      <c r="AD814">
        <f t="shared" si="51"/>
        <v>15</v>
      </c>
      <c r="AE814">
        <f t="shared" si="51"/>
        <v>5</v>
      </c>
      <c r="AF814">
        <f t="shared" si="51"/>
        <v>3</v>
      </c>
      <c r="AG814">
        <f t="shared" si="51"/>
        <v>3</v>
      </c>
    </row>
    <row r="815" spans="1:33" x14ac:dyDescent="0.25">
      <c r="A815" t="s">
        <v>60</v>
      </c>
      <c r="B815" t="s">
        <v>25</v>
      </c>
      <c r="C815">
        <v>806525.96380802512</v>
      </c>
      <c r="D815" s="6">
        <f>IF(_original_lifestyles!D815=0,_original_lifestyles!$C815,_original_lifestyles!D815)</f>
        <v>806525.96380802512</v>
      </c>
      <c r="E815" s="6">
        <f>IF(_original_lifestyles!E815=0,_original_lifestyles!$C815,_original_lifestyles!E815)</f>
        <v>467198.71463296609</v>
      </c>
      <c r="F815" s="6">
        <f>IF(_original_lifestyles!F815=0,_original_lifestyles!$C815,_original_lifestyles!F815)</f>
        <v>795659.63949763949</v>
      </c>
      <c r="G815" s="6">
        <f>IF(_original_lifestyles!G815=0,_original_lifestyles!$C815/3,_original_lifestyles!G815)</f>
        <v>219329.8967018096</v>
      </c>
      <c r="H815" s="6">
        <f>IF(_original_lifestyles!H815=0,_original_lifestyles!$C815*3*2,_original_lifestyles!H815)</f>
        <v>422505.88487450819</v>
      </c>
      <c r="I815" s="6">
        <f>IF(_original_lifestyles!I815=0,_original_lifestyles!$C815/10,_original_lifestyles!I815)</f>
        <v>138595.03467269859</v>
      </c>
      <c r="J815" s="6">
        <f>IF(_original_lifestyles!J815=0,_original_lifestyles!$C815*1.2,_original_lifestyles!J815)</f>
        <v>931615.72121675836</v>
      </c>
      <c r="K815" s="6">
        <f>IF(_original_lifestyles!K815=0,_original_lifestyles!$C815,_original_lifestyles!K815)</f>
        <v>477835.79797424428</v>
      </c>
      <c r="L815" s="6">
        <f>IF(_original_lifestyles!L815=0,_original_lifestyles!$C815/3*2,_original_lifestyles!L815)</f>
        <v>1500138.2926829271</v>
      </c>
      <c r="M815">
        <f>IF(_original_lifestyles!M815&lt;&gt;0,_original_lifestyles!M815,'_new names_lifestyles'!$C$2*INDEX('_hours per hh'!B$2:B$9,MATCH(_original_lifestyles!$B815,'_hours per hh'!$A$2:$A$9,1)))</f>
        <v>24530624791.208794</v>
      </c>
      <c r="N815">
        <f>IF(_original_lifestyles!N815&lt;&gt;0,_original_lifestyles!N815,'_new names_lifestyles'!$C$2*INDEX('_hours per hh'!C$2:C$9,MATCH(_original_lifestyles!$B815,'_hours per hh'!$A$2:$A$9,1)))</f>
        <v>4092660740.184783</v>
      </c>
      <c r="O815">
        <f>IF(_original_lifestyles!O815&lt;&gt;0,_original_lifestyles!O815,'_new names_lifestyles'!$C$2*INDEX('_hours per hh'!D$2:D$9,MATCH(_original_lifestyles!$B815,'_hours per hh'!$A$2:$A$9,1)))</f>
        <v>119070465.05082171</v>
      </c>
      <c r="P815">
        <f>IF(_original_lifestyles!P815&lt;&gt;0,_original_lifestyles!P815,'_new names_lifestyles'!$C$2*INDEX('_hours per hh'!E$2:E$9,MATCH(_original_lifestyles!$B815,'_hours per hh'!$A$2:$A$9,1)))</f>
        <v>34215463.885482296</v>
      </c>
      <c r="Q815">
        <f>IF(_original_lifestyles!Q815&lt;&gt;0,_original_lifestyles!Q815,'_new names_lifestyles'!$C$2*INDEX('_hours per hh'!F$2:F$9,MATCH(_original_lifestyles!$B815,'_hours per hh'!$A$2:$A$9,1)))</f>
        <v>143419622.62065181</v>
      </c>
      <c r="R815">
        <f>IF(_original_lifestyles!R815&lt;&gt;0,_original_lifestyles!R815,'_new names_lifestyles'!$C$2*INDEX('_hours per hh'!G$2:G$9,MATCH(_original_lifestyles!$B815,'_hours per hh'!$A$2:$A$9,1)))</f>
        <v>3333545.166702766</v>
      </c>
      <c r="S815">
        <f>IF(_original_lifestyles!S815&lt;&gt;0,_original_lifestyles!S815,'_new names_lifestyles'!$C$2*INDEX('_hours per hh'!H$2:H$9,MATCH(_original_lifestyles!$B815,'_hours per hh'!$A$2:$A$9,1)))</f>
        <v>1167469767.971467</v>
      </c>
      <c r="T815">
        <f>IF(_original_lifestyles!T815&lt;&gt;0,_original_lifestyles!T815,'_new names_lifestyles'!$C$2*INDEX('_hours per hh'!I$2:I$9,MATCH(_original_lifestyles!$B815,'_hours per hh'!$A$2:$A$9,1)))</f>
        <v>4185841590.2543802</v>
      </c>
      <c r="U815">
        <f>IF(_original_lifestyles!U815&lt;&gt;0,_original_lifestyles!U815,'_new names_lifestyles'!$C$2*INDEX('_hours per hh'!J$2:J$9,MATCH(_original_lifestyles!$B815,'_hours per hh'!$A$2:$A$9,1)))</f>
        <v>660060848.78048778</v>
      </c>
      <c r="V815">
        <v>19</v>
      </c>
      <c r="W815">
        <v>11</v>
      </c>
      <c r="X815">
        <v>67503.525944245266</v>
      </c>
      <c r="Y815">
        <f t="shared" si="51"/>
        <v>15</v>
      </c>
      <c r="Z815">
        <f t="shared" si="51"/>
        <v>15</v>
      </c>
      <c r="AA815">
        <f t="shared" si="51"/>
        <v>15</v>
      </c>
      <c r="AB815">
        <f t="shared" si="51"/>
        <v>10</v>
      </c>
      <c r="AC815">
        <f t="shared" si="51"/>
        <v>10</v>
      </c>
      <c r="AD815">
        <f t="shared" si="51"/>
        <v>15</v>
      </c>
      <c r="AE815">
        <f t="shared" si="51"/>
        <v>5</v>
      </c>
      <c r="AF815">
        <f t="shared" si="51"/>
        <v>3</v>
      </c>
      <c r="AG815">
        <f t="shared" si="51"/>
        <v>3</v>
      </c>
    </row>
    <row r="816" spans="1:33" x14ac:dyDescent="0.25">
      <c r="A816" t="s">
        <v>60</v>
      </c>
      <c r="B816" t="s">
        <v>26</v>
      </c>
      <c r="C816">
        <v>804814.4087705561</v>
      </c>
      <c r="D816" s="6">
        <f>IF(_original_lifestyles!D816=0,_original_lifestyles!$C816,_original_lifestyles!D816)</f>
        <v>804814.4087705561</v>
      </c>
      <c r="E816" s="6">
        <f>IF(_original_lifestyles!E816=0,_original_lifestyles!$C816,_original_lifestyles!E816)</f>
        <v>473102.1020516837</v>
      </c>
      <c r="F816" s="6">
        <f>IF(_original_lifestyles!F816=0,_original_lifestyles!$C816,_original_lifestyles!F816)</f>
        <v>793951.02388097113</v>
      </c>
      <c r="G816" s="6">
        <f>IF(_original_lifestyles!G816=0,_original_lifestyles!$C816/3,_original_lifestyles!G816)</f>
        <v>222346.8815254503</v>
      </c>
      <c r="H816" s="6">
        <f>IF(_original_lifestyles!H816=0,_original_lifestyles!$C816*3*2,_original_lifestyles!H816)</f>
        <v>437439.97078465152</v>
      </c>
      <c r="I816" s="6">
        <f>IF(_original_lifestyles!I816=0,_original_lifestyles!$C816/10,_original_lifestyles!I816)</f>
        <v>144159.16171339079</v>
      </c>
      <c r="J816" s="6">
        <f>IF(_original_lifestyles!J816=0,_original_lifestyles!$C816*1.2,_original_lifestyles!J816)</f>
        <v>941691.60971339082</v>
      </c>
      <c r="K816" s="6">
        <f>IF(_original_lifestyles!K816=0,_original_lifestyles!$C816,_original_lifestyles!K816)</f>
        <v>599162.13555649866</v>
      </c>
      <c r="L816" s="6">
        <f>IF(_original_lifestyles!L816=0,_original_lifestyles!$C816/3*2,_original_lifestyles!L816)</f>
        <v>1553291.808927173</v>
      </c>
      <c r="M816">
        <f>IF(_original_lifestyles!M816&lt;&gt;0,_original_lifestyles!M816,'_new names_lifestyles'!$C$2*INDEX('_hours per hh'!B$2:B$9,MATCH(_original_lifestyles!$B816,'_hours per hh'!$A$2:$A$9,1)))</f>
        <v>24530624791.208794</v>
      </c>
      <c r="N816">
        <f>IF(_original_lifestyles!N816&lt;&gt;0,_original_lifestyles!N816,'_new names_lifestyles'!$C$2*INDEX('_hours per hh'!C$2:C$9,MATCH(_original_lifestyles!$B816,'_hours per hh'!$A$2:$A$9,1)))</f>
        <v>4144374413.9727492</v>
      </c>
      <c r="O816">
        <f>IF(_original_lifestyles!O816&lt;&gt;0,_original_lifestyles!O816,'_new names_lifestyles'!$C$2*INDEX('_hours per hh'!D$2:D$9,MATCH(_original_lifestyles!$B816,'_hours per hh'!$A$2:$A$9,1)))</f>
        <v>118814770.72378729</v>
      </c>
      <c r="P816">
        <f>IF(_original_lifestyles!P816&lt;&gt;0,_original_lifestyles!P816,'_new names_lifestyles'!$C$2*INDEX('_hours per hh'!E$2:E$9,MATCH(_original_lifestyles!$B816,'_hours per hh'!$A$2:$A$9,1)))</f>
        <v>34686113.517970249</v>
      </c>
      <c r="Q816">
        <f>IF(_original_lifestyles!Q816&lt;&gt;0,_original_lifestyles!Q816,'_new names_lifestyles'!$C$2*INDEX('_hours per hh'!F$2:F$9,MATCH(_original_lifestyles!$B816,'_hours per hh'!$A$2:$A$9,1)))</f>
        <v>148488998.08284989</v>
      </c>
      <c r="R816">
        <f>IF(_original_lifestyles!R816&lt;&gt;0,_original_lifestyles!R816,'_new names_lifestyles'!$C$2*INDEX('_hours per hh'!G$2:G$9,MATCH(_original_lifestyles!$B816,'_hours per hh'!$A$2:$A$9,1)))</f>
        <v>6266932.0095112529</v>
      </c>
      <c r="S816">
        <f>IF(_original_lifestyles!S816&lt;&gt;0,_original_lifestyles!S816,'_new names_lifestyles'!$C$2*INDEX('_hours per hh'!H$2:H$9,MATCH(_original_lifestyles!$B816,'_hours per hh'!$A$2:$A$9,1)))</f>
        <v>1180096535.5724969</v>
      </c>
      <c r="T816">
        <f>IF(_original_lifestyles!T816&lt;&gt;0,_original_lifestyles!T816,'_new names_lifestyles'!$C$2*INDEX('_hours per hh'!I$2:I$9,MATCH(_original_lifestyles!$B816,'_hours per hh'!$A$2:$A$9,1)))</f>
        <v>5248660307.4749279</v>
      </c>
      <c r="U816">
        <f>IF(_original_lifestyles!U816&lt;&gt;0,_original_lifestyles!U816,'_new names_lifestyles'!$C$2*INDEX('_hours per hh'!J$2:J$9,MATCH(_original_lifestyles!$B816,'_hours per hh'!$A$2:$A$9,1)))</f>
        <v>683448395.92795622</v>
      </c>
      <c r="V816">
        <v>19</v>
      </c>
      <c r="W816">
        <v>11</v>
      </c>
      <c r="X816">
        <v>68137.896317551538</v>
      </c>
      <c r="Y816">
        <f t="shared" si="51"/>
        <v>15</v>
      </c>
      <c r="Z816">
        <f t="shared" si="51"/>
        <v>15</v>
      </c>
      <c r="AA816">
        <f t="shared" si="51"/>
        <v>15</v>
      </c>
      <c r="AB816">
        <f t="shared" si="51"/>
        <v>10</v>
      </c>
      <c r="AC816">
        <f t="shared" si="51"/>
        <v>10</v>
      </c>
      <c r="AD816">
        <f t="shared" si="51"/>
        <v>15</v>
      </c>
      <c r="AE816">
        <f t="shared" si="51"/>
        <v>5</v>
      </c>
      <c r="AF816">
        <f t="shared" si="51"/>
        <v>3</v>
      </c>
      <c r="AG816">
        <f t="shared" si="51"/>
        <v>3</v>
      </c>
    </row>
    <row r="817" spans="1:33" x14ac:dyDescent="0.25">
      <c r="A817" t="s">
        <v>60</v>
      </c>
      <c r="B817" t="s">
        <v>27</v>
      </c>
      <c r="C817">
        <v>802346.453624318</v>
      </c>
      <c r="D817" s="6">
        <f>IF(_original_lifestyles!D817=0,_original_lifestyles!$C817,_original_lifestyles!D817)</f>
        <v>802346.453624318</v>
      </c>
      <c r="E817" s="6">
        <f>IF(_original_lifestyles!E817=0,_original_lifestyles!$C817,_original_lifestyles!E817)</f>
        <v>478507.38974473887</v>
      </c>
      <c r="F817" s="6">
        <f>IF(_original_lifestyles!F817=0,_original_lifestyles!$C817,_original_lifestyles!F817)</f>
        <v>791495.52018550271</v>
      </c>
      <c r="G817" s="6">
        <f>IF(_original_lifestyles!G817=0,_original_lifestyles!$C817/3,_original_lifestyles!G817)</f>
        <v>225153.65946960251</v>
      </c>
      <c r="H817" s="6">
        <f>IF(_original_lifestyles!H817=0,_original_lifestyles!$C817*3*2,_original_lifestyles!H817)</f>
        <v>451807.70680748252</v>
      </c>
      <c r="I817" s="6">
        <f>IF(_original_lifestyles!I817=0,_original_lifestyles!$C817/10,_original_lifestyles!I817)</f>
        <v>149558.1813020265</v>
      </c>
      <c r="J817" s="6">
        <f>IF(_original_lifestyles!J817=0,_original_lifestyles!$C817*1.2,_original_lifestyles!J817)</f>
        <v>951087.04389010125</v>
      </c>
      <c r="K817" s="6">
        <f>IF(_original_lifestyles!K817=0,_original_lifestyles!$C817,_original_lifestyles!K817)</f>
        <v>750553.8021630242</v>
      </c>
      <c r="L817" s="6">
        <f>IF(_original_lifestyles!L817=0,_original_lifestyles!$C817/3*2,_original_lifestyles!L817)</f>
        <v>1548528.6554949339</v>
      </c>
      <c r="M817">
        <f>IF(_original_lifestyles!M817&lt;&gt;0,_original_lifestyles!M817,'_new names_lifestyles'!$C$2*INDEX('_hours per hh'!B$2:B$9,MATCH(_original_lifestyles!$B817,'_hours per hh'!$A$2:$A$9,1)))</f>
        <v>24530624791.208794</v>
      </c>
      <c r="N817">
        <f>IF(_original_lifestyles!N817&lt;&gt;0,_original_lifestyles!N817,'_new names_lifestyles'!$C$2*INDEX('_hours per hh'!C$2:C$9,MATCH(_original_lifestyles!$B817,'_hours per hh'!$A$2:$A$9,1)))</f>
        <v>4191724734.1639128</v>
      </c>
      <c r="O817">
        <f>IF(_original_lifestyles!O817&lt;&gt;0,_original_lifestyles!O817,'_new names_lifestyles'!$C$2*INDEX('_hours per hh'!D$2:D$9,MATCH(_original_lifestyles!$B817,'_hours per hh'!$A$2:$A$9,1)))</f>
        <v>118447304.59576049</v>
      </c>
      <c r="P817">
        <f>IF(_original_lifestyles!P817&lt;&gt;0,_original_lifestyles!P817,'_new names_lifestyles'!$C$2*INDEX('_hours per hh'!E$2:E$9,MATCH(_original_lifestyles!$B817,'_hours per hh'!$A$2:$A$9,1)))</f>
        <v>35123970.877258003</v>
      </c>
      <c r="Q817">
        <f>IF(_original_lifestyles!Q817&lt;&gt;0,_original_lifestyles!Q817,'_new names_lifestyles'!$C$2*INDEX('_hours per hh'!F$2:F$9,MATCH(_original_lifestyles!$B817,'_hours per hh'!$A$2:$A$9,1)))</f>
        <v>153366126.07579991</v>
      </c>
      <c r="R817">
        <f>IF(_original_lifestyles!R817&lt;&gt;0,_original_lifestyles!R817,'_new names_lifestyles'!$C$2*INDEX('_hours per hh'!G$2:G$9,MATCH(_original_lifestyles!$B817,'_hours per hh'!$A$2:$A$9,1)))</f>
        <v>7056549.7132708468</v>
      </c>
      <c r="S817">
        <f>IF(_original_lifestyles!S817&lt;&gt;0,_original_lifestyles!S817,'_new names_lifestyles'!$C$2*INDEX('_hours per hh'!H$2:H$9,MATCH(_original_lifestyles!$B817,'_hours per hh'!$A$2:$A$9,1)))</f>
        <v>1191870580.5016119</v>
      </c>
      <c r="T817">
        <f>IF(_original_lifestyles!T817&lt;&gt;0,_original_lifestyles!T817,'_new names_lifestyles'!$C$2*INDEX('_hours per hh'!I$2:I$9,MATCH(_original_lifestyles!$B817,'_hours per hh'!$A$2:$A$9,1)))</f>
        <v>6574851306.9480925</v>
      </c>
      <c r="U817">
        <f>IF(_original_lifestyles!U817&lt;&gt;0,_original_lifestyles!U817,'_new names_lifestyles'!$C$2*INDEX('_hours per hh'!J$2:J$9,MATCH(_original_lifestyles!$B817,'_hours per hh'!$A$2:$A$9,1)))</f>
        <v>681352608.41777086</v>
      </c>
      <c r="V817">
        <v>19</v>
      </c>
      <c r="W817">
        <v>11</v>
      </c>
      <c r="X817">
        <v>68708.495346126234</v>
      </c>
      <c r="Y817">
        <f t="shared" si="51"/>
        <v>15</v>
      </c>
      <c r="Z817">
        <f t="shared" si="51"/>
        <v>15</v>
      </c>
      <c r="AA817">
        <f t="shared" si="51"/>
        <v>15</v>
      </c>
      <c r="AB817">
        <f t="shared" si="51"/>
        <v>10</v>
      </c>
      <c r="AC817">
        <f t="shared" si="51"/>
        <v>10</v>
      </c>
      <c r="AD817">
        <f t="shared" si="51"/>
        <v>15</v>
      </c>
      <c r="AE817">
        <f t="shared" si="51"/>
        <v>5</v>
      </c>
      <c r="AF817">
        <f t="shared" si="51"/>
        <v>3</v>
      </c>
      <c r="AG817">
        <f t="shared" si="51"/>
        <v>3</v>
      </c>
    </row>
    <row r="818" spans="1:33" x14ac:dyDescent="0.25">
      <c r="A818" t="s">
        <v>60</v>
      </c>
      <c r="B818" t="s">
        <v>28</v>
      </c>
      <c r="C818">
        <v>799489.91466252913</v>
      </c>
      <c r="D818" s="6">
        <f>IF(_original_lifestyles!D818=0,_original_lifestyles!$C818,_original_lifestyles!D818)</f>
        <v>799489.91466252913</v>
      </c>
      <c r="E818" s="6">
        <f>IF(_original_lifestyles!E818=0,_original_lifestyles!$C818,_original_lifestyles!E818)</f>
        <v>483617.84529868118</v>
      </c>
      <c r="F818" s="6">
        <f>IF(_original_lifestyles!F818=0,_original_lifestyles!$C818,_original_lifestyles!F818)</f>
        <v>791357.50325058179</v>
      </c>
      <c r="G818" s="6">
        <f>IF(_original_lifestyles!G818=0,_original_lifestyles!$C818/3,_original_lifestyles!G818)</f>
        <v>233261.57597168349</v>
      </c>
      <c r="H818" s="6">
        <f>IF(_original_lifestyles!H818=0,_original_lifestyles!$C818*3*2,_original_lifestyles!H818)</f>
        <v>470971.5138285493</v>
      </c>
      <c r="I818" s="6">
        <f>IF(_original_lifestyles!I818=0,_original_lifestyles!$C818/10,_original_lifestyles!I818)</f>
        <v>170182.6211947246</v>
      </c>
      <c r="J818" s="6">
        <f>IF(_original_lifestyles!J818=0,_original_lifestyles!$C818*1.2,_original_lifestyles!J818)</f>
        <v>961040.44324864238</v>
      </c>
      <c r="K818" s="6">
        <f>IF(_original_lifestyles!K818=0,_original_lifestyles!$C818,_original_lifestyles!K818)</f>
        <v>939695.95062073448</v>
      </c>
      <c r="L818" s="6">
        <f>IF(_original_lifestyles!L818=0,_original_lifestyles!$C818/3*2,_original_lifestyles!L818)</f>
        <v>1543015.5352986809</v>
      </c>
      <c r="M818">
        <f>IF(_original_lifestyles!M818&lt;&gt;0,_original_lifestyles!M818,'_new names_lifestyles'!$C$2*INDEX('_hours per hh'!B$2:B$9,MATCH(_original_lifestyles!$B818,'_hours per hh'!$A$2:$A$9,1)))</f>
        <v>24530624791.208794</v>
      </c>
      <c r="N818">
        <f>IF(_original_lifestyles!N818&lt;&gt;0,_original_lifestyles!N818,'_new names_lifestyles'!$C$2*INDEX('_hours per hh'!C$2:C$9,MATCH(_original_lifestyles!$B818,'_hours per hh'!$A$2:$A$9,1)))</f>
        <v>4236492324.8164468</v>
      </c>
      <c r="O818">
        <f>IF(_original_lifestyles!O818&lt;&gt;0,_original_lifestyles!O818,'_new names_lifestyles'!$C$2*INDEX('_hours per hh'!D$2:D$9,MATCH(_original_lifestyles!$B818,'_hours per hh'!$A$2:$A$9,1)))</f>
        <v>118426650.3614496</v>
      </c>
      <c r="P818">
        <f>IF(_original_lifestyles!P818&lt;&gt;0,_original_lifestyles!P818,'_new names_lifestyles'!$C$2*INDEX('_hours per hh'!E$2:E$9,MATCH(_original_lifestyles!$B818,'_hours per hh'!$A$2:$A$9,1)))</f>
        <v>36388805.851582617</v>
      </c>
      <c r="Q818">
        <f>IF(_original_lifestyles!Q818&lt;&gt;0,_original_lifestyles!Q818,'_new names_lifestyles'!$C$2*INDEX('_hours per hh'!F$2:F$9,MATCH(_original_lifestyles!$B818,'_hours per hh'!$A$2:$A$9,1)))</f>
        <v>159871280.36910099</v>
      </c>
      <c r="R818">
        <f>IF(_original_lifestyles!R818&lt;&gt;0,_original_lifestyles!R818,'_new names_lifestyles'!$C$2*INDEX('_hours per hh'!G$2:G$9,MATCH(_original_lifestyles!$B818,'_hours per hh'!$A$2:$A$9,1)))</f>
        <v>1051776.9279156921</v>
      </c>
      <c r="S818">
        <f>IF(_original_lifestyles!S818&lt;&gt;0,_original_lifestyles!S818,'_new names_lifestyles'!$C$2*INDEX('_hours per hh'!H$2:H$9,MATCH(_original_lifestyles!$B818,'_hours per hh'!$A$2:$A$9,1)))</f>
        <v>1204343848.7977569</v>
      </c>
      <c r="T818">
        <f>IF(_original_lifestyles!T818&lt;&gt;0,_original_lifestyles!T818,'_new names_lifestyles'!$C$2*INDEX('_hours per hh'!I$2:I$9,MATCH(_original_lifestyles!$B818,'_hours per hh'!$A$2:$A$9,1)))</f>
        <v>8231736527.4376345</v>
      </c>
      <c r="U818">
        <f>IF(_original_lifestyles!U818&lt;&gt;0,_original_lifestyles!U818,'_new names_lifestyles'!$C$2*INDEX('_hours per hh'!J$2:J$9,MATCH(_original_lifestyles!$B818,'_hours per hh'!$A$2:$A$9,1)))</f>
        <v>678926835.53141963</v>
      </c>
      <c r="V818">
        <v>19</v>
      </c>
      <c r="W818">
        <v>11</v>
      </c>
      <c r="X818">
        <v>69244.935669358296</v>
      </c>
      <c r="Y818">
        <f t="shared" si="51"/>
        <v>15</v>
      </c>
      <c r="Z818">
        <f t="shared" si="51"/>
        <v>15</v>
      </c>
      <c r="AA818">
        <f t="shared" si="51"/>
        <v>15</v>
      </c>
      <c r="AB818">
        <f t="shared" si="51"/>
        <v>10</v>
      </c>
      <c r="AC818">
        <f t="shared" si="51"/>
        <v>10</v>
      </c>
      <c r="AD818">
        <f t="shared" si="51"/>
        <v>15</v>
      </c>
      <c r="AE818">
        <f t="shared" si="51"/>
        <v>5</v>
      </c>
      <c r="AF818">
        <f t="shared" si="51"/>
        <v>3</v>
      </c>
      <c r="AG818">
        <f t="shared" si="51"/>
        <v>3</v>
      </c>
    </row>
    <row r="819" spans="1:33" x14ac:dyDescent="0.25">
      <c r="A819" t="s">
        <v>60</v>
      </c>
      <c r="B819" t="s">
        <v>29</v>
      </c>
      <c r="C819">
        <v>796476.44787644793</v>
      </c>
      <c r="D819" s="6">
        <f>IF(_original_lifestyles!D819=0,_original_lifestyles!$C819,_original_lifestyles!D819)</f>
        <v>796476.44787644793</v>
      </c>
      <c r="E819" s="6">
        <f>IF(_original_lifestyles!E819=0,_original_lifestyles!$C819,_original_lifestyles!E819)</f>
        <v>488567.41436833981</v>
      </c>
      <c r="F819" s="6">
        <f>IF(_original_lifestyles!F819=0,_original_lifestyles!$C819,_original_lifestyles!F819)</f>
        <v>788360.35287258693</v>
      </c>
      <c r="G819" s="6">
        <f>IF(_original_lifestyles!G819=0,_original_lifestyles!$C819/3,_original_lifestyles!G819)</f>
        <v>232276.42649420851</v>
      </c>
      <c r="H819" s="6">
        <f>IF(_original_lifestyles!H819=0,_original_lifestyles!$C819*3*2,_original_lifestyles!H819)</f>
        <v>469258.43584247108</v>
      </c>
      <c r="I819" s="6">
        <f>IF(_original_lifestyles!I819=0,_original_lifestyles!$C819/10,_original_lifestyles!I819)</f>
        <v>179102.0658810811</v>
      </c>
      <c r="J819" s="6">
        <f>IF(_original_lifestyles!J819=0,_original_lifestyles!$C819*1.2,_original_lifestyles!J819)</f>
        <v>952017.14747644798</v>
      </c>
      <c r="K819" s="6">
        <f>IF(_original_lifestyles!K819=0,_original_lifestyles!$C819,_original_lifestyles!K819)</f>
        <v>1176210.856008268</v>
      </c>
      <c r="L819" s="6">
        <f>IF(_original_lifestyles!L819=0,_original_lifestyles!$C819/3*2,_original_lifestyles!L819)</f>
        <v>1537199.5444015439</v>
      </c>
      <c r="M819">
        <f>IF(_original_lifestyles!M819&lt;&gt;0,_original_lifestyles!M819,'_new names_lifestyles'!$C$2*INDEX('_hours per hh'!B$2:B$9,MATCH(_original_lifestyles!$B819,'_hours per hh'!$A$2:$A$9,1)))</f>
        <v>24530624791.208794</v>
      </c>
      <c r="N819">
        <f>IF(_original_lifestyles!N819&lt;&gt;0,_original_lifestyles!N819,'_new names_lifestyles'!$C$2*INDEX('_hours per hh'!C$2:C$9,MATCH(_original_lifestyles!$B819,'_hours per hh'!$A$2:$A$9,1)))</f>
        <v>4279850549.8666558</v>
      </c>
      <c r="O819">
        <f>IF(_original_lifestyles!O819&lt;&gt;0,_original_lifestyles!O819,'_new names_lifestyles'!$C$2*INDEX('_hours per hh'!D$2:D$9,MATCH(_original_lifestyles!$B819,'_hours per hh'!$A$2:$A$9,1)))</f>
        <v>117978126.8073826</v>
      </c>
      <c r="P819">
        <f>IF(_original_lifestyles!P819&lt;&gt;0,_original_lifestyles!P819,'_new names_lifestyles'!$C$2*INDEX('_hours per hh'!E$2:E$9,MATCH(_original_lifestyles!$B819,'_hours per hh'!$A$2:$A$9,1)))</f>
        <v>36235122.53309653</v>
      </c>
      <c r="Q819">
        <f>IF(_original_lifestyles!Q819&lt;&gt;0,_original_lifestyles!Q819,'_new names_lifestyles'!$C$2*INDEX('_hours per hh'!F$2:F$9,MATCH(_original_lifestyles!$B819,'_hours per hh'!$A$2:$A$9,1)))</f>
        <v>159289776.04672679</v>
      </c>
      <c r="R819">
        <f>IF(_original_lifestyles!R819&lt;&gt;0,_original_lifestyles!R819,'_new names_lifestyles'!$C$2*INDEX('_hours per hh'!G$2:G$9,MATCH(_original_lifestyles!$B819,'_hours per hh'!$A$2:$A$9,1)))</f>
        <v>10239323.010049339</v>
      </c>
      <c r="S819">
        <f>IF(_original_lifestyles!S819&lt;&gt;0,_original_lifestyles!S819,'_new names_lifestyles'!$C$2*INDEX('_hours per hh'!H$2:H$9,MATCH(_original_lifestyles!$B819,'_hours per hh'!$A$2:$A$9,1)))</f>
        <v>1193036155.3125689</v>
      </c>
      <c r="T819">
        <f>IF(_original_lifestyles!T819&lt;&gt;0,_original_lifestyles!T819,'_new names_lifestyles'!$C$2*INDEX('_hours per hh'!I$2:I$9,MATCH(_original_lifestyles!$B819,'_hours per hh'!$A$2:$A$9,1)))</f>
        <v>10303607098.632429</v>
      </c>
      <c r="U819">
        <f>IF(_original_lifestyles!U819&lt;&gt;0,_original_lifestyles!U819,'_new names_lifestyles'!$C$2*INDEX('_hours per hh'!J$2:J$9,MATCH(_original_lifestyles!$B819,'_hours per hh'!$A$2:$A$9,1)))</f>
        <v>676367799.53667951</v>
      </c>
      <c r="V819">
        <v>19</v>
      </c>
      <c r="W819">
        <v>11</v>
      </c>
      <c r="X819">
        <v>69766.324027340728</v>
      </c>
      <c r="Y819">
        <f t="shared" si="51"/>
        <v>15</v>
      </c>
      <c r="Z819">
        <f t="shared" si="51"/>
        <v>15</v>
      </c>
      <c r="AA819">
        <f t="shared" si="51"/>
        <v>15</v>
      </c>
      <c r="AB819">
        <f t="shared" si="51"/>
        <v>10</v>
      </c>
      <c r="AC819">
        <f t="shared" si="51"/>
        <v>10</v>
      </c>
      <c r="AD819">
        <f t="shared" si="51"/>
        <v>15</v>
      </c>
      <c r="AE819">
        <f t="shared" si="51"/>
        <v>5</v>
      </c>
      <c r="AF819">
        <f t="shared" si="51"/>
        <v>3</v>
      </c>
      <c r="AG819">
        <f t="shared" si="51"/>
        <v>3</v>
      </c>
    </row>
    <row r="820" spans="1:33" x14ac:dyDescent="0.25">
      <c r="A820" t="s">
        <v>60</v>
      </c>
      <c r="B820" t="s">
        <v>30</v>
      </c>
      <c r="C820">
        <v>796203.47490347491</v>
      </c>
      <c r="D820" s="6">
        <f>IF(_original_lifestyles!D820=0,_original_lifestyles!$C820,_original_lifestyles!D820)</f>
        <v>796203.47490347491</v>
      </c>
      <c r="E820" s="6">
        <f>IF(_original_lifestyles!E820=0,_original_lifestyles!$C820,_original_lifestyles!E820)</f>
        <v>488399.96974401549</v>
      </c>
      <c r="F820" s="6">
        <f>IF(_original_lifestyles!F820=0,_original_lifestyles!$C820,_original_lifestyles!F820)</f>
        <v>788090.16149420838</v>
      </c>
      <c r="G820" s="6">
        <f>IF(_original_lifestyles!G820=0,_original_lifestyles!$C820/3,_original_lifestyles!G820)</f>
        <v>232196.81938610031</v>
      </c>
      <c r="H820" s="6">
        <f>IF(_original_lifestyles!H820=0,_original_lifestyles!$C820*3*2,_original_lifestyles!H820)</f>
        <v>469097.60890193039</v>
      </c>
      <c r="I820" s="6">
        <f>IF(_original_lifestyles!I820=0,_original_lifestyles!$C820/10,_original_lifestyles!I820)</f>
        <v>179040.68299459459</v>
      </c>
      <c r="J820" s="6">
        <f>IF(_original_lifestyles!J820=0,_original_lifestyles!$C820*1.2,_original_lifestyles!J820)</f>
        <v>951690.86670347501</v>
      </c>
      <c r="K820" s="6">
        <f>IF(_original_lifestyles!K820=0,_original_lifestyles!$C820,_original_lifestyles!K820)</f>
        <v>1175807.73828261</v>
      </c>
      <c r="L820" s="6">
        <f>IF(_original_lifestyles!L820=0,_original_lifestyles!$C820/3*2,_original_lifestyles!L820)</f>
        <v>1536672.706563707</v>
      </c>
      <c r="M820">
        <f>IF(_original_lifestyles!M820&lt;&gt;0,_original_lifestyles!M820,'_new names_lifestyles'!$C$2*INDEX('_hours per hh'!B$2:B$9,MATCH(_original_lifestyles!$B820,'_hours per hh'!$A$2:$A$9,1)))</f>
        <v>24530624791.208794</v>
      </c>
      <c r="N820">
        <f>IF(_original_lifestyles!N820&lt;&gt;0,_original_lifestyles!N820,'_new names_lifestyles'!$C$2*INDEX('_hours per hh'!C$2:C$9,MATCH(_original_lifestyles!$B820,'_hours per hh'!$A$2:$A$9,1)))</f>
        <v>4278383734.9575758</v>
      </c>
      <c r="O820">
        <f>IF(_original_lifestyles!O820&lt;&gt;0,_original_lifestyles!O820,'_new names_lifestyles'!$C$2*INDEX('_hours per hh'!D$2:D$9,MATCH(_original_lifestyles!$B820,'_hours per hh'!$A$2:$A$9,1)))</f>
        <v>117937692.6676082</v>
      </c>
      <c r="P820">
        <f>IF(_original_lifestyles!P820&lt;&gt;0,_original_lifestyles!P820,'_new names_lifestyles'!$C$2*INDEX('_hours per hh'!E$2:E$9,MATCH(_original_lifestyles!$B820,'_hours per hh'!$A$2:$A$9,1)))</f>
        <v>36222703.824231647</v>
      </c>
      <c r="Q820">
        <f>IF(_original_lifestyles!Q820&lt;&gt;0,_original_lifestyles!Q820,'_new names_lifestyles'!$C$2*INDEX('_hours per hh'!F$2:F$9,MATCH(_original_lifestyles!$B820,'_hours per hh'!$A$2:$A$9,1)))</f>
        <v>159235183.34176019</v>
      </c>
      <c r="R820">
        <f>IF(_original_lifestyles!R820&lt;&gt;0,_original_lifestyles!R820,'_new names_lifestyles'!$C$2*INDEX('_hours per hh'!G$2:G$9,MATCH(_original_lifestyles!$B820,'_hours per hh'!$A$2:$A$9,1)))</f>
        <v>10235813.730583839</v>
      </c>
      <c r="S820">
        <f>IF(_original_lifestyles!S820&lt;&gt;0,_original_lifestyles!S820,'_new names_lifestyles'!$C$2*INDEX('_hours per hh'!H$2:H$9,MATCH(_original_lifestyles!$B820,'_hours per hh'!$A$2:$A$9,1)))</f>
        <v>1244732346.0759201</v>
      </c>
      <c r="T820">
        <f>IF(_original_lifestyles!T820&lt;&gt;0,_original_lifestyles!T820,'_new names_lifestyles'!$C$2*INDEX('_hours per hh'!I$2:I$9,MATCH(_original_lifestyles!$B820,'_hours per hh'!$A$2:$A$9,1)))</f>
        <v>10300075787.355671</v>
      </c>
      <c r="U820">
        <f>IF(_original_lifestyles!U820&lt;&gt;0,_original_lifestyles!U820,'_new names_lifestyles'!$C$2*INDEX('_hours per hh'!J$2:J$9,MATCH(_original_lifestyles!$B820,'_hours per hh'!$A$2:$A$9,1)))</f>
        <v>676135990.88803065</v>
      </c>
      <c r="V820">
        <v>19</v>
      </c>
      <c r="W820">
        <v>11</v>
      </c>
      <c r="X820">
        <v>80879.510726964072</v>
      </c>
      <c r="Y820">
        <f t="shared" ref="Y820:AG835" si="52">Y819</f>
        <v>15</v>
      </c>
      <c r="Z820">
        <f t="shared" si="52"/>
        <v>15</v>
      </c>
      <c r="AA820">
        <f t="shared" si="52"/>
        <v>15</v>
      </c>
      <c r="AB820">
        <f t="shared" si="52"/>
        <v>10</v>
      </c>
      <c r="AC820">
        <f t="shared" si="52"/>
        <v>10</v>
      </c>
      <c r="AD820">
        <f t="shared" si="52"/>
        <v>15</v>
      </c>
      <c r="AE820">
        <f t="shared" si="52"/>
        <v>5</v>
      </c>
      <c r="AF820">
        <f t="shared" si="52"/>
        <v>3</v>
      </c>
      <c r="AG820">
        <f t="shared" si="52"/>
        <v>3</v>
      </c>
    </row>
    <row r="821" spans="1:33" x14ac:dyDescent="0.25">
      <c r="A821" t="s">
        <v>60</v>
      </c>
      <c r="B821" t="s">
        <v>31</v>
      </c>
      <c r="C821">
        <v>794599.22779922781</v>
      </c>
      <c r="D821" s="6">
        <f>IF(_original_lifestyles!D821=0,_original_lifestyles!$C821,_original_lifestyles!D821)</f>
        <v>794599.22779922781</v>
      </c>
      <c r="E821" s="6">
        <f>IF(_original_lifestyles!E821=0,_original_lifestyles!$C821,_original_lifestyles!E821)</f>
        <v>471168.71002610028</v>
      </c>
      <c r="F821" s="6">
        <f>IF(_original_lifestyles!F821=0,_original_lifestyles!$C821,_original_lifestyles!F821)</f>
        <v>760285.51961235516</v>
      </c>
      <c r="G821" s="6">
        <f>IF(_original_lifestyles!G821=0,_original_lifestyles!$C821/3,_original_lifestyles!G821)</f>
        <v>224004.6737096525</v>
      </c>
      <c r="H821" s="6">
        <f>IF(_original_lifestyles!H821=0,_original_lifestyles!$C821*3*2,_original_lifestyles!H821)</f>
        <v>452547.35658254829</v>
      </c>
      <c r="I821" s="6">
        <f>IF(_original_lifestyles!I821=0,_original_lifestyles!$C821/10,_original_lifestyles!I821)</f>
        <v>172723.9411848649</v>
      </c>
      <c r="J821" s="6">
        <f>IF(_original_lifestyles!J821=0,_original_lifestyles!$C821*1.2,_original_lifestyles!J821)</f>
        <v>918114.22151258681</v>
      </c>
      <c r="K821" s="6">
        <f>IF(_original_lifestyles!K821=0,_original_lifestyles!$C821,_original_lifestyles!K821)</f>
        <v>1134324.016391102</v>
      </c>
      <c r="L821" s="6">
        <f>IF(_original_lifestyles!L821=0,_original_lifestyles!$C821/3*2,_original_lifestyles!L821)</f>
        <v>1482457.292664093</v>
      </c>
      <c r="M821">
        <f>IF(_original_lifestyles!M821&lt;&gt;0,_original_lifestyles!M821,'_new names_lifestyles'!$C$2*INDEX('_hours per hh'!B$2:B$9,MATCH(_original_lifestyles!$B821,'_hours per hh'!$A$2:$A$9,1)))</f>
        <v>24530624791.208794</v>
      </c>
      <c r="N821">
        <f>IF(_original_lifestyles!N821&lt;&gt;0,_original_lifestyles!N821,'_new names_lifestyles'!$C$2*INDEX('_hours per hh'!C$2:C$9,MATCH(_original_lifestyles!$B821,'_hours per hh'!$A$2:$A$9,1)))</f>
        <v>4127437899.828639</v>
      </c>
      <c r="O821">
        <f>IF(_original_lifestyles!O821&lt;&gt;0,_original_lifestyles!O821,'_new names_lifestyles'!$C$2*INDEX('_hours per hh'!D$2:D$9,MATCH(_original_lifestyles!$B821,'_hours per hh'!$A$2:$A$9,1)))</f>
        <v>109984170.409656</v>
      </c>
      <c r="P821">
        <f>IF(_original_lifestyles!P821&lt;&gt;0,_original_lifestyles!P821,'_new names_lifestyles'!$C$2*INDEX('_hours per hh'!E$2:E$9,MATCH(_original_lifestyles!$B821,'_hours per hh'!$A$2:$A$9,1)))</f>
        <v>33779904.795415603</v>
      </c>
      <c r="Q821">
        <f>IF(_original_lifestyles!Q821&lt;&gt;0,_original_lifestyles!Q821,'_new names_lifestyles'!$C$2*INDEX('_hours per hh'!F$2:F$9,MATCH(_original_lifestyles!$B821,'_hours per hh'!$A$2:$A$9,1)))</f>
        <v>148496626.85221449</v>
      </c>
      <c r="R821">
        <f>IF(_original_lifestyles!R821&lt;&gt;0,_original_lifestyles!R821,'_new names_lifestyles'!$C$2*INDEX('_hours per hh'!G$2:G$9,MATCH(_original_lifestyles!$B821,'_hours per hh'!$A$2:$A$9,1)))</f>
        <v>9545527.4404840544</v>
      </c>
      <c r="S821">
        <f>IF(_original_lifestyles!S821&lt;&gt;0,_original_lifestyles!S821,'_new names_lifestyles'!$C$2*INDEX('_hours per hh'!H$2:H$9,MATCH(_original_lifestyles!$B821,'_hours per hh'!$A$2:$A$9,1)))</f>
        <v>1160789662.479337</v>
      </c>
      <c r="T821">
        <f>IF(_original_lifestyles!T821&lt;&gt;0,_original_lifestyles!T821,'_new names_lifestyles'!$C$2*INDEX('_hours per hh'!I$2:I$9,MATCH(_original_lifestyles!$B821,'_hours per hh'!$A$2:$A$9,1)))</f>
        <v>9439844464.4067516</v>
      </c>
      <c r="U821">
        <f>IF(_original_lifestyles!U821&lt;&gt;0,_original_lifestyles!U821,'_new names_lifestyles'!$C$2*INDEX('_hours per hh'!J$2:J$9,MATCH(_original_lifestyles!$B821,'_hours per hh'!$A$2:$A$9,1)))</f>
        <v>630538501.81312764</v>
      </c>
      <c r="V821">
        <v>18.524999999999999</v>
      </c>
      <c r="W821">
        <v>10.63333333333334</v>
      </c>
      <c r="X821">
        <v>81678.355092083453</v>
      </c>
      <c r="Y821">
        <f t="shared" si="52"/>
        <v>15</v>
      </c>
      <c r="Z821">
        <f t="shared" si="52"/>
        <v>15</v>
      </c>
      <c r="AA821">
        <f t="shared" si="52"/>
        <v>15</v>
      </c>
      <c r="AB821">
        <f t="shared" si="52"/>
        <v>10</v>
      </c>
      <c r="AC821">
        <f t="shared" si="52"/>
        <v>10</v>
      </c>
      <c r="AD821">
        <f t="shared" si="52"/>
        <v>15</v>
      </c>
      <c r="AE821">
        <f t="shared" si="52"/>
        <v>5</v>
      </c>
      <c r="AF821">
        <f t="shared" si="52"/>
        <v>3</v>
      </c>
      <c r="AG821">
        <f t="shared" si="52"/>
        <v>3</v>
      </c>
    </row>
    <row r="822" spans="1:33" x14ac:dyDescent="0.25">
      <c r="A822" t="s">
        <v>60</v>
      </c>
      <c r="B822" t="s">
        <v>32</v>
      </c>
      <c r="C822">
        <v>788499.61389961396</v>
      </c>
      <c r="D822" s="6">
        <f>IF(_original_lifestyles!D822=0,_original_lifestyles!$C822,_original_lifestyles!D822)</f>
        <v>788499.61389961396</v>
      </c>
      <c r="E822" s="6">
        <f>IF(_original_lifestyles!E822=0,_original_lifestyles!$C822,_original_lifestyles!E822)</f>
        <v>451429.38088432432</v>
      </c>
      <c r="F822" s="6">
        <f>IF(_original_lifestyles!F822=0,_original_lifestyles!$C822,_original_lifestyles!F822)</f>
        <v>728433.81597837841</v>
      </c>
      <c r="G822" s="6">
        <f>IF(_original_lifestyles!G822=0,_original_lifestyles!$C822/3,_original_lifestyles!G822)</f>
        <v>214620.13290810809</v>
      </c>
      <c r="H822" s="6">
        <f>IF(_original_lifestyles!H822=0,_original_lifestyles!$C822*3*2,_original_lifestyles!H822)</f>
        <v>433588.1578205406</v>
      </c>
      <c r="I822" s="6">
        <f>IF(_original_lifestyles!I822=0,_original_lifestyles!$C822/10,_original_lifestyles!I822)</f>
        <v>165487.77576648639</v>
      </c>
      <c r="J822" s="6">
        <f>IF(_original_lifestyles!J822=0,_original_lifestyles!$C822*1.2,_original_lifestyles!J822)</f>
        <v>879650.37953297328</v>
      </c>
      <c r="K822" s="6">
        <f>IF(_original_lifestyles!K822=0,_original_lifestyles!$C822,_original_lifestyles!K822)</f>
        <v>1086802.195360743</v>
      </c>
      <c r="L822" s="6">
        <f>IF(_original_lifestyles!L822=0,_original_lifestyles!$C822/3*2,_original_lifestyles!L822)</f>
        <v>1420350.6378378379</v>
      </c>
      <c r="M822">
        <f>IF(_original_lifestyles!M822&lt;&gt;0,_original_lifestyles!M822,'_new names_lifestyles'!$C$2*INDEX('_hours per hh'!B$2:B$9,MATCH(_original_lifestyles!$B822,'_hours per hh'!$A$2:$A$9,1)))</f>
        <v>24530624791.208794</v>
      </c>
      <c r="N822">
        <f>IF(_original_lifestyles!N822&lt;&gt;0,_original_lifestyles!N822,'_new names_lifestyles'!$C$2*INDEX('_hours per hh'!C$2:C$9,MATCH(_original_lifestyles!$B822,'_hours per hh'!$A$2:$A$9,1)))</f>
        <v>3954521376.5466809</v>
      </c>
      <c r="O822">
        <f>IF(_original_lifestyles!O822&lt;&gt;0,_original_lifestyles!O822,'_new names_lifestyles'!$C$2*INDEX('_hours per hh'!D$2:D$9,MATCH(_original_lifestyles!$B822,'_hours per hh'!$A$2:$A$9,1)))</f>
        <v>101742779.19042</v>
      </c>
      <c r="P822">
        <f>IF(_original_lifestyles!P822&lt;&gt;0,_original_lifestyles!P822,'_new names_lifestyles'!$C$2*INDEX('_hours per hh'!E$2:E$9,MATCH(_original_lifestyles!$B822,'_hours per hh'!$A$2:$A$9,1)))</f>
        <v>31248691.35142054</v>
      </c>
      <c r="Q822">
        <f>IF(_original_lifestyles!Q822&lt;&gt;0,_original_lifestyles!Q822,'_new names_lifestyles'!$C$2*INDEX('_hours per hh'!F$2:F$9,MATCH(_original_lifestyles!$B822,'_hours per hh'!$A$2:$A$9,1)))</f>
        <v>137369400.16070369</v>
      </c>
      <c r="R822">
        <f>IF(_original_lifestyles!R822&lt;&gt;0,_original_lifestyles!R822,'_new names_lifestyles'!$C$2*INDEX('_hours per hh'!G$2:G$9,MATCH(_original_lifestyles!$B822,'_hours per hh'!$A$2:$A$9,1)))</f>
        <v>8830256.9998564012</v>
      </c>
      <c r="S822">
        <f>IF(_original_lifestyles!S822&lt;&gt;0,_original_lifestyles!S822,'_new names_lifestyles'!$C$2*INDEX('_hours per hh'!H$2:H$9,MATCH(_original_lifestyles!$B822,'_hours per hh'!$A$2:$A$9,1)))</f>
        <v>1073808766.082113</v>
      </c>
      <c r="T822">
        <f>IF(_original_lifestyles!T822&lt;&gt;0,_original_lifestyles!T822,'_new names_lifestyles'!$C$2*INDEX('_hours per hh'!I$2:I$9,MATCH(_original_lifestyles!$B822,'_hours per hh'!$A$2:$A$9,1)))</f>
        <v>8568348508.2240973</v>
      </c>
      <c r="U822">
        <f>IF(_original_lifestyles!U822&lt;&gt;0,_original_lifestyles!U822,'_new names_lifestyles'!$C$2*INDEX('_hours per hh'!J$2:J$9,MATCH(_original_lifestyles!$B822,'_hours per hh'!$A$2:$A$9,1)))</f>
        <v>583290661.93873894</v>
      </c>
      <c r="V822">
        <v>18.05</v>
      </c>
      <c r="W822">
        <v>10.266666666666669</v>
      </c>
      <c r="X822">
        <v>81639.581082062214</v>
      </c>
      <c r="Y822">
        <f t="shared" si="52"/>
        <v>15</v>
      </c>
      <c r="Z822">
        <f t="shared" si="52"/>
        <v>15</v>
      </c>
      <c r="AA822">
        <f t="shared" si="52"/>
        <v>15</v>
      </c>
      <c r="AB822">
        <f t="shared" si="52"/>
        <v>10</v>
      </c>
      <c r="AC822">
        <f t="shared" si="52"/>
        <v>10</v>
      </c>
      <c r="AD822">
        <f t="shared" si="52"/>
        <v>15</v>
      </c>
      <c r="AE822">
        <f t="shared" si="52"/>
        <v>5</v>
      </c>
      <c r="AF822">
        <f t="shared" si="52"/>
        <v>3</v>
      </c>
      <c r="AG822">
        <f t="shared" si="52"/>
        <v>3</v>
      </c>
    </row>
    <row r="823" spans="1:33" x14ac:dyDescent="0.25">
      <c r="A823" t="s">
        <v>60</v>
      </c>
      <c r="B823" t="s">
        <v>33</v>
      </c>
      <c r="C823">
        <v>780340.15444015444</v>
      </c>
      <c r="D823" s="6">
        <f>IF(_original_lifestyles!D823=0,_original_lifestyles!$C823,_original_lifestyles!D823)</f>
        <v>780340.15444015444</v>
      </c>
      <c r="E823" s="6">
        <f>IF(_original_lifestyles!E823=0,_original_lifestyles!$C823,_original_lifestyles!E823)</f>
        <v>430802.31102776062</v>
      </c>
      <c r="F823" s="6">
        <f>IF(_original_lifestyles!F823=0,_original_lifestyles!$C823,_original_lifestyles!F823)</f>
        <v>695149.63943976827</v>
      </c>
      <c r="G823" s="6">
        <f>IF(_original_lifestyles!G823=0,_original_lifestyles!$C823/3,_original_lifestyles!G823)</f>
        <v>204813.53931544401</v>
      </c>
      <c r="H823" s="6">
        <f>IF(_original_lifestyles!H823=0,_original_lifestyles!$C823*3*2,_original_lifestyles!H823)</f>
        <v>413776.30330007733</v>
      </c>
      <c r="I823" s="6">
        <f>IF(_original_lifestyles!I823=0,_original_lifestyles!$C823/10,_original_lifestyles!I823)</f>
        <v>157926.1768637838</v>
      </c>
      <c r="J823" s="6">
        <f>IF(_original_lifestyles!J823=0,_original_lifestyles!$C823*1.2,_original_lifestyles!J823)</f>
        <v>839456.69565613905</v>
      </c>
      <c r="K823" s="6">
        <f>IF(_original_lifestyles!K823=0,_original_lifestyles!$C823,_original_lifestyles!K823)</f>
        <v>1037143.166167609</v>
      </c>
      <c r="L823" s="6">
        <f>IF(_original_lifestyles!L823=0,_original_lifestyles!$C823/3*2,_original_lifestyles!L823)</f>
        <v>1355450.848262548</v>
      </c>
      <c r="M823">
        <f>IF(_original_lifestyles!M823&lt;&gt;0,_original_lifestyles!M823,'_new names_lifestyles'!$C$2*INDEX('_hours per hh'!B$2:B$9,MATCH(_original_lifestyles!$B823,'_hours per hh'!$A$2:$A$9,1)))</f>
        <v>24530624791.208794</v>
      </c>
      <c r="N823">
        <f>IF(_original_lifestyles!N823&lt;&gt;0,_original_lifestyles!N823,'_new names_lifestyles'!$C$2*INDEX('_hours per hh'!C$2:C$9,MATCH(_original_lifestyles!$B823,'_hours per hh'!$A$2:$A$9,1)))</f>
        <v>3773828244.6031828</v>
      </c>
      <c r="O823">
        <f>IF(_original_lifestyles!O823&lt;&gt;0,_original_lifestyles!O823,'_new names_lifestyles'!$C$2*INDEX('_hours per hh'!D$2:D$9,MATCH(_original_lifestyles!$B823,'_hours per hh'!$A$2:$A$9,1)))</f>
        <v>93626229.187945187</v>
      </c>
      <c r="P823">
        <f>IF(_original_lifestyles!P823&lt;&gt;0,_original_lifestyles!P823,'_new names_lifestyles'!$C$2*INDEX('_hours per hh'!E$2:E$9,MATCH(_original_lifestyles!$B823,'_hours per hh'!$A$2:$A$9,1)))</f>
        <v>28755820.91988834</v>
      </c>
      <c r="Q823">
        <f>IF(_original_lifestyles!Q823&lt;&gt;0,_original_lifestyles!Q823,'_new names_lifestyles'!$C$2*INDEX('_hours per hh'!F$2:F$9,MATCH(_original_lifestyles!$B823,'_hours per hh'!$A$2:$A$9,1)))</f>
        <v>126410729.53969011</v>
      </c>
      <c r="R823">
        <f>IF(_original_lifestyles!R823&lt;&gt;0,_original_lifestyles!R823,'_new names_lifestyles'!$C$2*INDEX('_hours per hh'!G$2:G$9,MATCH(_original_lifestyles!$B823,'_hours per hh'!$A$2:$A$9,1)))</f>
        <v>8125821.5298964232</v>
      </c>
      <c r="S823">
        <f>IF(_original_lifestyles!S823&lt;&gt;0,_original_lifestyles!S823,'_new names_lifestyles'!$C$2*INDEX('_hours per hh'!H$2:H$9,MATCH(_original_lifestyles!$B823,'_hours per hh'!$A$2:$A$9,1)))</f>
        <v>988145462.87423289</v>
      </c>
      <c r="T823">
        <f>IF(_original_lifestyles!T823&lt;&gt;0,_original_lifestyles!T823,'_new names_lifestyles'!$C$2*INDEX('_hours per hh'!I$2:I$9,MATCH(_original_lifestyles!$B823,'_hours per hh'!$A$2:$A$9,1)))</f>
        <v>7722568015.2840176</v>
      </c>
      <c r="U823">
        <f>IF(_original_lifestyles!U823&lt;&gt;0,_original_lifestyles!U823,'_new names_lifestyles'!$C$2*INDEX('_hours per hh'!J$2:J$9,MATCH(_original_lifestyles!$B823,'_hours per hh'!$A$2:$A$9,1)))</f>
        <v>536758535.91196918</v>
      </c>
      <c r="V823">
        <v>17.574999999999999</v>
      </c>
      <c r="W823">
        <v>9.9</v>
      </c>
      <c r="X823">
        <v>81314.890158290611</v>
      </c>
      <c r="Y823">
        <f t="shared" si="52"/>
        <v>15</v>
      </c>
      <c r="Z823">
        <f t="shared" si="52"/>
        <v>15</v>
      </c>
      <c r="AA823">
        <f t="shared" si="52"/>
        <v>15</v>
      </c>
      <c r="AB823">
        <f t="shared" si="52"/>
        <v>10</v>
      </c>
      <c r="AC823">
        <f t="shared" si="52"/>
        <v>10</v>
      </c>
      <c r="AD823">
        <f t="shared" si="52"/>
        <v>15</v>
      </c>
      <c r="AE823">
        <f t="shared" si="52"/>
        <v>5</v>
      </c>
      <c r="AF823">
        <f t="shared" si="52"/>
        <v>3</v>
      </c>
      <c r="AG823">
        <f t="shared" si="52"/>
        <v>3</v>
      </c>
    </row>
    <row r="824" spans="1:33" x14ac:dyDescent="0.25">
      <c r="A824" t="s">
        <v>60</v>
      </c>
      <c r="B824" t="s">
        <v>34</v>
      </c>
      <c r="C824">
        <v>771138.61003861018</v>
      </c>
      <c r="D824" s="6">
        <f>IF(_original_lifestyles!D824=0,_original_lifestyles!$C824,_original_lifestyles!D824)</f>
        <v>771138.61003861018</v>
      </c>
      <c r="E824" s="6">
        <f>IF(_original_lifestyles!E824=0,_original_lifestyles!$C824,_original_lifestyles!E824)</f>
        <v>409954.91846607468</v>
      </c>
      <c r="F824" s="6">
        <f>IF(_original_lifestyles!F824=0,_original_lifestyles!$C824,_original_lifestyles!F824)</f>
        <v>661509.94658867444</v>
      </c>
      <c r="G824" s="6">
        <f>IF(_original_lifestyles!G824=0,_original_lifestyles!$C824/3,_original_lifestyles!G824)</f>
        <v>194902.19913281861</v>
      </c>
      <c r="H824" s="6">
        <f>IF(_original_lifestyles!H824=0,_original_lifestyles!$C824*3*2,_original_lifestyles!H824)</f>
        <v>393752.83358599752</v>
      </c>
      <c r="I824" s="6">
        <f>IF(_original_lifestyles!I824=0,_original_lifestyles!$C824/10,_original_lifestyles!I824)</f>
        <v>150283.81070054049</v>
      </c>
      <c r="J824" s="6">
        <f>IF(_original_lifestyles!J824=0,_original_lifestyles!$C824*1.2,_original_lifestyles!J824)</f>
        <v>798833.69335346227</v>
      </c>
      <c r="K824" s="6">
        <f>IF(_original_lifestyles!K824=0,_original_lifestyles!$C824,_original_lifestyles!K824)</f>
        <v>986953.71691376658</v>
      </c>
      <c r="L824" s="6">
        <f>IF(_original_lifestyles!L824=0,_original_lifestyles!$C824/3*2,_original_lifestyles!L824)</f>
        <v>1289857.8483912491</v>
      </c>
      <c r="M824">
        <f>IF(_original_lifestyles!M824&lt;&gt;0,_original_lifestyles!M824,'_new names_lifestyles'!$C$2*INDEX('_hours per hh'!B$2:B$9,MATCH(_original_lifestyles!$B824,'_hours per hh'!$A$2:$A$9,1)))</f>
        <v>24530624791.208794</v>
      </c>
      <c r="N824">
        <f>IF(_original_lifestyles!N824&lt;&gt;0,_original_lifestyles!N824,'_new names_lifestyles'!$C$2*INDEX('_hours per hh'!C$2:C$9,MATCH(_original_lifestyles!$B824,'_hours per hh'!$A$2:$A$9,1)))</f>
        <v>3591205085.762815</v>
      </c>
      <c r="O824">
        <f>IF(_original_lifestyles!O824&lt;&gt;0,_original_lifestyles!O824,'_new names_lifestyles'!$C$2*INDEX('_hours per hh'!D$2:D$9,MATCH(_original_lifestyles!$B824,'_hours per hh'!$A$2:$A$9,1)))</f>
        <v>85795635.039395735</v>
      </c>
      <c r="P824">
        <f>IF(_original_lifestyles!P824&lt;&gt;0,_original_lifestyles!P824,'_new names_lifestyles'!$C$2*INDEX('_hours per hh'!E$2:E$9,MATCH(_original_lifestyles!$B824,'_hours per hh'!$A$2:$A$9,1)))</f>
        <v>26350777.322757069</v>
      </c>
      <c r="Q824">
        <f>IF(_original_lifestyles!Q824&lt;&gt;0,_original_lifestyles!Q824,'_new names_lifestyles'!$C$2*INDEX('_hours per hh'!F$2:F$9,MATCH(_original_lifestyles!$B824,'_hours per hh'!$A$2:$A$9,1)))</f>
        <v>115838146.1126646</v>
      </c>
      <c r="R824">
        <f>IF(_original_lifestyles!R824&lt;&gt;0,_original_lifestyles!R824,'_new names_lifestyles'!$C$2*INDEX('_hours per hh'!G$2:G$9,MATCH(_original_lifestyles!$B824,'_hours per hh'!$A$2:$A$9,1)))</f>
        <v>7446204.1718542334</v>
      </c>
      <c r="S824">
        <f>IF(_original_lifestyles!S824&lt;&gt;0,_original_lifestyles!S824,'_new names_lifestyles'!$C$2*INDEX('_hours per hh'!H$2:H$9,MATCH(_original_lifestyles!$B824,'_hours per hh'!$A$2:$A$9,1)))</f>
        <v>905500181.24096489</v>
      </c>
      <c r="T824">
        <f>IF(_original_lifestyles!T824&lt;&gt;0,_original_lifestyles!T824,'_new names_lifestyles'!$C$2*INDEX('_hours per hh'!I$2:I$9,MATCH(_original_lifestyles!$B824,'_hours per hh'!$A$2:$A$9,1)))</f>
        <v>6916571648.1316757</v>
      </c>
      <c r="U824">
        <f>IF(_original_lifestyles!U824&lt;&gt;0,_original_lifestyles!U824,'_new names_lifestyles'!$C$2*INDEX('_hours per hh'!J$2:J$9,MATCH(_original_lifestyles!$B824,'_hours per hh'!$A$2:$A$9,1)))</f>
        <v>491865792.85319608</v>
      </c>
      <c r="V824">
        <v>17.100000000000001</v>
      </c>
      <c r="W824">
        <v>9.5333333333333314</v>
      </c>
      <c r="X824">
        <v>80743.586842212375</v>
      </c>
      <c r="Y824">
        <f t="shared" si="52"/>
        <v>15</v>
      </c>
      <c r="Z824">
        <f t="shared" si="52"/>
        <v>15</v>
      </c>
      <c r="AA824">
        <f t="shared" si="52"/>
        <v>15</v>
      </c>
      <c r="AB824">
        <f t="shared" si="52"/>
        <v>10</v>
      </c>
      <c r="AC824">
        <f t="shared" si="52"/>
        <v>10</v>
      </c>
      <c r="AD824">
        <f t="shared" si="52"/>
        <v>15</v>
      </c>
      <c r="AE824">
        <f t="shared" si="52"/>
        <v>5</v>
      </c>
      <c r="AF824">
        <f t="shared" si="52"/>
        <v>3</v>
      </c>
      <c r="AG824">
        <f t="shared" si="52"/>
        <v>3</v>
      </c>
    </row>
    <row r="825" spans="1:33" x14ac:dyDescent="0.25">
      <c r="A825" t="s">
        <v>60</v>
      </c>
      <c r="B825" t="s">
        <v>35</v>
      </c>
      <c r="C825">
        <v>760460.2316602316</v>
      </c>
      <c r="D825" s="6">
        <f>IF(_original_lifestyles!D825=0,_original_lifestyles!$C825,_original_lifestyles!D825)</f>
        <v>760460.2316602316</v>
      </c>
      <c r="E825" s="6">
        <f>IF(_original_lifestyles!E825=0,_original_lifestyles!$C825,_original_lifestyles!E825)</f>
        <v>388728.89263577858</v>
      </c>
      <c r="F825" s="6">
        <f>IF(_original_lifestyles!F825=0,_original_lifestyles!$C825,_original_lifestyles!F825)</f>
        <v>627259.28491634491</v>
      </c>
      <c r="G825" s="6">
        <f>IF(_original_lifestyles!G825=0,_original_lifestyles!$C825/3,_original_lifestyles!G825)</f>
        <v>184810.84779922769</v>
      </c>
      <c r="H825" s="6">
        <f>IF(_original_lifestyles!H825=0,_original_lifestyles!$C825*3*2,_original_lifestyles!H825)</f>
        <v>373365.69480566279</v>
      </c>
      <c r="I825" s="6">
        <f>IF(_original_lifestyles!I825=0,_original_lifestyles!$C825/10,_original_lifestyles!I825)</f>
        <v>142502.64281081079</v>
      </c>
      <c r="J825" s="6">
        <f>IF(_original_lifestyles!J825=0,_original_lifestyles!$C825*1.2,_original_lifestyles!J825)</f>
        <v>757472.89038352633</v>
      </c>
      <c r="K825" s="6">
        <f>IF(_original_lifestyles!K825=0,_original_lifestyles!$C825,_original_lifestyles!K825)</f>
        <v>935852.71984095802</v>
      </c>
      <c r="L825" s="6">
        <f>IF(_original_lifestyles!L825=0,_original_lifestyles!$C825/3*2,_original_lifestyles!L825)</f>
        <v>1223073.5392535389</v>
      </c>
      <c r="M825">
        <f>IF(_original_lifestyles!M825&lt;&gt;0,_original_lifestyles!M825,'_new names_lifestyles'!$C$2*INDEX('_hours per hh'!B$2:B$9,MATCH(_original_lifestyles!$B825,'_hours per hh'!$A$2:$A$9,1)))</f>
        <v>24530624791.208794</v>
      </c>
      <c r="N825">
        <f>IF(_original_lifestyles!N825&lt;&gt;0,_original_lifestyles!N825,'_new names_lifestyles'!$C$2*INDEX('_hours per hh'!C$2:C$9,MATCH(_original_lifestyles!$B825,'_hours per hh'!$A$2:$A$9,1)))</f>
        <v>3405265099.4894209</v>
      </c>
      <c r="O825">
        <f>IF(_original_lifestyles!O825&lt;&gt;0,_original_lifestyles!O825,'_new names_lifestyles'!$C$2*INDEX('_hours per hh'!D$2:D$9,MATCH(_original_lifestyles!$B825,'_hours per hh'!$A$2:$A$9,1)))</f>
        <v>78224459.989775836</v>
      </c>
      <c r="P825">
        <f>IF(_original_lifestyles!P825&lt;&gt;0,_original_lifestyles!P825,'_new names_lifestyles'!$C$2*INDEX('_hours per hh'!E$2:E$9,MATCH(_original_lifestyles!$B825,'_hours per hh'!$A$2:$A$9,1)))</f>
        <v>24025410.213899609</v>
      </c>
      <c r="Q825">
        <f>IF(_original_lifestyles!Q825&lt;&gt;0,_original_lifestyles!Q825,'_new names_lifestyles'!$C$2*INDEX('_hours per hh'!F$2:F$9,MATCH(_original_lifestyles!$B825,'_hours per hh'!$A$2:$A$9,1)))</f>
        <v>105615820.9181519</v>
      </c>
      <c r="R825">
        <f>IF(_original_lifestyles!R825&lt;&gt;0,_original_lifestyles!R825,'_new names_lifestyles'!$C$2*INDEX('_hours per hh'!G$2:G$9,MATCH(_original_lifestyles!$B825,'_hours per hh'!$A$2:$A$9,1)))</f>
        <v>6789101.8004523367</v>
      </c>
      <c r="S825">
        <f>IF(_original_lifestyles!S825&lt;&gt;0,_original_lifestyles!S825,'_new names_lifestyles'!$C$2*INDEX('_hours per hh'!H$2:H$9,MATCH(_original_lifestyles!$B825,'_hours per hh'!$A$2:$A$9,1)))</f>
        <v>825592848.23398936</v>
      </c>
      <c r="T825">
        <f>IF(_original_lifestyles!T825&lt;&gt;0,_original_lifestyles!T825,'_new names_lifestyles'!$C$2*INDEX('_hours per hh'!I$2:I$9,MATCH(_original_lifestyles!$B825,'_hours per hh'!$A$2:$A$9,1)))</f>
        <v>6148552369.355094</v>
      </c>
      <c r="U825">
        <f>IF(_original_lifestyles!U825&lt;&gt;0,_original_lifestyles!U825,'_new names_lifestyles'!$C$2*INDEX('_hours per hh'!J$2:J$9,MATCH(_original_lifestyles!$B825,'_hours per hh'!$A$2:$A$9,1)))</f>
        <v>448460297.72629762</v>
      </c>
      <c r="V825">
        <v>16.625</v>
      </c>
      <c r="W825">
        <v>9.1666666666666679</v>
      </c>
      <c r="X825">
        <v>79917.140019580722</v>
      </c>
      <c r="Y825">
        <f t="shared" si="52"/>
        <v>15</v>
      </c>
      <c r="Z825">
        <f t="shared" si="52"/>
        <v>15</v>
      </c>
      <c r="AA825">
        <f t="shared" si="52"/>
        <v>15</v>
      </c>
      <c r="AB825">
        <f t="shared" si="52"/>
        <v>10</v>
      </c>
      <c r="AC825">
        <f t="shared" si="52"/>
        <v>10</v>
      </c>
      <c r="AD825">
        <f t="shared" si="52"/>
        <v>15</v>
      </c>
      <c r="AE825">
        <f t="shared" si="52"/>
        <v>5</v>
      </c>
      <c r="AF825">
        <f t="shared" si="52"/>
        <v>3</v>
      </c>
      <c r="AG825">
        <f t="shared" si="52"/>
        <v>3</v>
      </c>
    </row>
    <row r="826" spans="1:33" x14ac:dyDescent="0.25">
      <c r="A826" t="s">
        <v>60</v>
      </c>
      <c r="B826" t="s">
        <v>36</v>
      </c>
      <c r="C826">
        <v>747233.97683397704</v>
      </c>
      <c r="D826" s="6">
        <f>IF(_original_lifestyles!D826=0,_original_lifestyles!$C826,_original_lifestyles!D826)</f>
        <v>747233.97683397704</v>
      </c>
      <c r="E826" s="6">
        <f>IF(_original_lifestyles!E826=0,_original_lifestyles!$C826,_original_lifestyles!E826)</f>
        <v>366689.23277096538</v>
      </c>
      <c r="F826" s="6">
        <f>IF(_original_lifestyles!F826=0,_original_lifestyles!$C826,_original_lifestyles!F826)</f>
        <v>591695.73008803092</v>
      </c>
      <c r="G826" s="6">
        <f>IF(_original_lifestyles!G826=0,_original_lifestyles!$C826/3,_original_lifestyles!G826)</f>
        <v>174332.67573127421</v>
      </c>
      <c r="H826" s="6">
        <f>IF(_original_lifestyles!H826=0,_original_lifestyles!$C826*3*2,_original_lifestyles!H826)</f>
        <v>352197.0781306565</v>
      </c>
      <c r="I826" s="6">
        <f>IF(_original_lifestyles!I826=0,_original_lifestyles!$C826/10,_original_lifestyles!I826)</f>
        <v>134423.2079221622</v>
      </c>
      <c r="J826" s="6">
        <f>IF(_original_lifestyles!J826=0,_original_lifestyles!$C826*1.2,_original_lifestyles!J826)</f>
        <v>714526.64898718172</v>
      </c>
      <c r="K826" s="6">
        <f>IF(_original_lifestyles!K826=0,_original_lifestyles!$C826,_original_lifestyles!K826)</f>
        <v>882792.92413346353</v>
      </c>
      <c r="L826" s="6">
        <f>IF(_original_lifestyles!L826=0,_original_lifestyles!$C826/3*2,_original_lifestyles!L826)</f>
        <v>1153729.2602316609</v>
      </c>
      <c r="M826">
        <f>IF(_original_lifestyles!M826&lt;&gt;0,_original_lifestyles!M826,'_new names_lifestyles'!$C$2*INDEX('_hours per hh'!B$2:B$9,MATCH(_original_lifestyles!$B826,'_hours per hh'!$A$2:$A$9,1)))</f>
        <v>24530624791.208794</v>
      </c>
      <c r="N826">
        <f>IF(_original_lifestyles!N826&lt;&gt;0,_original_lifestyles!N826,'_new names_lifestyles'!$C$2*INDEX('_hours per hh'!C$2:C$9,MATCH(_original_lifestyles!$B826,'_hours per hh'!$A$2:$A$9,1)))</f>
        <v>3212197679.073657</v>
      </c>
      <c r="O826">
        <f>IF(_original_lifestyles!O826&lt;&gt;0,_original_lifestyles!O826,'_new names_lifestyles'!$C$2*INDEX('_hours per hh'!D$2:D$9,MATCH(_original_lifestyles!$B826,'_hours per hh'!$A$2:$A$9,1)))</f>
        <v>70837812.806139037</v>
      </c>
      <c r="P826">
        <f>IF(_original_lifestyles!P826&lt;&gt;0,_original_lifestyles!P826,'_new names_lifestyles'!$C$2*INDEX('_hours per hh'!E$2:E$9,MATCH(_original_lifestyles!$B826,'_hours per hh'!$A$2:$A$9,1)))</f>
        <v>21756717.931263011</v>
      </c>
      <c r="Q826">
        <f>IF(_original_lifestyles!Q826&lt;&gt;0,_original_lifestyles!Q826,'_new names_lifestyles'!$C$2*INDEX('_hours per hh'!F$2:F$9,MATCH(_original_lifestyles!$B826,'_hours per hh'!$A$2:$A$9,1)))</f>
        <v>95642638.537161082</v>
      </c>
      <c r="R826">
        <f>IF(_original_lifestyles!R826&lt;&gt;0,_original_lifestyles!R826,'_new names_lifestyles'!$C$2*INDEX('_hours per hh'!G$2:G$9,MATCH(_original_lifestyles!$B826,'_hours per hh'!$A$2:$A$9,1)))</f>
        <v>6148014.6047044974</v>
      </c>
      <c r="S826">
        <f>IF(_original_lifestyles!S826&lt;&gt;0,_original_lifestyles!S826,'_new names_lifestyles'!$C$2*INDEX('_hours per hh'!H$2:H$9,MATCH(_original_lifestyles!$B826,'_hours per hh'!$A$2:$A$9,1)))</f>
        <v>747633050.39025462</v>
      </c>
      <c r="T826">
        <f>IF(_original_lifestyles!T826&lt;&gt;0,_original_lifestyles!T826,'_new names_lifestyles'!$C$2*INDEX('_hours per hh'!I$2:I$9,MATCH(_original_lifestyles!$B826,'_hours per hh'!$A$2:$A$9,1)))</f>
        <v>5413286210.7863979</v>
      </c>
      <c r="U826">
        <f>IF(_original_lifestyles!U826&lt;&gt;0,_original_lifestyles!U826,'_new names_lifestyles'!$C$2*INDEX('_hours per hh'!J$2:J$9,MATCH(_original_lifestyles!$B826,'_hours per hh'!$A$2:$A$9,1)))</f>
        <v>406112699.6015445</v>
      </c>
      <c r="V826">
        <v>16.149999999999999</v>
      </c>
      <c r="W826">
        <v>8.8000000000000007</v>
      </c>
      <c r="X826">
        <v>78801.207351263525</v>
      </c>
      <c r="Y826">
        <f t="shared" si="52"/>
        <v>15</v>
      </c>
      <c r="Z826">
        <f t="shared" si="52"/>
        <v>15</v>
      </c>
      <c r="AA826">
        <f t="shared" si="52"/>
        <v>15</v>
      </c>
      <c r="AB826">
        <f t="shared" si="52"/>
        <v>10</v>
      </c>
      <c r="AC826">
        <f t="shared" si="52"/>
        <v>10</v>
      </c>
      <c r="AD826">
        <f t="shared" si="52"/>
        <v>15</v>
      </c>
      <c r="AE826">
        <f t="shared" si="52"/>
        <v>5</v>
      </c>
      <c r="AF826">
        <f t="shared" si="52"/>
        <v>3</v>
      </c>
      <c r="AG826">
        <f t="shared" si="52"/>
        <v>3</v>
      </c>
    </row>
    <row r="827" spans="1:33" x14ac:dyDescent="0.25">
      <c r="A827" t="s">
        <v>61</v>
      </c>
      <c r="B827" t="s">
        <v>4</v>
      </c>
      <c r="C827">
        <v>11218448.60442734</v>
      </c>
      <c r="D827" s="6">
        <f>IF(_original_lifestyles!D827=0,_original_lifestyles!$C827,_original_lifestyles!D827)</f>
        <v>11218448.60442734</v>
      </c>
      <c r="E827" s="6">
        <f>IF(_original_lifestyles!E827=0,_original_lifestyles!$C827,_original_lifestyles!E827)</f>
        <v>11218448.60442734</v>
      </c>
      <c r="F827" s="6">
        <f>IF(_original_lifestyles!F827=0,_original_lifestyles!$C827,_original_lifestyles!F827)</f>
        <v>11177153.49511444</v>
      </c>
      <c r="G827" s="6">
        <f>IF(_original_lifestyles!G827=0,_original_lifestyles!$C827/3,_original_lifestyles!G827)</f>
        <v>3739482.8681424465</v>
      </c>
      <c r="H827" s="6">
        <f>IF(_original_lifestyles!H827=0,_original_lifestyles!$C827*3*2,_original_lifestyles!H827)</f>
        <v>67310691.626564041</v>
      </c>
      <c r="I827" s="6">
        <f>IF(_original_lifestyles!I827=0,_original_lifestyles!$C827/10,_original_lifestyles!I827)</f>
        <v>6518995.6102383081</v>
      </c>
      <c r="J827" s="6">
        <f>IF(_original_lifestyles!J827=0,_original_lifestyles!$C827*1.2,_original_lifestyles!J827)</f>
        <v>13462138.325312806</v>
      </c>
      <c r="K827" s="6">
        <f>IF(_original_lifestyles!K827=0,_original_lifestyles!$C827,_original_lifestyles!K827)</f>
        <v>11218448.60442734</v>
      </c>
      <c r="L827" s="6">
        <f>IF(_original_lifestyles!L827=0,_original_lifestyles!$C827/3*2,_original_lifestyles!L827)</f>
        <v>3736857.127486188</v>
      </c>
      <c r="M827">
        <f>IF(_original_lifestyles!M827&lt;&gt;0,_original_lifestyles!M827,'_new names_lifestyles'!$C$2*INDEX('_hours per hh'!B$2:B$9,MATCH(_original_lifestyles!$B827,'_hours per hh'!$A$2:$A$9,1)))</f>
        <v>24530624791.208794</v>
      </c>
      <c r="N827">
        <f>IF(_original_lifestyles!N827&lt;&gt;0,_original_lifestyles!N827,'_new names_lifestyles'!$C$2*INDEX('_hours per hh'!C$2:C$9,MATCH(_original_lifestyles!$B827,'_hours per hh'!$A$2:$A$9,1)))</f>
        <v>24530624791.208794</v>
      </c>
      <c r="O827">
        <f>IF(_original_lifestyles!O827&lt;&gt;0,_original_lifestyles!O827,'_new names_lifestyles'!$C$2*INDEX('_hours per hh'!D$2:D$9,MATCH(_original_lifestyles!$B827,'_hours per hh'!$A$2:$A$9,1)))</f>
        <v>1468677969.258038</v>
      </c>
      <c r="P827">
        <f>IF(_original_lifestyles!P827&lt;&gt;0,_original_lifestyles!P827,'_new names_lifestyles'!$C$2*INDEX('_hours per hh'!E$2:E$9,MATCH(_original_lifestyles!$B827,'_hours per hh'!$A$2:$A$9,1)))</f>
        <v>436846742.85714293</v>
      </c>
      <c r="Q827">
        <f>IF(_original_lifestyles!Q827&lt;&gt;0,_original_lifestyles!Q827,'_new names_lifestyles'!$C$2*INDEX('_hours per hh'!F$2:F$9,MATCH(_original_lifestyles!$B827,'_hours per hh'!$A$2:$A$9,1)))</f>
        <v>889235148.68131864</v>
      </c>
      <c r="R827">
        <f>IF(_original_lifestyles!R827&lt;&gt;0,_original_lifestyles!R827,'_new names_lifestyles'!$C$2*INDEX('_hours per hh'!G$2:G$9,MATCH(_original_lifestyles!$B827,'_hours per hh'!$A$2:$A$9,1)))</f>
        <v>532197712.04087049</v>
      </c>
      <c r="S827">
        <f>IF(_original_lifestyles!S827&lt;&gt;0,_original_lifestyles!S827,'_new names_lifestyles'!$C$2*INDEX('_hours per hh'!H$2:H$9,MATCH(_original_lifestyles!$B827,'_hours per hh'!$A$2:$A$9,1)))</f>
        <v>2861906225.6410255</v>
      </c>
      <c r="T827">
        <f>IF(_original_lifestyles!T827&lt;&gt;0,_original_lifestyles!T827,'_new names_lifestyles'!$C$2*INDEX('_hours per hh'!I$2:I$9,MATCH(_original_lifestyles!$B827,'_hours per hh'!$A$2:$A$9,1)))</f>
        <v>24530624791.208794</v>
      </c>
      <c r="U827">
        <f>IF(_original_lifestyles!U827&lt;&gt;0,_original_lifestyles!U827,'_new names_lifestyles'!$C$2*INDEX('_hours per hh'!J$2:J$9,MATCH(_original_lifestyles!$B827,'_hours per hh'!$A$2:$A$9,1)))</f>
        <v>1644217136.0939231</v>
      </c>
      <c r="V827">
        <v>19</v>
      </c>
      <c r="W827">
        <v>11</v>
      </c>
      <c r="X827">
        <v>1694284.716970383</v>
      </c>
      <c r="Y827">
        <f t="shared" si="52"/>
        <v>15</v>
      </c>
      <c r="Z827">
        <f t="shared" si="52"/>
        <v>15</v>
      </c>
      <c r="AA827">
        <f t="shared" si="52"/>
        <v>15</v>
      </c>
      <c r="AB827">
        <f t="shared" si="52"/>
        <v>10</v>
      </c>
      <c r="AC827">
        <f t="shared" si="52"/>
        <v>10</v>
      </c>
      <c r="AD827">
        <f t="shared" si="52"/>
        <v>15</v>
      </c>
      <c r="AE827">
        <f t="shared" si="52"/>
        <v>5</v>
      </c>
      <c r="AF827">
        <f t="shared" si="52"/>
        <v>3</v>
      </c>
      <c r="AG827">
        <f t="shared" si="52"/>
        <v>3</v>
      </c>
    </row>
    <row r="828" spans="1:33" x14ac:dyDescent="0.25">
      <c r="A828" t="s">
        <v>61</v>
      </c>
      <c r="B828" t="s">
        <v>5</v>
      </c>
      <c r="C828">
        <v>11352238.24817518</v>
      </c>
      <c r="D828" s="6">
        <f>IF(_original_lifestyles!D828=0,_original_lifestyles!$C828,_original_lifestyles!D828)</f>
        <v>11352238.24817518</v>
      </c>
      <c r="E828" s="6">
        <f>IF(_original_lifestyles!E828=0,_original_lifestyles!$C828,_original_lifestyles!E828)</f>
        <v>11352238.24817518</v>
      </c>
      <c r="F828" s="6">
        <f>IF(_original_lifestyles!F828=0,_original_lifestyles!$C828,_original_lifestyles!F828)</f>
        <v>11310450.659183649</v>
      </c>
      <c r="G828" s="6">
        <f>IF(_original_lifestyles!G828=0,_original_lifestyles!$C828/3,_original_lifestyles!G828)</f>
        <v>3784079.4160583932</v>
      </c>
      <c r="H828" s="6">
        <f>IF(_original_lifestyles!H828=0,_original_lifestyles!$C828*3*2,_original_lifestyles!H828)</f>
        <v>68113429.489051074</v>
      </c>
      <c r="I828" s="6">
        <f>IF(_original_lifestyles!I828=0,_original_lifestyles!$C828/10,_original_lifestyles!I828)</f>
        <v>6596740.2370616067</v>
      </c>
      <c r="J828" s="6">
        <f>IF(_original_lifestyles!J828=0,_original_lifestyles!$C828*1.2,_original_lifestyles!J828)</f>
        <v>13622685.897810215</v>
      </c>
      <c r="K828" s="6">
        <f>IF(_original_lifestyles!K828=0,_original_lifestyles!$C828,_original_lifestyles!K828)</f>
        <v>11352238.24817518</v>
      </c>
      <c r="L828" s="6">
        <f>IF(_original_lifestyles!L828=0,_original_lifestyles!$C828/3*2,_original_lifestyles!L828)</f>
        <v>4043869.4911640962</v>
      </c>
      <c r="M828">
        <f>IF(_original_lifestyles!M828&lt;&gt;0,_original_lifestyles!M828,'_new names_lifestyles'!$C$2*INDEX('_hours per hh'!B$2:B$9,MATCH(_original_lifestyles!$B828,'_hours per hh'!$A$2:$A$9,1)))</f>
        <v>24530624791.208794</v>
      </c>
      <c r="N828">
        <f>IF(_original_lifestyles!N828&lt;&gt;0,_original_lifestyles!N828,'_new names_lifestyles'!$C$2*INDEX('_hours per hh'!C$2:C$9,MATCH(_original_lifestyles!$B828,'_hours per hh'!$A$2:$A$9,1)))</f>
        <v>24530624791.208794</v>
      </c>
      <c r="O828">
        <f>IF(_original_lifestyles!O828&lt;&gt;0,_original_lifestyles!O828,'_new names_lifestyles'!$C$2*INDEX('_hours per hh'!D$2:D$9,MATCH(_original_lifestyles!$B828,'_hours per hh'!$A$2:$A$9,1)))</f>
        <v>1486193216.6167319</v>
      </c>
      <c r="P828">
        <f>IF(_original_lifestyles!P828&lt;&gt;0,_original_lifestyles!P828,'_new names_lifestyles'!$C$2*INDEX('_hours per hh'!E$2:E$9,MATCH(_original_lifestyles!$B828,'_hours per hh'!$A$2:$A$9,1)))</f>
        <v>436846742.85714293</v>
      </c>
      <c r="Q828">
        <f>IF(_original_lifestyles!Q828&lt;&gt;0,_original_lifestyles!Q828,'_new names_lifestyles'!$C$2*INDEX('_hours per hh'!F$2:F$9,MATCH(_original_lifestyles!$B828,'_hours per hh'!$A$2:$A$9,1)))</f>
        <v>889235148.68131864</v>
      </c>
      <c r="R828">
        <f>IF(_original_lifestyles!R828&lt;&gt;0,_original_lifestyles!R828,'_new names_lifestyles'!$C$2*INDEX('_hours per hh'!G$2:G$9,MATCH(_original_lifestyles!$B828,'_hours per hh'!$A$2:$A$9,1)))</f>
        <v>763845401.77826524</v>
      </c>
      <c r="S828">
        <f>IF(_original_lifestyles!S828&lt;&gt;0,_original_lifestyles!S828,'_new names_lifestyles'!$C$2*INDEX('_hours per hh'!H$2:H$9,MATCH(_original_lifestyles!$B828,'_hours per hh'!$A$2:$A$9,1)))</f>
        <v>2861906225.6410255</v>
      </c>
      <c r="T828">
        <f>IF(_original_lifestyles!T828&lt;&gt;0,_original_lifestyles!T828,'_new names_lifestyles'!$C$2*INDEX('_hours per hh'!I$2:I$9,MATCH(_original_lifestyles!$B828,'_hours per hh'!$A$2:$A$9,1)))</f>
        <v>24530624791.208794</v>
      </c>
      <c r="U828">
        <f>IF(_original_lifestyles!U828&lt;&gt;0,_original_lifestyles!U828,'_new names_lifestyles'!$C$2*INDEX('_hours per hh'!J$2:J$9,MATCH(_original_lifestyles!$B828,'_hours per hh'!$A$2:$A$9,1)))</f>
        <v>1779302576.1122019</v>
      </c>
      <c r="V828">
        <v>19</v>
      </c>
      <c r="W828">
        <v>11</v>
      </c>
      <c r="X828">
        <v>1706691.261372477</v>
      </c>
      <c r="Y828">
        <f t="shared" si="52"/>
        <v>15</v>
      </c>
      <c r="Z828">
        <f t="shared" si="52"/>
        <v>15</v>
      </c>
      <c r="AA828">
        <f t="shared" si="52"/>
        <v>15</v>
      </c>
      <c r="AB828">
        <f t="shared" si="52"/>
        <v>10</v>
      </c>
      <c r="AC828">
        <f t="shared" si="52"/>
        <v>10</v>
      </c>
      <c r="AD828">
        <f t="shared" si="52"/>
        <v>15</v>
      </c>
      <c r="AE828">
        <f t="shared" si="52"/>
        <v>5</v>
      </c>
      <c r="AF828">
        <f t="shared" si="52"/>
        <v>3</v>
      </c>
      <c r="AG828">
        <f t="shared" si="52"/>
        <v>3</v>
      </c>
    </row>
    <row r="829" spans="1:33" x14ac:dyDescent="0.25">
      <c r="A829" t="s">
        <v>61</v>
      </c>
      <c r="B829" t="s">
        <v>6</v>
      </c>
      <c r="C829">
        <v>11530906.299212599</v>
      </c>
      <c r="D829" s="6">
        <f>IF(_original_lifestyles!D829=0,_original_lifestyles!$C829,_original_lifestyles!D829)</f>
        <v>11530906.299212599</v>
      </c>
      <c r="E829" s="6">
        <f>IF(_original_lifestyles!E829=0,_original_lifestyles!$C829,_original_lifestyles!E829)</f>
        <v>11530906.299212599</v>
      </c>
      <c r="F829" s="6">
        <f>IF(_original_lifestyles!F829=0,_original_lifestyles!$C829,_original_lifestyles!F829)</f>
        <v>11488461.033125199</v>
      </c>
      <c r="G829" s="6">
        <f>IF(_original_lifestyles!G829=0,_original_lifestyles!$C829/3,_original_lifestyles!G829)</f>
        <v>3843635.4330708664</v>
      </c>
      <c r="H829" s="6">
        <f>IF(_original_lifestyles!H829=0,_original_lifestyles!$C829*3*2,_original_lifestyles!H829)</f>
        <v>69185437.795275599</v>
      </c>
      <c r="I829" s="6">
        <f>IF(_original_lifestyles!I829=0,_original_lifestyles!$C829/10,_original_lifestyles!I829)</f>
        <v>6700563.5268472452</v>
      </c>
      <c r="J829" s="6">
        <f>IF(_original_lifestyles!J829=0,_original_lifestyles!$C829*1.2,_original_lifestyles!J829)</f>
        <v>13837087.559055118</v>
      </c>
      <c r="K829" s="6">
        <f>IF(_original_lifestyles!K829=0,_original_lifestyles!$C829,_original_lifestyles!K829)</f>
        <v>11530906.299212599</v>
      </c>
      <c r="L829" s="6">
        <f>IF(_original_lifestyles!L829=0,_original_lifestyles!$C829/3*2,_original_lifestyles!L829)</f>
        <v>4362317.1802068586</v>
      </c>
      <c r="M829">
        <f>IF(_original_lifestyles!M829&lt;&gt;0,_original_lifestyles!M829,'_new names_lifestyles'!$C$2*INDEX('_hours per hh'!B$2:B$9,MATCH(_original_lifestyles!$B829,'_hours per hh'!$A$2:$A$9,1)))</f>
        <v>24530624791.208794</v>
      </c>
      <c r="N829">
        <f>IF(_original_lifestyles!N829&lt;&gt;0,_original_lifestyles!N829,'_new names_lifestyles'!$C$2*INDEX('_hours per hh'!C$2:C$9,MATCH(_original_lifestyles!$B829,'_hours per hh'!$A$2:$A$9,1)))</f>
        <v>24530624791.208794</v>
      </c>
      <c r="O829">
        <f>IF(_original_lifestyles!O829&lt;&gt;0,_original_lifestyles!O829,'_new names_lifestyles'!$C$2*INDEX('_hours per hh'!D$2:D$9,MATCH(_original_lifestyles!$B829,'_hours per hh'!$A$2:$A$9,1)))</f>
        <v>1509583779.752651</v>
      </c>
      <c r="P829">
        <f>IF(_original_lifestyles!P829&lt;&gt;0,_original_lifestyles!P829,'_new names_lifestyles'!$C$2*INDEX('_hours per hh'!E$2:E$9,MATCH(_original_lifestyles!$B829,'_hours per hh'!$A$2:$A$9,1)))</f>
        <v>436846742.85714293</v>
      </c>
      <c r="Q829">
        <f>IF(_original_lifestyles!Q829&lt;&gt;0,_original_lifestyles!Q829,'_new names_lifestyles'!$C$2*INDEX('_hours per hh'!F$2:F$9,MATCH(_original_lifestyles!$B829,'_hours per hh'!$A$2:$A$9,1)))</f>
        <v>889235148.68131864</v>
      </c>
      <c r="R829">
        <f>IF(_original_lifestyles!R829&lt;&gt;0,_original_lifestyles!R829,'_new names_lifestyles'!$C$2*INDEX('_hours per hh'!G$2:G$9,MATCH(_original_lifestyles!$B829,'_hours per hh'!$A$2:$A$9,1)))</f>
        <v>617521087.07932246</v>
      </c>
      <c r="S829">
        <f>IF(_original_lifestyles!S829&lt;&gt;0,_original_lifestyles!S829,'_new names_lifestyles'!$C$2*INDEX('_hours per hh'!H$2:H$9,MATCH(_original_lifestyles!$B829,'_hours per hh'!$A$2:$A$9,1)))</f>
        <v>2861906225.6410255</v>
      </c>
      <c r="T829">
        <f>IF(_original_lifestyles!T829&lt;&gt;0,_original_lifestyles!T829,'_new names_lifestyles'!$C$2*INDEX('_hours per hh'!I$2:I$9,MATCH(_original_lifestyles!$B829,'_hours per hh'!$A$2:$A$9,1)))</f>
        <v>24530624791.208794</v>
      </c>
      <c r="U829">
        <f>IF(_original_lifestyles!U829&lt;&gt;0,_original_lifestyles!U829,'_new names_lifestyles'!$C$2*INDEX('_hours per hh'!J$2:J$9,MATCH(_original_lifestyles!$B829,'_hours per hh'!$A$2:$A$9,1)))</f>
        <v>1919419559.291018</v>
      </c>
      <c r="V829">
        <v>19</v>
      </c>
      <c r="W829">
        <v>11</v>
      </c>
      <c r="X829">
        <v>1725376.0077434219</v>
      </c>
      <c r="Y829">
        <f t="shared" si="52"/>
        <v>15</v>
      </c>
      <c r="Z829">
        <f t="shared" si="52"/>
        <v>15</v>
      </c>
      <c r="AA829">
        <f t="shared" si="52"/>
        <v>15</v>
      </c>
      <c r="AB829">
        <f t="shared" si="52"/>
        <v>10</v>
      </c>
      <c r="AC829">
        <f t="shared" si="52"/>
        <v>10</v>
      </c>
      <c r="AD829">
        <f t="shared" si="52"/>
        <v>15</v>
      </c>
      <c r="AE829">
        <f t="shared" si="52"/>
        <v>5</v>
      </c>
      <c r="AF829">
        <f t="shared" si="52"/>
        <v>3</v>
      </c>
      <c r="AG829">
        <f t="shared" si="52"/>
        <v>3</v>
      </c>
    </row>
    <row r="830" spans="1:33" x14ac:dyDescent="0.25">
      <c r="A830" t="s">
        <v>61</v>
      </c>
      <c r="B830" t="s">
        <v>7</v>
      </c>
      <c r="C830">
        <v>11726441.214534599</v>
      </c>
      <c r="D830" s="6">
        <f>IF(_original_lifestyles!D830=0,_original_lifestyles!$C830,_original_lifestyles!D830)</f>
        <v>11726441.214534599</v>
      </c>
      <c r="E830" s="6">
        <f>IF(_original_lifestyles!E830=0,_original_lifestyles!$C830,_original_lifestyles!E830)</f>
        <v>11726441.214534599</v>
      </c>
      <c r="F830" s="6">
        <f>IF(_original_lifestyles!F830=0,_original_lifestyles!$C830,_original_lifestyles!F830)</f>
        <v>11683276.18442389</v>
      </c>
      <c r="G830" s="6">
        <f>IF(_original_lifestyles!G830=0,_original_lifestyles!$C830/3,_original_lifestyles!G830)</f>
        <v>3908813.7381781996</v>
      </c>
      <c r="H830" s="6">
        <f>IF(_original_lifestyles!H830=0,_original_lifestyles!$C830*3*2,_original_lifestyles!H830)</f>
        <v>70358647.287207603</v>
      </c>
      <c r="I830" s="6">
        <f>IF(_original_lifestyles!I830=0,_original_lifestyles!$C830/10,_original_lifestyles!I830)</f>
        <v>6814188.0840011956</v>
      </c>
      <c r="J830" s="6">
        <f>IF(_original_lifestyles!J830=0,_original_lifestyles!$C830*1.2,_original_lifestyles!J830)</f>
        <v>14071729.457441518</v>
      </c>
      <c r="K830" s="6">
        <f>IF(_original_lifestyles!K830=0,_original_lifestyles!$C830,_original_lifestyles!K830)</f>
        <v>11726441.214534599</v>
      </c>
      <c r="L830" s="6">
        <f>IF(_original_lifestyles!L830=0,_original_lifestyles!$C830/3*2,_original_lifestyles!L830)</f>
        <v>4679236.996643641</v>
      </c>
      <c r="M830">
        <f>IF(_original_lifestyles!M830&lt;&gt;0,_original_lifestyles!M830,'_new names_lifestyles'!$C$2*INDEX('_hours per hh'!B$2:B$9,MATCH(_original_lifestyles!$B830,'_hours per hh'!$A$2:$A$9,1)))</f>
        <v>24530624791.208794</v>
      </c>
      <c r="N830">
        <f>IF(_original_lifestyles!N830&lt;&gt;0,_original_lifestyles!N830,'_new names_lifestyles'!$C$2*INDEX('_hours per hh'!C$2:C$9,MATCH(_original_lifestyles!$B830,'_hours per hh'!$A$2:$A$9,1)))</f>
        <v>24530624791.208794</v>
      </c>
      <c r="O830">
        <f>IF(_original_lifestyles!O830&lt;&gt;0,_original_lifestyles!O830,'_new names_lifestyles'!$C$2*INDEX('_hours per hh'!D$2:D$9,MATCH(_original_lifestyles!$B830,'_hours per hh'!$A$2:$A$9,1)))</f>
        <v>1535182490.6333001</v>
      </c>
      <c r="P830">
        <f>IF(_original_lifestyles!P830&lt;&gt;0,_original_lifestyles!P830,'_new names_lifestyles'!$C$2*INDEX('_hours per hh'!E$2:E$9,MATCH(_original_lifestyles!$B830,'_hours per hh'!$A$2:$A$9,1)))</f>
        <v>436846742.85714293</v>
      </c>
      <c r="Q830">
        <f>IF(_original_lifestyles!Q830&lt;&gt;0,_original_lifestyles!Q830,'_new names_lifestyles'!$C$2*INDEX('_hours per hh'!F$2:F$9,MATCH(_original_lifestyles!$B830,'_hours per hh'!$A$2:$A$9,1)))</f>
        <v>889235148.68131864</v>
      </c>
      <c r="R830">
        <f>IF(_original_lifestyles!R830&lt;&gt;0,_original_lifestyles!R830,'_new names_lifestyles'!$C$2*INDEX('_hours per hh'!G$2:G$9,MATCH(_original_lifestyles!$B830,'_hours per hh'!$A$2:$A$9,1)))</f>
        <v>570775485.65596914</v>
      </c>
      <c r="S830">
        <f>IF(_original_lifestyles!S830&lt;&gt;0,_original_lifestyles!S830,'_new names_lifestyles'!$C$2*INDEX('_hours per hh'!H$2:H$9,MATCH(_original_lifestyles!$B830,'_hours per hh'!$A$2:$A$9,1)))</f>
        <v>2861906225.6410255</v>
      </c>
      <c r="T830">
        <f>IF(_original_lifestyles!T830&lt;&gt;0,_original_lifestyles!T830,'_new names_lifestyles'!$C$2*INDEX('_hours per hh'!I$2:I$9,MATCH(_original_lifestyles!$B830,'_hours per hh'!$A$2:$A$9,1)))</f>
        <v>24530624791.208794</v>
      </c>
      <c r="U830">
        <f>IF(_original_lifestyles!U830&lt;&gt;0,_original_lifestyles!U830,'_new names_lifestyles'!$C$2*INDEX('_hours per hh'!J$2:J$9,MATCH(_original_lifestyles!$B830,'_hours per hh'!$A$2:$A$9,1)))</f>
        <v>2058864278.5232019</v>
      </c>
      <c r="V830">
        <v>19</v>
      </c>
      <c r="W830">
        <v>11</v>
      </c>
      <c r="X830">
        <v>1746060.7742940041</v>
      </c>
      <c r="Y830">
        <f t="shared" si="52"/>
        <v>15</v>
      </c>
      <c r="Z830">
        <f t="shared" si="52"/>
        <v>15</v>
      </c>
      <c r="AA830">
        <f t="shared" si="52"/>
        <v>15</v>
      </c>
      <c r="AB830">
        <f t="shared" si="52"/>
        <v>10</v>
      </c>
      <c r="AC830">
        <f t="shared" si="52"/>
        <v>10</v>
      </c>
      <c r="AD830">
        <f t="shared" si="52"/>
        <v>15</v>
      </c>
      <c r="AE830">
        <f t="shared" si="52"/>
        <v>5</v>
      </c>
      <c r="AF830">
        <f t="shared" si="52"/>
        <v>3</v>
      </c>
      <c r="AG830">
        <f t="shared" si="52"/>
        <v>3</v>
      </c>
    </row>
    <row r="831" spans="1:33" x14ac:dyDescent="0.25">
      <c r="A831" t="s">
        <v>61</v>
      </c>
      <c r="B831" t="s">
        <v>8</v>
      </c>
      <c r="C831">
        <v>11920993.65558913</v>
      </c>
      <c r="D831" s="6">
        <f>IF(_original_lifestyles!D831=0,_original_lifestyles!$C831,_original_lifestyles!D831)</f>
        <v>11920993.65558913</v>
      </c>
      <c r="E831" s="6">
        <f>IF(_original_lifestyles!E831=0,_original_lifestyles!$C831,_original_lifestyles!E831)</f>
        <v>11920993.65558913</v>
      </c>
      <c r="F831" s="6">
        <f>IF(_original_lifestyles!F831=0,_original_lifestyles!$C831,_original_lifestyles!F831)</f>
        <v>11877112.477942901</v>
      </c>
      <c r="G831" s="6">
        <f>IF(_original_lifestyles!G831=0,_original_lifestyles!$C831/3,_original_lifestyles!G831)</f>
        <v>3973664.5518630431</v>
      </c>
      <c r="H831" s="6">
        <f>IF(_original_lifestyles!H831=0,_original_lifestyles!$C831*3*2,_original_lifestyles!H831)</f>
        <v>71525961.933534771</v>
      </c>
      <c r="I831" s="6">
        <f>IF(_original_lifestyles!I831=0,_original_lifestyles!$C831/10,_original_lifestyles!I831)</f>
        <v>6927241.7292882185</v>
      </c>
      <c r="J831" s="6">
        <f>IF(_original_lifestyles!J831=0,_original_lifestyles!$C831*1.2,_original_lifestyles!J831)</f>
        <v>14305192.386706956</v>
      </c>
      <c r="K831" s="6">
        <f>IF(_original_lifestyles!K831=0,_original_lifestyles!$C831,_original_lifestyles!K831)</f>
        <v>11920993.65558913</v>
      </c>
      <c r="L831" s="6">
        <f>IF(_original_lifestyles!L831=0,_original_lifestyles!$C831/3*2,_original_lifestyles!L831)</f>
        <v>4983259.3110139417</v>
      </c>
      <c r="M831">
        <f>IF(_original_lifestyles!M831&lt;&gt;0,_original_lifestyles!M831,'_new names_lifestyles'!$C$2*INDEX('_hours per hh'!B$2:B$9,MATCH(_original_lifestyles!$B831,'_hours per hh'!$A$2:$A$9,1)))</f>
        <v>24530624791.208794</v>
      </c>
      <c r="N831">
        <f>IF(_original_lifestyles!N831&lt;&gt;0,_original_lifestyles!N831,'_new names_lifestyles'!$C$2*INDEX('_hours per hh'!C$2:C$9,MATCH(_original_lifestyles!$B831,'_hours per hh'!$A$2:$A$9,1)))</f>
        <v>24530624791.208794</v>
      </c>
      <c r="O831">
        <f>IF(_original_lifestyles!O831&lt;&gt;0,_original_lifestyles!O831,'_new names_lifestyles'!$C$2*INDEX('_hours per hh'!D$2:D$9,MATCH(_original_lifestyles!$B831,'_hours per hh'!$A$2:$A$9,1)))</f>
        <v>1560652579.601697</v>
      </c>
      <c r="P831">
        <f>IF(_original_lifestyles!P831&lt;&gt;0,_original_lifestyles!P831,'_new names_lifestyles'!$C$2*INDEX('_hours per hh'!E$2:E$9,MATCH(_original_lifestyles!$B831,'_hours per hh'!$A$2:$A$9,1)))</f>
        <v>436846742.85714293</v>
      </c>
      <c r="Q831">
        <f>IF(_original_lifestyles!Q831&lt;&gt;0,_original_lifestyles!Q831,'_new names_lifestyles'!$C$2*INDEX('_hours per hh'!F$2:F$9,MATCH(_original_lifestyles!$B831,'_hours per hh'!$A$2:$A$9,1)))</f>
        <v>889235148.68131864</v>
      </c>
      <c r="R831">
        <f>IF(_original_lifestyles!R831&lt;&gt;0,_original_lifestyles!R831,'_new names_lifestyles'!$C$2*INDEX('_hours per hh'!G$2:G$9,MATCH(_original_lifestyles!$B831,'_hours per hh'!$A$2:$A$9,1)))</f>
        <v>789263445.00049245</v>
      </c>
      <c r="S831">
        <f>IF(_original_lifestyles!S831&lt;&gt;0,_original_lifestyles!S831,'_new names_lifestyles'!$C$2*INDEX('_hours per hh'!H$2:H$9,MATCH(_original_lifestyles!$B831,'_hours per hh'!$A$2:$A$9,1)))</f>
        <v>2861906225.6410255</v>
      </c>
      <c r="T831">
        <f>IF(_original_lifestyles!T831&lt;&gt;0,_original_lifestyles!T831,'_new names_lifestyles'!$C$2*INDEX('_hours per hh'!I$2:I$9,MATCH(_original_lifestyles!$B831,'_hours per hh'!$A$2:$A$9,1)))</f>
        <v>24530624791.208794</v>
      </c>
      <c r="U831">
        <f>IF(_original_lifestyles!U831&lt;&gt;0,_original_lifestyles!U831,'_new names_lifestyles'!$C$2*INDEX('_hours per hh'!J$2:J$9,MATCH(_original_lifestyles!$B831,'_hours per hh'!$A$2:$A$9,1)))</f>
        <v>2192634096.8461342</v>
      </c>
      <c r="V831">
        <v>19</v>
      </c>
      <c r="W831">
        <v>11</v>
      </c>
      <c r="X831">
        <v>1766051.324533477</v>
      </c>
      <c r="Y831">
        <f t="shared" si="52"/>
        <v>15</v>
      </c>
      <c r="Z831">
        <f t="shared" si="52"/>
        <v>15</v>
      </c>
      <c r="AA831">
        <f t="shared" si="52"/>
        <v>15</v>
      </c>
      <c r="AB831">
        <f t="shared" si="52"/>
        <v>10</v>
      </c>
      <c r="AC831">
        <f t="shared" si="52"/>
        <v>10</v>
      </c>
      <c r="AD831">
        <f t="shared" si="52"/>
        <v>15</v>
      </c>
      <c r="AE831">
        <f t="shared" si="52"/>
        <v>5</v>
      </c>
      <c r="AF831">
        <f t="shared" si="52"/>
        <v>3</v>
      </c>
      <c r="AG831">
        <f t="shared" si="52"/>
        <v>3</v>
      </c>
    </row>
    <row r="832" spans="1:33" x14ac:dyDescent="0.25">
      <c r="A832" t="s">
        <v>61</v>
      </c>
      <c r="B832" t="s">
        <v>9</v>
      </c>
      <c r="C832">
        <v>12026615.898058251</v>
      </c>
      <c r="D832" s="6">
        <f>IF(_original_lifestyles!D832=0,_original_lifestyles!$C832,_original_lifestyles!D832)</f>
        <v>12026615.898058251</v>
      </c>
      <c r="E832" s="6">
        <f>IF(_original_lifestyles!E832=0,_original_lifestyles!$C832,_original_lifestyles!E832)</f>
        <v>12026615.898058251</v>
      </c>
      <c r="F832" s="6">
        <f>IF(_original_lifestyles!F832=0,_original_lifestyles!$C832,_original_lifestyles!F832)</f>
        <v>11982345.9249375</v>
      </c>
      <c r="G832" s="6">
        <f>IF(_original_lifestyles!G832=0,_original_lifestyles!$C832/3,_original_lifestyles!G832)</f>
        <v>4008871.9660194167</v>
      </c>
      <c r="H832" s="6">
        <f>IF(_original_lifestyles!H832=0,_original_lifestyles!$C832*3*2,_original_lifestyles!H832)</f>
        <v>72159695.388349503</v>
      </c>
      <c r="I832" s="6">
        <f>IF(_original_lifestyles!I832=0,_original_lifestyles!$C832/10,_original_lifestyles!I832)</f>
        <v>6988618.3918980574</v>
      </c>
      <c r="J832" s="6">
        <f>IF(_original_lifestyles!J832=0,_original_lifestyles!$C832*1.2,_original_lifestyles!J832)</f>
        <v>14431939.0776699</v>
      </c>
      <c r="K832" s="6">
        <f>IF(_original_lifestyles!K832=0,_original_lifestyles!$C832,_original_lifestyles!K832)</f>
        <v>12026615.898058251</v>
      </c>
      <c r="L832" s="6">
        <f>IF(_original_lifestyles!L832=0,_original_lifestyles!$C832/3*2,_original_lifestyles!L832)</f>
        <v>5231111.4023384014</v>
      </c>
      <c r="M832">
        <f>IF(_original_lifestyles!M832&lt;&gt;0,_original_lifestyles!M832,'_new names_lifestyles'!$C$2*INDEX('_hours per hh'!B$2:B$9,MATCH(_original_lifestyles!$B832,'_hours per hh'!$A$2:$A$9,1)))</f>
        <v>24530624791.208794</v>
      </c>
      <c r="N832">
        <f>IF(_original_lifestyles!N832&lt;&gt;0,_original_lifestyles!N832,'_new names_lifestyles'!$C$2*INDEX('_hours per hh'!C$2:C$9,MATCH(_original_lifestyles!$B832,'_hours per hh'!$A$2:$A$9,1)))</f>
        <v>24530624791.208794</v>
      </c>
      <c r="O832">
        <f>IF(_original_lifestyles!O832&lt;&gt;0,_original_lifestyles!O832,'_new names_lifestyles'!$C$2*INDEX('_hours per hh'!D$2:D$9,MATCH(_original_lifestyles!$B832,'_hours per hh'!$A$2:$A$9,1)))</f>
        <v>1574480254.536788</v>
      </c>
      <c r="P832">
        <f>IF(_original_lifestyles!P832&lt;&gt;0,_original_lifestyles!P832,'_new names_lifestyles'!$C$2*INDEX('_hours per hh'!E$2:E$9,MATCH(_original_lifestyles!$B832,'_hours per hh'!$A$2:$A$9,1)))</f>
        <v>436846742.85714293</v>
      </c>
      <c r="Q832">
        <f>IF(_original_lifestyles!Q832&lt;&gt;0,_original_lifestyles!Q832,'_new names_lifestyles'!$C$2*INDEX('_hours per hh'!F$2:F$9,MATCH(_original_lifestyles!$B832,'_hours per hh'!$A$2:$A$9,1)))</f>
        <v>889235148.68131864</v>
      </c>
      <c r="R832">
        <f>IF(_original_lifestyles!R832&lt;&gt;0,_original_lifestyles!R832,'_new names_lifestyles'!$C$2*INDEX('_hours per hh'!G$2:G$9,MATCH(_original_lifestyles!$B832,'_hours per hh'!$A$2:$A$9,1)))</f>
        <v>686129075.96681786</v>
      </c>
      <c r="S832">
        <f>IF(_original_lifestyles!S832&lt;&gt;0,_original_lifestyles!S832,'_new names_lifestyles'!$C$2*INDEX('_hours per hh'!H$2:H$9,MATCH(_original_lifestyles!$B832,'_hours per hh'!$A$2:$A$9,1)))</f>
        <v>2861906225.6410255</v>
      </c>
      <c r="T832">
        <f>IF(_original_lifestyles!T832&lt;&gt;0,_original_lifestyles!T832,'_new names_lifestyles'!$C$2*INDEX('_hours per hh'!I$2:I$9,MATCH(_original_lifestyles!$B832,'_hours per hh'!$A$2:$A$9,1)))</f>
        <v>24530624791.208794</v>
      </c>
      <c r="U832">
        <f>IF(_original_lifestyles!U832&lt;&gt;0,_original_lifestyles!U832,'_new names_lifestyles'!$C$2*INDEX('_hours per hh'!J$2:J$9,MATCH(_original_lifestyles!$B832,'_hours per hh'!$A$2:$A$9,1)))</f>
        <v>2301689017.0288968</v>
      </c>
      <c r="V832">
        <v>19</v>
      </c>
      <c r="W832">
        <v>11</v>
      </c>
      <c r="X832">
        <v>1785558.274889444</v>
      </c>
      <c r="Y832">
        <f t="shared" si="52"/>
        <v>15</v>
      </c>
      <c r="Z832">
        <f t="shared" si="52"/>
        <v>15</v>
      </c>
      <c r="AA832">
        <f t="shared" si="52"/>
        <v>15</v>
      </c>
      <c r="AB832">
        <f t="shared" si="52"/>
        <v>10</v>
      </c>
      <c r="AC832">
        <f t="shared" si="52"/>
        <v>10</v>
      </c>
      <c r="AD832">
        <f t="shared" si="52"/>
        <v>15</v>
      </c>
      <c r="AE832">
        <f t="shared" si="52"/>
        <v>5</v>
      </c>
      <c r="AF832">
        <f t="shared" si="52"/>
        <v>3</v>
      </c>
      <c r="AG832">
        <f t="shared" si="52"/>
        <v>3</v>
      </c>
    </row>
    <row r="833" spans="1:33" x14ac:dyDescent="0.25">
      <c r="A833" t="s">
        <v>61</v>
      </c>
      <c r="B833" t="s">
        <v>10</v>
      </c>
      <c r="C833">
        <v>12129303.473491769</v>
      </c>
      <c r="D833" s="6">
        <f>IF(_original_lifestyles!D833=0,_original_lifestyles!$C833,_original_lifestyles!D833)</f>
        <v>12129303.473491769</v>
      </c>
      <c r="E833" s="6">
        <f>IF(_original_lifestyles!E833=0,_original_lifestyles!$C833,_original_lifestyles!E833)</f>
        <v>12129303.473491769</v>
      </c>
      <c r="F833" s="6">
        <f>IF(_original_lifestyles!F833=0,_original_lifestyles!$C833,_original_lifestyles!F833)</f>
        <v>12084655.507405849</v>
      </c>
      <c r="G833" s="6">
        <f>IF(_original_lifestyles!G833=0,_original_lifestyles!$C833/3,_original_lifestyles!G833)</f>
        <v>4043101.1578305899</v>
      </c>
      <c r="H833" s="6">
        <f>IF(_original_lifestyles!H833=0,_original_lifestyles!$C833*3*2,_original_lifestyles!H833)</f>
        <v>72775820.840950608</v>
      </c>
      <c r="I833" s="6">
        <f>IF(_original_lifestyles!I833=0,_original_lifestyles!$C833/10,_original_lifestyles!I833)</f>
        <v>7048289.7312321756</v>
      </c>
      <c r="J833" s="6">
        <f>IF(_original_lifestyles!J833=0,_original_lifestyles!$C833*1.2,_original_lifestyles!J833)</f>
        <v>14555164.168190124</v>
      </c>
      <c r="K833" s="6">
        <f>IF(_original_lifestyles!K833=0,_original_lifestyles!$C833,_original_lifestyles!K833)</f>
        <v>12129303.473491769</v>
      </c>
      <c r="L833" s="6">
        <f>IF(_original_lifestyles!L833=0,_original_lifestyles!$C833/3*2,_original_lifestyles!L833)</f>
        <v>5452717.1871152567</v>
      </c>
      <c r="M833">
        <f>IF(_original_lifestyles!M833&lt;&gt;0,_original_lifestyles!M833,'_new names_lifestyles'!$C$2*INDEX('_hours per hh'!B$2:B$9,MATCH(_original_lifestyles!$B833,'_hours per hh'!$A$2:$A$9,1)))</f>
        <v>24530624791.208794</v>
      </c>
      <c r="N833">
        <f>IF(_original_lifestyles!N833&lt;&gt;0,_original_lifestyles!N833,'_new names_lifestyles'!$C$2*INDEX('_hours per hh'!C$2:C$9,MATCH(_original_lifestyles!$B833,'_hours per hh'!$A$2:$A$9,1)))</f>
        <v>24530624791.208794</v>
      </c>
      <c r="O833">
        <f>IF(_original_lifestyles!O833&lt;&gt;0,_original_lifestyles!O833,'_new names_lifestyles'!$C$2*INDEX('_hours per hh'!D$2:D$9,MATCH(_original_lifestyles!$B833,'_hours per hh'!$A$2:$A$9,1)))</f>
        <v>1587923733.6731291</v>
      </c>
      <c r="P833">
        <f>IF(_original_lifestyles!P833&lt;&gt;0,_original_lifestyles!P833,'_new names_lifestyles'!$C$2*INDEX('_hours per hh'!E$2:E$9,MATCH(_original_lifestyles!$B833,'_hours per hh'!$A$2:$A$9,1)))</f>
        <v>436846742.85714293</v>
      </c>
      <c r="Q833">
        <f>IF(_original_lifestyles!Q833&lt;&gt;0,_original_lifestyles!Q833,'_new names_lifestyles'!$C$2*INDEX('_hours per hh'!F$2:F$9,MATCH(_original_lifestyles!$B833,'_hours per hh'!$A$2:$A$9,1)))</f>
        <v>889235148.68131864</v>
      </c>
      <c r="R833">
        <f>IF(_original_lifestyles!R833&lt;&gt;0,_original_lifestyles!R833,'_new names_lifestyles'!$C$2*INDEX('_hours per hh'!G$2:G$9,MATCH(_original_lifestyles!$B833,'_hours per hh'!$A$2:$A$9,1)))</f>
        <v>513754625.38764387</v>
      </c>
      <c r="S833">
        <f>IF(_original_lifestyles!S833&lt;&gt;0,_original_lifestyles!S833,'_new names_lifestyles'!$C$2*INDEX('_hours per hh'!H$2:H$9,MATCH(_original_lifestyles!$B833,'_hours per hh'!$A$2:$A$9,1)))</f>
        <v>2861906225.6410255</v>
      </c>
      <c r="T833">
        <f>IF(_original_lifestyles!T833&lt;&gt;0,_original_lifestyles!T833,'_new names_lifestyles'!$C$2*INDEX('_hours per hh'!I$2:I$9,MATCH(_original_lifestyles!$B833,'_hours per hh'!$A$2:$A$9,1)))</f>
        <v>24530624791.208794</v>
      </c>
      <c r="U833">
        <f>IF(_original_lifestyles!U833&lt;&gt;0,_original_lifestyles!U833,'_new names_lifestyles'!$C$2*INDEX('_hours per hh'!J$2:J$9,MATCH(_original_lifestyles!$B833,'_hours per hh'!$A$2:$A$9,1)))</f>
        <v>2399195562.3307128</v>
      </c>
      <c r="V833">
        <v>19</v>
      </c>
      <c r="W833">
        <v>11</v>
      </c>
      <c r="X833">
        <v>1804598.739883479</v>
      </c>
      <c r="Y833">
        <f t="shared" si="52"/>
        <v>15</v>
      </c>
      <c r="Z833">
        <f t="shared" si="52"/>
        <v>15</v>
      </c>
      <c r="AA833">
        <f t="shared" si="52"/>
        <v>15</v>
      </c>
      <c r="AB833">
        <f t="shared" si="52"/>
        <v>10</v>
      </c>
      <c r="AC833">
        <f t="shared" si="52"/>
        <v>10</v>
      </c>
      <c r="AD833">
        <f t="shared" si="52"/>
        <v>15</v>
      </c>
      <c r="AE833">
        <f t="shared" si="52"/>
        <v>5</v>
      </c>
      <c r="AF833">
        <f t="shared" si="52"/>
        <v>3</v>
      </c>
      <c r="AG833">
        <f t="shared" si="52"/>
        <v>3</v>
      </c>
    </row>
    <row r="834" spans="1:33" x14ac:dyDescent="0.25">
      <c r="A834" t="s">
        <v>61</v>
      </c>
      <c r="B834" t="s">
        <v>11</v>
      </c>
      <c r="C834">
        <v>12231128.8249694</v>
      </c>
      <c r="D834" s="6">
        <f>IF(_original_lifestyles!D834=0,_original_lifestyles!$C834,_original_lifestyles!D834)</f>
        <v>12231128.8249694</v>
      </c>
      <c r="E834" s="6">
        <f>IF(_original_lifestyles!E834=0,_original_lifestyles!$C834,_original_lifestyles!E834)</f>
        <v>12231128.8249694</v>
      </c>
      <c r="F834" s="6">
        <f>IF(_original_lifestyles!F834=0,_original_lifestyles!$C834,_original_lifestyles!F834)</f>
        <v>12186106.039764689</v>
      </c>
      <c r="G834" s="6">
        <f>IF(_original_lifestyles!G834=0,_original_lifestyles!$C834/3,_original_lifestyles!G834)</f>
        <v>4077042.9416564666</v>
      </c>
      <c r="H834" s="6">
        <f>IF(_original_lifestyles!H834=0,_original_lifestyles!$C834*3*2,_original_lifestyles!H834)</f>
        <v>73386772.949816406</v>
      </c>
      <c r="I834" s="6">
        <f>IF(_original_lifestyles!I834=0,_original_lifestyles!$C834/10,_original_lifestyles!I834)</f>
        <v>7107460.0356744193</v>
      </c>
      <c r="J834" s="6">
        <f>IF(_original_lifestyles!J834=0,_original_lifestyles!$C834*1.2,_original_lifestyles!J834)</f>
        <v>14677354.58996328</v>
      </c>
      <c r="K834" s="6">
        <f>IF(_original_lifestyles!K834=0,_original_lifestyles!$C834,_original_lifestyles!K834)</f>
        <v>12231128.8249694</v>
      </c>
      <c r="L834" s="6">
        <f>IF(_original_lifestyles!L834=0,_original_lifestyles!$C834/3*2,_original_lifestyles!L834)</f>
        <v>5645037.8628569758</v>
      </c>
      <c r="M834">
        <f>IF(_original_lifestyles!M834&lt;&gt;0,_original_lifestyles!M834,'_new names_lifestyles'!$C$2*INDEX('_hours per hh'!B$2:B$9,MATCH(_original_lifestyles!$B834,'_hours per hh'!$A$2:$A$9,1)))</f>
        <v>24530624791.208794</v>
      </c>
      <c r="N834">
        <f>IF(_original_lifestyles!N834&lt;&gt;0,_original_lifestyles!N834,'_new names_lifestyles'!$C$2*INDEX('_hours per hh'!C$2:C$9,MATCH(_original_lifestyles!$B834,'_hours per hh'!$A$2:$A$9,1)))</f>
        <v>24530624791.208794</v>
      </c>
      <c r="O834">
        <f>IF(_original_lifestyles!O834&lt;&gt;0,_original_lifestyles!O834,'_new names_lifestyles'!$C$2*INDEX('_hours per hh'!D$2:D$9,MATCH(_original_lifestyles!$B834,'_hours per hh'!$A$2:$A$9,1)))</f>
        <v>1601254333.6250801</v>
      </c>
      <c r="P834">
        <f>IF(_original_lifestyles!P834&lt;&gt;0,_original_lifestyles!P834,'_new names_lifestyles'!$C$2*INDEX('_hours per hh'!E$2:E$9,MATCH(_original_lifestyles!$B834,'_hours per hh'!$A$2:$A$9,1)))</f>
        <v>436846742.85714293</v>
      </c>
      <c r="Q834">
        <f>IF(_original_lifestyles!Q834&lt;&gt;0,_original_lifestyles!Q834,'_new names_lifestyles'!$C$2*INDEX('_hours per hh'!F$2:F$9,MATCH(_original_lifestyles!$B834,'_hours per hh'!$A$2:$A$9,1)))</f>
        <v>889235148.68131864</v>
      </c>
      <c r="R834">
        <f>IF(_original_lifestyles!R834&lt;&gt;0,_original_lifestyles!R834,'_new names_lifestyles'!$C$2*INDEX('_hours per hh'!G$2:G$9,MATCH(_original_lifestyles!$B834,'_hours per hh'!$A$2:$A$9,1)))</f>
        <v>478472751.87101758</v>
      </c>
      <c r="S834">
        <f>IF(_original_lifestyles!S834&lt;&gt;0,_original_lifestyles!S834,'_new names_lifestyles'!$C$2*INDEX('_hours per hh'!H$2:H$9,MATCH(_original_lifestyles!$B834,'_hours per hh'!$A$2:$A$9,1)))</f>
        <v>2861906225.6410255</v>
      </c>
      <c r="T834">
        <f>IF(_original_lifestyles!T834&lt;&gt;0,_original_lifestyles!T834,'_new names_lifestyles'!$C$2*INDEX('_hours per hh'!I$2:I$9,MATCH(_original_lifestyles!$B834,'_hours per hh'!$A$2:$A$9,1)))</f>
        <v>24530624791.208794</v>
      </c>
      <c r="U834">
        <f>IF(_original_lifestyles!U834&lt;&gt;0,_original_lifestyles!U834,'_new names_lifestyles'!$C$2*INDEX('_hours per hh'!J$2:J$9,MATCH(_original_lifestyles!$B834,'_hours per hh'!$A$2:$A$9,1)))</f>
        <v>2483816659.6570692</v>
      </c>
      <c r="V834">
        <v>19</v>
      </c>
      <c r="W834">
        <v>11</v>
      </c>
      <c r="X834">
        <v>1823476.4554136449</v>
      </c>
      <c r="Y834">
        <f t="shared" si="52"/>
        <v>15</v>
      </c>
      <c r="Z834">
        <f t="shared" si="52"/>
        <v>15</v>
      </c>
      <c r="AA834">
        <f t="shared" si="52"/>
        <v>15</v>
      </c>
      <c r="AB834">
        <f t="shared" si="52"/>
        <v>10</v>
      </c>
      <c r="AC834">
        <f t="shared" si="52"/>
        <v>10</v>
      </c>
      <c r="AD834">
        <f t="shared" si="52"/>
        <v>15</v>
      </c>
      <c r="AE834">
        <f t="shared" si="52"/>
        <v>5</v>
      </c>
      <c r="AF834">
        <f t="shared" si="52"/>
        <v>3</v>
      </c>
      <c r="AG834">
        <f t="shared" si="52"/>
        <v>3</v>
      </c>
    </row>
    <row r="835" spans="1:33" x14ac:dyDescent="0.25">
      <c r="A835" t="s">
        <v>61</v>
      </c>
      <c r="B835" t="s">
        <v>12</v>
      </c>
      <c r="C835">
        <v>12336646.896127841</v>
      </c>
      <c r="D835" s="6">
        <f>IF(_original_lifestyles!D835=0,_original_lifestyles!$C835,_original_lifestyles!D835)</f>
        <v>12336646.896127841</v>
      </c>
      <c r="E835" s="6">
        <f>IF(_original_lifestyles!E835=0,_original_lifestyles!$C835,_original_lifestyles!E835)</f>
        <v>12336646.896127841</v>
      </c>
      <c r="F835" s="6">
        <f>IF(_original_lifestyles!F835=0,_original_lifestyles!$C835,_original_lifestyles!F835)</f>
        <v>12291235.698903199</v>
      </c>
      <c r="G835" s="6">
        <f>IF(_original_lifestyles!G835=0,_original_lifestyles!$C835/3,_original_lifestyles!G835)</f>
        <v>4112215.6320426133</v>
      </c>
      <c r="H835" s="6">
        <f>IF(_original_lifestyles!H835=0,_original_lifestyles!$C835*3*2,_original_lifestyles!H835)</f>
        <v>74019881.376767039</v>
      </c>
      <c r="I835" s="6">
        <f>IF(_original_lifestyles!I835=0,_original_lifestyles!$C835/10,_original_lifestyles!I835)</f>
        <v>7168776.1647523046</v>
      </c>
      <c r="J835" s="6">
        <f>IF(_original_lifestyles!J835=0,_original_lifestyles!$C835*1.2,_original_lifestyles!J835)</f>
        <v>14803976.275353407</v>
      </c>
      <c r="K835" s="6">
        <f>IF(_original_lifestyles!K835=0,_original_lifestyles!$C835,_original_lifestyles!K835)</f>
        <v>12336646.896127841</v>
      </c>
      <c r="L835" s="6">
        <f>IF(_original_lifestyles!L835=0,_original_lifestyles!$C835/3*2,_original_lifestyles!L835)</f>
        <v>5806795.9788778042</v>
      </c>
      <c r="M835">
        <f>IF(_original_lifestyles!M835&lt;&gt;0,_original_lifestyles!M835,'_new names_lifestyles'!$C$2*INDEX('_hours per hh'!B$2:B$9,MATCH(_original_lifestyles!$B835,'_hours per hh'!$A$2:$A$9,1)))</f>
        <v>24530624791.208794</v>
      </c>
      <c r="N835">
        <f>IF(_original_lifestyles!N835&lt;&gt;0,_original_lifestyles!N835,'_new names_lifestyles'!$C$2*INDEX('_hours per hh'!C$2:C$9,MATCH(_original_lifestyles!$B835,'_hours per hh'!$A$2:$A$9,1)))</f>
        <v>24530624791.208794</v>
      </c>
      <c r="O835">
        <f>IF(_original_lifestyles!O835&lt;&gt;0,_original_lifestyles!O835,'_new names_lifestyles'!$C$2*INDEX('_hours per hh'!D$2:D$9,MATCH(_original_lifestyles!$B835,'_hours per hh'!$A$2:$A$9,1)))</f>
        <v>1615068370.83588</v>
      </c>
      <c r="P835">
        <f>IF(_original_lifestyles!P835&lt;&gt;0,_original_lifestyles!P835,'_new names_lifestyles'!$C$2*INDEX('_hours per hh'!E$2:E$9,MATCH(_original_lifestyles!$B835,'_hours per hh'!$A$2:$A$9,1)))</f>
        <v>436846742.85714293</v>
      </c>
      <c r="Q835">
        <f>IF(_original_lifestyles!Q835&lt;&gt;0,_original_lifestyles!Q835,'_new names_lifestyles'!$C$2*INDEX('_hours per hh'!F$2:F$9,MATCH(_original_lifestyles!$B835,'_hours per hh'!$A$2:$A$9,1)))</f>
        <v>889235148.68131864</v>
      </c>
      <c r="R835">
        <f>IF(_original_lifestyles!R835&lt;&gt;0,_original_lifestyles!R835,'_new names_lifestyles'!$C$2*INDEX('_hours per hh'!G$2:G$9,MATCH(_original_lifestyles!$B835,'_hours per hh'!$A$2:$A$9,1)))</f>
        <v>800081566.78374171</v>
      </c>
      <c r="S835">
        <f>IF(_original_lifestyles!S835&lt;&gt;0,_original_lifestyles!S835,'_new names_lifestyles'!$C$2*INDEX('_hours per hh'!H$2:H$9,MATCH(_original_lifestyles!$B835,'_hours per hh'!$A$2:$A$9,1)))</f>
        <v>2861906225.6410255</v>
      </c>
      <c r="T835">
        <f>IF(_original_lifestyles!T835&lt;&gt;0,_original_lifestyles!T835,'_new names_lifestyles'!$C$2*INDEX('_hours per hh'!I$2:I$9,MATCH(_original_lifestyles!$B835,'_hours per hh'!$A$2:$A$9,1)))</f>
        <v>24530624791.208794</v>
      </c>
      <c r="U835">
        <f>IF(_original_lifestyles!U835&lt;&gt;0,_original_lifestyles!U835,'_new names_lifestyles'!$C$2*INDEX('_hours per hh'!J$2:J$9,MATCH(_original_lifestyles!$B835,'_hours per hh'!$A$2:$A$9,1)))</f>
        <v>2554990230.706234</v>
      </c>
      <c r="V835">
        <v>19</v>
      </c>
      <c r="W835">
        <v>11</v>
      </c>
      <c r="X835">
        <v>1842868.5991768481</v>
      </c>
      <c r="Y835">
        <f t="shared" si="52"/>
        <v>15</v>
      </c>
      <c r="Z835">
        <f t="shared" si="52"/>
        <v>15</v>
      </c>
      <c r="AA835">
        <f t="shared" si="52"/>
        <v>15</v>
      </c>
      <c r="AB835">
        <f t="shared" si="52"/>
        <v>10</v>
      </c>
      <c r="AC835">
        <f t="shared" si="52"/>
        <v>10</v>
      </c>
      <c r="AD835">
        <f t="shared" si="52"/>
        <v>15</v>
      </c>
      <c r="AE835">
        <f t="shared" si="52"/>
        <v>5</v>
      </c>
      <c r="AF835">
        <f t="shared" si="52"/>
        <v>3</v>
      </c>
      <c r="AG835">
        <f t="shared" si="52"/>
        <v>3</v>
      </c>
    </row>
    <row r="836" spans="1:33" x14ac:dyDescent="0.25">
      <c r="A836" t="s">
        <v>61</v>
      </c>
      <c r="B836" t="s">
        <v>13</v>
      </c>
      <c r="C836">
        <v>12439372.83950617</v>
      </c>
      <c r="D836" s="6">
        <f>IF(_original_lifestyles!D836=0,_original_lifestyles!$C836,_original_lifestyles!D836)</f>
        <v>12439372.83950617</v>
      </c>
      <c r="E836" s="6">
        <f>IF(_original_lifestyles!E836=0,_original_lifestyles!$C836,_original_lifestyles!E836)</f>
        <v>12439372.83950617</v>
      </c>
      <c r="F836" s="6">
        <f>IF(_original_lifestyles!F836=0,_original_lifestyles!$C836,_original_lifestyles!F836)</f>
        <v>12393583.508083951</v>
      </c>
      <c r="G836" s="6">
        <f>IF(_original_lifestyles!G836=0,_original_lifestyles!$C836/3,_original_lifestyles!G836)</f>
        <v>4146457.6131687234</v>
      </c>
      <c r="H836" s="6">
        <f>IF(_original_lifestyles!H836=0,_original_lifestyles!$C836*3*2,_original_lifestyles!H836)</f>
        <v>74636237.037037015</v>
      </c>
      <c r="I836" s="6">
        <f>IF(_original_lifestyles!I836=0,_original_lifestyles!$C836/10,_original_lifestyles!I836)</f>
        <v>7228469.7995456802</v>
      </c>
      <c r="J836" s="6">
        <f>IF(_original_lifestyles!J836=0,_original_lifestyles!$C836*1.2,_original_lifestyles!J836)</f>
        <v>14927247.407407403</v>
      </c>
      <c r="K836" s="6">
        <f>IF(_original_lifestyles!K836=0,_original_lifestyles!$C836,_original_lifestyles!K836)</f>
        <v>12439372.83950617</v>
      </c>
      <c r="L836" s="6">
        <f>IF(_original_lifestyles!L836=0,_original_lifestyles!$C836/3*2,_original_lifestyles!L836)</f>
        <v>5932147.828693334</v>
      </c>
      <c r="M836">
        <f>IF(_original_lifestyles!M836&lt;&gt;0,_original_lifestyles!M836,'_new names_lifestyles'!$C$2*INDEX('_hours per hh'!B$2:B$9,MATCH(_original_lifestyles!$B836,'_hours per hh'!$A$2:$A$9,1)))</f>
        <v>24530624791.208794</v>
      </c>
      <c r="N836">
        <f>IF(_original_lifestyles!N836&lt;&gt;0,_original_lifestyles!N836,'_new names_lifestyles'!$C$2*INDEX('_hours per hh'!C$2:C$9,MATCH(_original_lifestyles!$B836,'_hours per hh'!$A$2:$A$9,1)))</f>
        <v>24530624791.208794</v>
      </c>
      <c r="O836">
        <f>IF(_original_lifestyles!O836&lt;&gt;0,_original_lifestyles!O836,'_new names_lifestyles'!$C$2*INDEX('_hours per hh'!D$2:D$9,MATCH(_original_lifestyles!$B836,'_hours per hh'!$A$2:$A$9,1)))</f>
        <v>1628516872.9622309</v>
      </c>
      <c r="P836">
        <f>IF(_original_lifestyles!P836&lt;&gt;0,_original_lifestyles!P836,'_new names_lifestyles'!$C$2*INDEX('_hours per hh'!E$2:E$9,MATCH(_original_lifestyles!$B836,'_hours per hh'!$A$2:$A$9,1)))</f>
        <v>436846742.85714293</v>
      </c>
      <c r="Q836">
        <f>IF(_original_lifestyles!Q836&lt;&gt;0,_original_lifestyles!Q836,'_new names_lifestyles'!$C$2*INDEX('_hours per hh'!F$2:F$9,MATCH(_original_lifestyles!$B836,'_hours per hh'!$A$2:$A$9,1)))</f>
        <v>889235148.68131864</v>
      </c>
      <c r="R836">
        <f>IF(_original_lifestyles!R836&lt;&gt;0,_original_lifestyles!R836,'_new names_lifestyles'!$C$2*INDEX('_hours per hh'!G$2:G$9,MATCH(_original_lifestyles!$B836,'_hours per hh'!$A$2:$A$9,1)))</f>
        <v>780352577.9857564</v>
      </c>
      <c r="S836">
        <f>IF(_original_lifestyles!S836&lt;&gt;0,_original_lifestyles!S836,'_new names_lifestyles'!$C$2*INDEX('_hours per hh'!H$2:H$9,MATCH(_original_lifestyles!$B836,'_hours per hh'!$A$2:$A$9,1)))</f>
        <v>2861906225.6410255</v>
      </c>
      <c r="T836">
        <f>IF(_original_lifestyles!T836&lt;&gt;0,_original_lifestyles!T836,'_new names_lifestyles'!$C$2*INDEX('_hours per hh'!I$2:I$9,MATCH(_original_lifestyles!$B836,'_hours per hh'!$A$2:$A$9,1)))</f>
        <v>24530624791.208794</v>
      </c>
      <c r="U836">
        <f>IF(_original_lifestyles!U836&lt;&gt;0,_original_lifestyles!U836,'_new names_lifestyles'!$C$2*INDEX('_hours per hh'!J$2:J$9,MATCH(_original_lifestyles!$B836,'_hours per hh'!$A$2:$A$9,1)))</f>
        <v>2610145044.6250672</v>
      </c>
      <c r="V836">
        <v>19</v>
      </c>
      <c r="W836">
        <v>11</v>
      </c>
      <c r="X836">
        <v>1861805.3212855039</v>
      </c>
      <c r="Y836">
        <f t="shared" ref="Y836:AG851" si="53">Y835</f>
        <v>15</v>
      </c>
      <c r="Z836">
        <f t="shared" si="53"/>
        <v>15</v>
      </c>
      <c r="AA836">
        <f t="shared" si="53"/>
        <v>15</v>
      </c>
      <c r="AB836">
        <f t="shared" si="53"/>
        <v>10</v>
      </c>
      <c r="AC836">
        <f t="shared" si="53"/>
        <v>10</v>
      </c>
      <c r="AD836">
        <f t="shared" si="53"/>
        <v>15</v>
      </c>
      <c r="AE836">
        <f t="shared" si="53"/>
        <v>5</v>
      </c>
      <c r="AF836">
        <f t="shared" si="53"/>
        <v>3</v>
      </c>
      <c r="AG836">
        <f t="shared" si="53"/>
        <v>3</v>
      </c>
    </row>
    <row r="837" spans="1:33" x14ac:dyDescent="0.25">
      <c r="A837" t="s">
        <v>61</v>
      </c>
      <c r="B837" t="s">
        <v>14</v>
      </c>
      <c r="C837">
        <v>12686577.429467089</v>
      </c>
      <c r="D837" s="6">
        <f>IF(_original_lifestyles!D837=0,_original_lifestyles!$C837,_original_lifestyles!D837)</f>
        <v>12686577.429467089</v>
      </c>
      <c r="E837" s="6">
        <f>IF(_original_lifestyles!E837=0,_original_lifestyles!$C837,_original_lifestyles!E837)</f>
        <v>12686577.429467089</v>
      </c>
      <c r="F837" s="6">
        <f>IF(_original_lifestyles!F837=0,_original_lifestyles!$C837,_original_lifestyles!F837)</f>
        <v>12639878.137949221</v>
      </c>
      <c r="G837" s="6">
        <f>IF(_original_lifestyles!G837=0,_original_lifestyles!$C837/3,_original_lifestyles!G837)</f>
        <v>4228859.1431556968</v>
      </c>
      <c r="H837" s="6">
        <f>IF(_original_lifestyles!H837=0,_original_lifestyles!$C837*3*2,_original_lifestyles!H837)</f>
        <v>76119464.576802537</v>
      </c>
      <c r="I837" s="6">
        <f>IF(_original_lifestyles!I837=0,_original_lifestyles!$C837/10,_original_lifestyles!I837)</f>
        <v>7372119.3979536062</v>
      </c>
      <c r="J837" s="6">
        <f>IF(_original_lifestyles!J837=0,_original_lifestyles!$C837*1.2,_original_lifestyles!J837)</f>
        <v>15223892.915360507</v>
      </c>
      <c r="K837" s="6">
        <f>IF(_original_lifestyles!K837=0,_original_lifestyles!$C837,_original_lifestyles!K837)</f>
        <v>12686577.429467089</v>
      </c>
      <c r="L837" s="6">
        <f>IF(_original_lifestyles!L837=0,_original_lifestyles!$C837/3*2,_original_lifestyles!L837)</f>
        <v>6089557.1661442006</v>
      </c>
      <c r="M837">
        <f>IF(_original_lifestyles!M837&lt;&gt;0,_original_lifestyles!M837,'_new names_lifestyles'!$C$2*INDEX('_hours per hh'!B$2:B$9,MATCH(_original_lifestyles!$B837,'_hours per hh'!$A$2:$A$9,1)))</f>
        <v>24530624791.208794</v>
      </c>
      <c r="N837">
        <f>IF(_original_lifestyles!N837&lt;&gt;0,_original_lifestyles!N837,'_new names_lifestyles'!$C$2*INDEX('_hours per hh'!C$2:C$9,MATCH(_original_lifestyles!$B837,'_hours per hh'!$A$2:$A$9,1)))</f>
        <v>24530624791.208794</v>
      </c>
      <c r="O837">
        <f>IF(_original_lifestyles!O837&lt;&gt;0,_original_lifestyles!O837,'_new names_lifestyles'!$C$2*INDEX('_hours per hh'!D$2:D$9,MATCH(_original_lifestyles!$B837,'_hours per hh'!$A$2:$A$9,1)))</f>
        <v>1660879987.3265271</v>
      </c>
      <c r="P837">
        <f>IF(_original_lifestyles!P837&lt;&gt;0,_original_lifestyles!P837,'_new names_lifestyles'!$C$2*INDEX('_hours per hh'!E$2:E$9,MATCH(_original_lifestyles!$B837,'_hours per hh'!$A$2:$A$9,1)))</f>
        <v>436846742.85714293</v>
      </c>
      <c r="Q837">
        <f>IF(_original_lifestyles!Q837&lt;&gt;0,_original_lifestyles!Q837,'_new names_lifestyles'!$C$2*INDEX('_hours per hh'!F$2:F$9,MATCH(_original_lifestyles!$B837,'_hours per hh'!$A$2:$A$9,1)))</f>
        <v>889235148.68131864</v>
      </c>
      <c r="R837">
        <f>IF(_original_lifestyles!R837&lt;&gt;0,_original_lifestyles!R837,'_new names_lifestyles'!$C$2*INDEX('_hours per hh'!G$2:G$9,MATCH(_original_lifestyles!$B837,'_hours per hh'!$A$2:$A$9,1)))</f>
        <v>713244797.8450017</v>
      </c>
      <c r="S837">
        <f>IF(_original_lifestyles!S837&lt;&gt;0,_original_lifestyles!S837,'_new names_lifestyles'!$C$2*INDEX('_hours per hh'!H$2:H$9,MATCH(_original_lifestyles!$B837,'_hours per hh'!$A$2:$A$9,1)))</f>
        <v>2861906225.6410255</v>
      </c>
      <c r="T837">
        <f>IF(_original_lifestyles!T837&lt;&gt;0,_original_lifestyles!T837,'_new names_lifestyles'!$C$2*INDEX('_hours per hh'!I$2:I$9,MATCH(_original_lifestyles!$B837,'_hours per hh'!$A$2:$A$9,1)))</f>
        <v>24530624791.208794</v>
      </c>
      <c r="U837">
        <f>IF(_original_lifestyles!U837&lt;&gt;0,_original_lifestyles!U837,'_new names_lifestyles'!$C$2*INDEX('_hours per hh'!J$2:J$9,MATCH(_original_lifestyles!$B837,'_hours per hh'!$A$2:$A$9,1)))</f>
        <v>2679405153.1034479</v>
      </c>
      <c r="V837">
        <v>19</v>
      </c>
      <c r="W837">
        <v>11</v>
      </c>
      <c r="X837">
        <v>1881136.0034348869</v>
      </c>
      <c r="Y837">
        <f t="shared" si="53"/>
        <v>15</v>
      </c>
      <c r="Z837">
        <f t="shared" si="53"/>
        <v>15</v>
      </c>
      <c r="AA837">
        <f t="shared" si="53"/>
        <v>15</v>
      </c>
      <c r="AB837">
        <f t="shared" si="53"/>
        <v>10</v>
      </c>
      <c r="AC837">
        <f t="shared" si="53"/>
        <v>10</v>
      </c>
      <c r="AD837">
        <f t="shared" si="53"/>
        <v>15</v>
      </c>
      <c r="AE837">
        <f t="shared" si="53"/>
        <v>5</v>
      </c>
      <c r="AF837">
        <f t="shared" si="53"/>
        <v>3</v>
      </c>
      <c r="AG837">
        <f t="shared" si="53"/>
        <v>3</v>
      </c>
    </row>
    <row r="838" spans="1:33" x14ac:dyDescent="0.25">
      <c r="A838" t="s">
        <v>61</v>
      </c>
      <c r="B838" t="s">
        <v>15</v>
      </c>
      <c r="C838">
        <v>12950810.50955414</v>
      </c>
      <c r="D838" s="6">
        <f>IF(_original_lifestyles!D838=0,_original_lifestyles!$C838,_original_lifestyles!D838)</f>
        <v>12950810.50955414</v>
      </c>
      <c r="E838" s="6">
        <f>IF(_original_lifestyles!E838=0,_original_lifestyles!$C838,_original_lifestyles!E838)</f>
        <v>12950810.50955414</v>
      </c>
      <c r="F838" s="6">
        <f>IF(_original_lifestyles!F838=0,_original_lifestyles!$C838,_original_lifestyles!F838)</f>
        <v>12903138.57606847</v>
      </c>
      <c r="G838" s="6">
        <f>IF(_original_lifestyles!G838=0,_original_lifestyles!$C838/3,_original_lifestyles!G838)</f>
        <v>4316936.8365180464</v>
      </c>
      <c r="H838" s="6">
        <f>IF(_original_lifestyles!H838=0,_original_lifestyles!$C838*3*2,_original_lifestyles!H838)</f>
        <v>77704863.057324842</v>
      </c>
      <c r="I838" s="6">
        <f>IF(_original_lifestyles!I838=0,_original_lifestyles!$C838/10,_original_lifestyles!I838)</f>
        <v>7525664.1838598736</v>
      </c>
      <c r="J838" s="6">
        <f>IF(_original_lifestyles!J838=0,_original_lifestyles!$C838*1.2,_original_lifestyles!J838)</f>
        <v>15540972.611464968</v>
      </c>
      <c r="K838" s="6">
        <f>IF(_original_lifestyles!K838=0,_original_lifestyles!$C838,_original_lifestyles!K838)</f>
        <v>12950810.50955414</v>
      </c>
      <c r="L838" s="6">
        <f>IF(_original_lifestyles!L838=0,_original_lifestyles!$C838/3*2,_original_lifestyles!L838)</f>
        <v>7770486.3057324849</v>
      </c>
      <c r="M838">
        <f>IF(_original_lifestyles!M838&lt;&gt;0,_original_lifestyles!M838,'_new names_lifestyles'!$C$2*INDEX('_hours per hh'!B$2:B$9,MATCH(_original_lifestyles!$B838,'_hours per hh'!$A$2:$A$9,1)))</f>
        <v>24530624791.208794</v>
      </c>
      <c r="N838">
        <f>IF(_original_lifestyles!N838&lt;&gt;0,_original_lifestyles!N838,'_new names_lifestyles'!$C$2*INDEX('_hours per hh'!C$2:C$9,MATCH(_original_lifestyles!$B838,'_hours per hh'!$A$2:$A$9,1)))</f>
        <v>24530624791.208794</v>
      </c>
      <c r="O838">
        <f>IF(_original_lifestyles!O838&lt;&gt;0,_original_lifestyles!O838,'_new names_lifestyles'!$C$2*INDEX('_hours per hh'!D$2:D$9,MATCH(_original_lifestyles!$B838,'_hours per hh'!$A$2:$A$9,1)))</f>
        <v>1695472408.8953979</v>
      </c>
      <c r="P838">
        <f>IF(_original_lifestyles!P838&lt;&gt;0,_original_lifestyles!P838,'_new names_lifestyles'!$C$2*INDEX('_hours per hh'!E$2:E$9,MATCH(_original_lifestyles!$B838,'_hours per hh'!$A$2:$A$9,1)))</f>
        <v>436846742.85714293</v>
      </c>
      <c r="Q838">
        <f>IF(_original_lifestyles!Q838&lt;&gt;0,_original_lifestyles!Q838,'_new names_lifestyles'!$C$2*INDEX('_hours per hh'!F$2:F$9,MATCH(_original_lifestyles!$B838,'_hours per hh'!$A$2:$A$9,1)))</f>
        <v>889235148.68131864</v>
      </c>
      <c r="R838">
        <f>IF(_original_lifestyles!R838&lt;&gt;0,_original_lifestyles!R838,'_new names_lifestyles'!$C$2*INDEX('_hours per hh'!G$2:G$9,MATCH(_original_lifestyles!$B838,'_hours per hh'!$A$2:$A$9,1)))</f>
        <v>815723734.50620842</v>
      </c>
      <c r="S838">
        <f>IF(_original_lifestyles!S838&lt;&gt;0,_original_lifestyles!S838,'_new names_lifestyles'!$C$2*INDEX('_hours per hh'!H$2:H$9,MATCH(_original_lifestyles!$B838,'_hours per hh'!$A$2:$A$9,1)))</f>
        <v>2861906225.6410255</v>
      </c>
      <c r="T838">
        <f>IF(_original_lifestyles!T838&lt;&gt;0,_original_lifestyles!T838,'_new names_lifestyles'!$C$2*INDEX('_hours per hh'!I$2:I$9,MATCH(_original_lifestyles!$B838,'_hours per hh'!$A$2:$A$9,1)))</f>
        <v>24530624791.208794</v>
      </c>
      <c r="U838">
        <f>IF(_original_lifestyles!U838&lt;&gt;0,_original_lifestyles!U838,'_new names_lifestyles'!$C$2*INDEX('_hours per hh'!J$2:J$9,MATCH(_original_lifestyles!$B838,'_hours per hh'!$A$2:$A$9,1)))</f>
        <v>3419013974.522294</v>
      </c>
      <c r="V838">
        <v>19</v>
      </c>
      <c r="W838">
        <v>11</v>
      </c>
      <c r="X838">
        <v>1901907.0553767439</v>
      </c>
      <c r="Y838">
        <f t="shared" si="53"/>
        <v>15</v>
      </c>
      <c r="Z838">
        <f t="shared" si="53"/>
        <v>15</v>
      </c>
      <c r="AA838">
        <f t="shared" si="53"/>
        <v>15</v>
      </c>
      <c r="AB838">
        <f t="shared" si="53"/>
        <v>10</v>
      </c>
      <c r="AC838">
        <f t="shared" si="53"/>
        <v>10</v>
      </c>
      <c r="AD838">
        <f t="shared" si="53"/>
        <v>15</v>
      </c>
      <c r="AE838">
        <f t="shared" si="53"/>
        <v>5</v>
      </c>
      <c r="AF838">
        <f t="shared" si="53"/>
        <v>3</v>
      </c>
      <c r="AG838">
        <f t="shared" si="53"/>
        <v>3</v>
      </c>
    </row>
    <row r="839" spans="1:33" x14ac:dyDescent="0.25">
      <c r="A839" t="s">
        <v>61</v>
      </c>
      <c r="B839" t="s">
        <v>16</v>
      </c>
      <c r="C839">
        <v>13280025.242718451</v>
      </c>
      <c r="D839" s="6">
        <f>IF(_original_lifestyles!D839=0,_original_lifestyles!$C839,_original_lifestyles!D839)</f>
        <v>13280025.242718451</v>
      </c>
      <c r="E839" s="6">
        <f>IF(_original_lifestyles!E839=0,_original_lifestyles!$C839,_original_lifestyles!E839)</f>
        <v>13280025.242718451</v>
      </c>
      <c r="F839" s="6">
        <f>IF(_original_lifestyles!F839=0,_original_lifestyles!$C839,_original_lifestyles!F839)</f>
        <v>13231141.469799999</v>
      </c>
      <c r="G839" s="6">
        <f>IF(_original_lifestyles!G839=0,_original_lifestyles!$C839/3,_original_lifestyles!G839)</f>
        <v>4426675.0809061499</v>
      </c>
      <c r="H839" s="6">
        <f>IF(_original_lifestyles!H839=0,_original_lifestyles!$C839*3*2,_original_lifestyles!H839)</f>
        <v>79680151.456310704</v>
      </c>
      <c r="I839" s="6">
        <f>IF(_original_lifestyles!I839=0,_original_lifestyles!$C839/10,_original_lifestyles!I839)</f>
        <v>7716969.5484427204</v>
      </c>
      <c r="J839" s="6">
        <f>IF(_original_lifestyles!J839=0,_original_lifestyles!$C839*1.2,_original_lifestyles!J839)</f>
        <v>15936030.29126214</v>
      </c>
      <c r="K839" s="6">
        <f>IF(_original_lifestyles!K839=0,_original_lifestyles!$C839,_original_lifestyles!K839)</f>
        <v>13280025.242718451</v>
      </c>
      <c r="L839" s="6">
        <f>IF(_original_lifestyles!L839=0,_original_lifestyles!$C839/3*2,_original_lifestyles!L839)</f>
        <v>6905613.1262135915</v>
      </c>
      <c r="M839">
        <f>IF(_original_lifestyles!M839&lt;&gt;0,_original_lifestyles!M839,'_new names_lifestyles'!$C$2*INDEX('_hours per hh'!B$2:B$9,MATCH(_original_lifestyles!$B839,'_hours per hh'!$A$2:$A$9,1)))</f>
        <v>24530624791.208794</v>
      </c>
      <c r="N839">
        <f>IF(_original_lifestyles!N839&lt;&gt;0,_original_lifestyles!N839,'_new names_lifestyles'!$C$2*INDEX('_hours per hh'!C$2:C$9,MATCH(_original_lifestyles!$B839,'_hours per hh'!$A$2:$A$9,1)))</f>
        <v>24530624791.208794</v>
      </c>
      <c r="O839">
        <f>IF(_original_lifestyles!O839&lt;&gt;0,_original_lifestyles!O839,'_new names_lifestyles'!$C$2*INDEX('_hours per hh'!D$2:D$9,MATCH(_original_lifestyles!$B839,'_hours per hh'!$A$2:$A$9,1)))</f>
        <v>1738571989.1317201</v>
      </c>
      <c r="P839">
        <f>IF(_original_lifestyles!P839&lt;&gt;0,_original_lifestyles!P839,'_new names_lifestyles'!$C$2*INDEX('_hours per hh'!E$2:E$9,MATCH(_original_lifestyles!$B839,'_hours per hh'!$A$2:$A$9,1)))</f>
        <v>436846742.85714293</v>
      </c>
      <c r="Q839">
        <f>IF(_original_lifestyles!Q839&lt;&gt;0,_original_lifestyles!Q839,'_new names_lifestyles'!$C$2*INDEX('_hours per hh'!F$2:F$9,MATCH(_original_lifestyles!$B839,'_hours per hh'!$A$2:$A$9,1)))</f>
        <v>889235148.68131864</v>
      </c>
      <c r="R839">
        <f>IF(_original_lifestyles!R839&lt;&gt;0,_original_lifestyles!R839,'_new names_lifestyles'!$C$2*INDEX('_hours per hh'!G$2:G$9,MATCH(_original_lifestyles!$B839,'_hours per hh'!$A$2:$A$9,1)))</f>
        <v>607816046.62715447</v>
      </c>
      <c r="S839">
        <f>IF(_original_lifestyles!S839&lt;&gt;0,_original_lifestyles!S839,'_new names_lifestyles'!$C$2*INDEX('_hours per hh'!H$2:H$9,MATCH(_original_lifestyles!$B839,'_hours per hh'!$A$2:$A$9,1)))</f>
        <v>2861906225.6410255</v>
      </c>
      <c r="T839">
        <f>IF(_original_lifestyles!T839&lt;&gt;0,_original_lifestyles!T839,'_new names_lifestyles'!$C$2*INDEX('_hours per hh'!I$2:I$9,MATCH(_original_lifestyles!$B839,'_hours per hh'!$A$2:$A$9,1)))</f>
        <v>24530624791.208794</v>
      </c>
      <c r="U839">
        <f>IF(_original_lifestyles!U839&lt;&gt;0,_original_lifestyles!U839,'_new names_lifestyles'!$C$2*INDEX('_hours per hh'!J$2:J$9,MATCH(_original_lifestyles!$B839,'_hours per hh'!$A$2:$A$9,1)))</f>
        <v>3038469775.5339808</v>
      </c>
      <c r="V839">
        <v>19</v>
      </c>
      <c r="W839">
        <v>11</v>
      </c>
      <c r="X839">
        <v>1930995.753363613</v>
      </c>
      <c r="Y839">
        <f t="shared" si="53"/>
        <v>15</v>
      </c>
      <c r="Z839">
        <f t="shared" si="53"/>
        <v>15</v>
      </c>
      <c r="AA839">
        <f t="shared" si="53"/>
        <v>15</v>
      </c>
      <c r="AB839">
        <f t="shared" si="53"/>
        <v>10</v>
      </c>
      <c r="AC839">
        <f t="shared" si="53"/>
        <v>10</v>
      </c>
      <c r="AD839">
        <f t="shared" si="53"/>
        <v>15</v>
      </c>
      <c r="AE839">
        <f t="shared" si="53"/>
        <v>5</v>
      </c>
      <c r="AF839">
        <f t="shared" si="53"/>
        <v>3</v>
      </c>
      <c r="AG839">
        <f t="shared" si="53"/>
        <v>3</v>
      </c>
    </row>
    <row r="840" spans="1:33" x14ac:dyDescent="0.25">
      <c r="A840" t="s">
        <v>61</v>
      </c>
      <c r="B840" t="s">
        <v>17</v>
      </c>
      <c r="C840">
        <v>13759157.236842111</v>
      </c>
      <c r="D840" s="6">
        <f>IF(_original_lifestyles!D840=0,_original_lifestyles!$C840,_original_lifestyles!D840)</f>
        <v>13759157.236842111</v>
      </c>
      <c r="E840" s="6">
        <f>IF(_original_lifestyles!E840=0,_original_lifestyles!$C840,_original_lifestyles!E840)</f>
        <v>13759157.236842111</v>
      </c>
      <c r="F840" s="6">
        <f>IF(_original_lifestyles!F840=0,_original_lifestyles!$C840,_original_lifestyles!F840)</f>
        <v>13708509.779053289</v>
      </c>
      <c r="G840" s="6">
        <f>IF(_original_lifestyles!G840=0,_original_lifestyles!$C840/3,_original_lifestyles!G840)</f>
        <v>4586385.7456140369</v>
      </c>
      <c r="H840" s="6">
        <f>IF(_original_lifestyles!H840=0,_original_lifestyles!$C840*3*2,_original_lifestyles!H840)</f>
        <v>82554943.421052665</v>
      </c>
      <c r="I840" s="6">
        <f>IF(_original_lifestyles!I840=0,_original_lifestyles!$C840/10,_original_lifestyles!I840)</f>
        <v>7995391.2337000016</v>
      </c>
      <c r="J840" s="6">
        <f>IF(_original_lifestyles!J840=0,_original_lifestyles!$C840*1.2,_original_lifestyles!J840)</f>
        <v>16510988.684210531</v>
      </c>
      <c r="K840" s="6">
        <f>IF(_original_lifestyles!K840=0,_original_lifestyles!$C840,_original_lifestyles!K840)</f>
        <v>13759157.236842111</v>
      </c>
      <c r="L840" s="6">
        <f>IF(_original_lifestyles!L840=0,_original_lifestyles!$C840/3*2,_original_lifestyles!L840)</f>
        <v>8117902.7697368432</v>
      </c>
      <c r="M840">
        <f>IF(_original_lifestyles!M840&lt;&gt;0,_original_lifestyles!M840,'_new names_lifestyles'!$C$2*INDEX('_hours per hh'!B$2:B$9,MATCH(_original_lifestyles!$B840,'_hours per hh'!$A$2:$A$9,1)))</f>
        <v>24530624791.208794</v>
      </c>
      <c r="N840">
        <f>IF(_original_lifestyles!N840&lt;&gt;0,_original_lifestyles!N840,'_new names_lifestyles'!$C$2*INDEX('_hours per hh'!C$2:C$9,MATCH(_original_lifestyles!$B840,'_hours per hh'!$A$2:$A$9,1)))</f>
        <v>24530624791.208794</v>
      </c>
      <c r="O840">
        <f>IF(_original_lifestyles!O840&lt;&gt;0,_original_lifestyles!O840,'_new names_lifestyles'!$C$2*INDEX('_hours per hh'!D$2:D$9,MATCH(_original_lifestyles!$B840,'_hours per hh'!$A$2:$A$9,1)))</f>
        <v>1801298184.967602</v>
      </c>
      <c r="P840">
        <f>IF(_original_lifestyles!P840&lt;&gt;0,_original_lifestyles!P840,'_new names_lifestyles'!$C$2*INDEX('_hours per hh'!E$2:E$9,MATCH(_original_lifestyles!$B840,'_hours per hh'!$A$2:$A$9,1)))</f>
        <v>436846742.85714293</v>
      </c>
      <c r="Q840">
        <f>IF(_original_lifestyles!Q840&lt;&gt;0,_original_lifestyles!Q840,'_new names_lifestyles'!$C$2*INDEX('_hours per hh'!F$2:F$9,MATCH(_original_lifestyles!$B840,'_hours per hh'!$A$2:$A$9,1)))</f>
        <v>889235148.68131864</v>
      </c>
      <c r="R840">
        <f>IF(_original_lifestyles!R840&lt;&gt;0,_original_lifestyles!R840,'_new names_lifestyles'!$C$2*INDEX('_hours per hh'!G$2:G$9,MATCH(_original_lifestyles!$B840,'_hours per hh'!$A$2:$A$9,1)))</f>
        <v>1213181806.1018829</v>
      </c>
      <c r="S840">
        <f>IF(_original_lifestyles!S840&lt;&gt;0,_original_lifestyles!S840,'_new names_lifestyles'!$C$2*INDEX('_hours per hh'!H$2:H$9,MATCH(_original_lifestyles!$B840,'_hours per hh'!$A$2:$A$9,1)))</f>
        <v>2861906225.6410255</v>
      </c>
      <c r="T840">
        <f>IF(_original_lifestyles!T840&lt;&gt;0,_original_lifestyles!T840,'_new names_lifestyles'!$C$2*INDEX('_hours per hh'!I$2:I$9,MATCH(_original_lifestyles!$B840,'_hours per hh'!$A$2:$A$9,1)))</f>
        <v>24530624791.208794</v>
      </c>
      <c r="U840">
        <f>IF(_original_lifestyles!U840&lt;&gt;0,_original_lifestyles!U840,'_new names_lifestyles'!$C$2*INDEX('_hours per hh'!J$2:J$9,MATCH(_original_lifestyles!$B840,'_hours per hh'!$A$2:$A$9,1)))</f>
        <v>3571877218.6842108</v>
      </c>
      <c r="V840">
        <v>19</v>
      </c>
      <c r="W840">
        <v>11</v>
      </c>
      <c r="X840">
        <v>1980315.5339333629</v>
      </c>
      <c r="Y840">
        <f t="shared" si="53"/>
        <v>15</v>
      </c>
      <c r="Z840">
        <f t="shared" si="53"/>
        <v>15</v>
      </c>
      <c r="AA840">
        <f t="shared" si="53"/>
        <v>15</v>
      </c>
      <c r="AB840">
        <f t="shared" si="53"/>
        <v>10</v>
      </c>
      <c r="AC840">
        <f t="shared" si="53"/>
        <v>10</v>
      </c>
      <c r="AD840">
        <f t="shared" si="53"/>
        <v>15</v>
      </c>
      <c r="AE840">
        <f t="shared" si="53"/>
        <v>5</v>
      </c>
      <c r="AF840">
        <f t="shared" si="53"/>
        <v>3</v>
      </c>
      <c r="AG840">
        <f t="shared" si="53"/>
        <v>3</v>
      </c>
    </row>
    <row r="841" spans="1:33" x14ac:dyDescent="0.25">
      <c r="A841" t="s">
        <v>61</v>
      </c>
      <c r="B841" t="s">
        <v>18</v>
      </c>
      <c r="C841">
        <v>14229916.72240803</v>
      </c>
      <c r="D841" s="6">
        <f>IF(_original_lifestyles!D841=0,_original_lifestyles!$C841,_original_lifestyles!D841)</f>
        <v>14229916.72240803</v>
      </c>
      <c r="E841" s="6">
        <f>IF(_original_lifestyles!E841=0,_original_lifestyles!$C841,_original_lifestyles!E841)</f>
        <v>14229916.72240803</v>
      </c>
      <c r="F841" s="6">
        <f>IF(_original_lifestyles!F841=0,_original_lifestyles!$C841,_original_lifestyles!F841)</f>
        <v>14177536.398952849</v>
      </c>
      <c r="G841" s="6">
        <f>IF(_original_lifestyles!G841=0,_original_lifestyles!$C841/3,_original_lifestyles!G841)</f>
        <v>4743305.5741360104</v>
      </c>
      <c r="H841" s="6">
        <f>IF(_original_lifestyles!H841=0,_original_lifestyles!$C841*3*2,_original_lifestyles!H841)</f>
        <v>85379500.334448189</v>
      </c>
      <c r="I841" s="6">
        <f>IF(_original_lifestyles!I841=0,_original_lifestyles!$C841/10,_original_lifestyles!I841)</f>
        <v>8268947.6877244161</v>
      </c>
      <c r="J841" s="6">
        <f>IF(_original_lifestyles!J841=0,_original_lifestyles!$C841*1.2,_original_lifestyles!J841)</f>
        <v>17075900.066889636</v>
      </c>
      <c r="K841" s="6">
        <f>IF(_original_lifestyles!K841=0,_original_lifestyles!$C841,_original_lifestyles!K841)</f>
        <v>14229916.72240803</v>
      </c>
      <c r="L841" s="6">
        <f>IF(_original_lifestyles!L841=0,_original_lifestyles!$C841/3*2,_original_lifestyles!L841)</f>
        <v>9676343.3712374605</v>
      </c>
      <c r="M841">
        <f>IF(_original_lifestyles!M841&lt;&gt;0,_original_lifestyles!M841,'_new names_lifestyles'!$C$2*INDEX('_hours per hh'!B$2:B$9,MATCH(_original_lifestyles!$B841,'_hours per hh'!$A$2:$A$9,1)))</f>
        <v>24530624791.208794</v>
      </c>
      <c r="N841">
        <f>IF(_original_lifestyles!N841&lt;&gt;0,_original_lifestyles!N841,'_new names_lifestyles'!$C$2*INDEX('_hours per hh'!C$2:C$9,MATCH(_original_lifestyles!$B841,'_hours per hh'!$A$2:$A$9,1)))</f>
        <v>24530624791.208794</v>
      </c>
      <c r="O841">
        <f>IF(_original_lifestyles!O841&lt;&gt;0,_original_lifestyles!O841,'_new names_lifestyles'!$C$2*INDEX('_hours per hh'!D$2:D$9,MATCH(_original_lifestyles!$B841,'_hours per hh'!$A$2:$A$9,1)))</f>
        <v>1862928282.8224039</v>
      </c>
      <c r="P841">
        <f>IF(_original_lifestyles!P841&lt;&gt;0,_original_lifestyles!P841,'_new names_lifestyles'!$C$2*INDEX('_hours per hh'!E$2:E$9,MATCH(_original_lifestyles!$B841,'_hours per hh'!$A$2:$A$9,1)))</f>
        <v>436846742.85714293</v>
      </c>
      <c r="Q841">
        <f>IF(_original_lifestyles!Q841&lt;&gt;0,_original_lifestyles!Q841,'_new names_lifestyles'!$C$2*INDEX('_hours per hh'!F$2:F$9,MATCH(_original_lifestyles!$B841,'_hours per hh'!$A$2:$A$9,1)))</f>
        <v>889235148.68131864</v>
      </c>
      <c r="R841">
        <f>IF(_original_lifestyles!R841&lt;&gt;0,_original_lifestyles!R841,'_new names_lifestyles'!$C$2*INDEX('_hours per hh'!G$2:G$9,MATCH(_original_lifestyles!$B841,'_hours per hh'!$A$2:$A$9,1)))</f>
        <v>971653360.37492752</v>
      </c>
      <c r="S841">
        <f>IF(_original_lifestyles!S841&lt;&gt;0,_original_lifestyles!S841,'_new names_lifestyles'!$C$2*INDEX('_hours per hh'!H$2:H$9,MATCH(_original_lifestyles!$B841,'_hours per hh'!$A$2:$A$9,1)))</f>
        <v>2861906225.6410255</v>
      </c>
      <c r="T841">
        <f>IF(_original_lifestyles!T841&lt;&gt;0,_original_lifestyles!T841,'_new names_lifestyles'!$C$2*INDEX('_hours per hh'!I$2:I$9,MATCH(_original_lifestyles!$B841,'_hours per hh'!$A$2:$A$9,1)))</f>
        <v>24530624791.208794</v>
      </c>
      <c r="U841">
        <f>IF(_original_lifestyles!U841&lt;&gt;0,_original_lifestyles!U841,'_new names_lifestyles'!$C$2*INDEX('_hours per hh'!J$2:J$9,MATCH(_original_lifestyles!$B841,'_hours per hh'!$A$2:$A$9,1)))</f>
        <v>4257591083.3444819</v>
      </c>
      <c r="V841">
        <v>19</v>
      </c>
      <c r="W841">
        <v>11</v>
      </c>
      <c r="X841">
        <v>2026616.3862953461</v>
      </c>
      <c r="Y841">
        <f t="shared" si="53"/>
        <v>15</v>
      </c>
      <c r="Z841">
        <f t="shared" si="53"/>
        <v>15</v>
      </c>
      <c r="AA841">
        <f t="shared" si="53"/>
        <v>15</v>
      </c>
      <c r="AB841">
        <f t="shared" si="53"/>
        <v>10</v>
      </c>
      <c r="AC841">
        <f t="shared" si="53"/>
        <v>10</v>
      </c>
      <c r="AD841">
        <f t="shared" si="53"/>
        <v>15</v>
      </c>
      <c r="AE841">
        <f t="shared" si="53"/>
        <v>5</v>
      </c>
      <c r="AF841">
        <f t="shared" si="53"/>
        <v>3</v>
      </c>
      <c r="AG841">
        <f t="shared" si="53"/>
        <v>3</v>
      </c>
    </row>
    <row r="842" spans="1:33" x14ac:dyDescent="0.25">
      <c r="A842" t="s">
        <v>61</v>
      </c>
      <c r="B842" t="s">
        <v>19</v>
      </c>
      <c r="C842">
        <v>14726645.578231299</v>
      </c>
      <c r="D842" s="6">
        <f>IF(_original_lifestyles!D842=0,_original_lifestyles!$C842,_original_lifestyles!D842)</f>
        <v>14726645.578231299</v>
      </c>
      <c r="E842" s="6">
        <f>IF(_original_lifestyles!E842=0,_original_lifestyles!$C842,_original_lifestyles!E842)</f>
        <v>14726645.578231299</v>
      </c>
      <c r="F842" s="6">
        <f>IF(_original_lifestyles!F842=0,_original_lifestyles!$C842,_original_lifestyles!F842)</f>
        <v>14672436.79585783</v>
      </c>
      <c r="G842" s="6">
        <f>IF(_original_lifestyles!G842=0,_original_lifestyles!$C842/3,_original_lifestyles!G842)</f>
        <v>4908881.8594104331</v>
      </c>
      <c r="H842" s="6">
        <f>IF(_original_lifestyles!H842=0,_original_lifestyles!$C842*3*2,_original_lifestyles!H842)</f>
        <v>88359873.4693878</v>
      </c>
      <c r="I842" s="6">
        <f>IF(_original_lifestyles!I842=0,_original_lifestyles!$C842/10,_original_lifestyles!I842)</f>
        <v>8557594.838927893</v>
      </c>
      <c r="J842" s="6">
        <f>IF(_original_lifestyles!J842=0,_original_lifestyles!$C842*1.2,_original_lifestyles!J842)</f>
        <v>17671974.693877559</v>
      </c>
      <c r="K842" s="6">
        <f>IF(_original_lifestyles!K842=0,_original_lifestyles!$C842,_original_lifestyles!K842)</f>
        <v>14726645.578231299</v>
      </c>
      <c r="L842" s="6">
        <f>IF(_original_lifestyles!L842=0,_original_lifestyles!$C842/3*2,_original_lifestyles!L842)</f>
        <v>10750451.272108849</v>
      </c>
      <c r="M842">
        <f>IF(_original_lifestyles!M842&lt;&gt;0,_original_lifestyles!M842,'_new names_lifestyles'!$C$2*INDEX('_hours per hh'!B$2:B$9,MATCH(_original_lifestyles!$B842,'_hours per hh'!$A$2:$A$9,1)))</f>
        <v>24530624791.208794</v>
      </c>
      <c r="N842">
        <f>IF(_original_lifestyles!N842&lt;&gt;0,_original_lifestyles!N842,'_new names_lifestyles'!$C$2*INDEX('_hours per hh'!C$2:C$9,MATCH(_original_lifestyles!$B842,'_hours per hh'!$A$2:$A$9,1)))</f>
        <v>24530624791.208794</v>
      </c>
      <c r="O842">
        <f>IF(_original_lifestyles!O842&lt;&gt;0,_original_lifestyles!O842,'_new names_lifestyles'!$C$2*INDEX('_hours per hh'!D$2:D$9,MATCH(_original_lifestyles!$B842,'_hours per hh'!$A$2:$A$9,1)))</f>
        <v>1927958194.975718</v>
      </c>
      <c r="P842">
        <f>IF(_original_lifestyles!P842&lt;&gt;0,_original_lifestyles!P842,'_new names_lifestyles'!$C$2*INDEX('_hours per hh'!E$2:E$9,MATCH(_original_lifestyles!$B842,'_hours per hh'!$A$2:$A$9,1)))</f>
        <v>436846742.85714293</v>
      </c>
      <c r="Q842">
        <f>IF(_original_lifestyles!Q842&lt;&gt;0,_original_lifestyles!Q842,'_new names_lifestyles'!$C$2*INDEX('_hours per hh'!F$2:F$9,MATCH(_original_lifestyles!$B842,'_hours per hh'!$A$2:$A$9,1)))</f>
        <v>889235148.68131864</v>
      </c>
      <c r="R842">
        <f>IF(_original_lifestyles!R842&lt;&gt;0,_original_lifestyles!R842,'_new names_lifestyles'!$C$2*INDEX('_hours per hh'!G$2:G$9,MATCH(_original_lifestyles!$B842,'_hours per hh'!$A$2:$A$9,1)))</f>
        <v>1029430976.441175</v>
      </c>
      <c r="S842">
        <f>IF(_original_lifestyles!S842&lt;&gt;0,_original_lifestyles!S842,'_new names_lifestyles'!$C$2*INDEX('_hours per hh'!H$2:H$9,MATCH(_original_lifestyles!$B842,'_hours per hh'!$A$2:$A$9,1)))</f>
        <v>2861906225.6410255</v>
      </c>
      <c r="T842">
        <f>IF(_original_lifestyles!T842&lt;&gt;0,_original_lifestyles!T842,'_new names_lifestyles'!$C$2*INDEX('_hours per hh'!I$2:I$9,MATCH(_original_lifestyles!$B842,'_hours per hh'!$A$2:$A$9,1)))</f>
        <v>24530624791.208794</v>
      </c>
      <c r="U842">
        <f>IF(_original_lifestyles!U842&lt;&gt;0,_original_lifestyles!U842,'_new names_lifestyles'!$C$2*INDEX('_hours per hh'!J$2:J$9,MATCH(_original_lifestyles!$B842,'_hours per hh'!$A$2:$A$9,1)))</f>
        <v>4730198559.7278919</v>
      </c>
      <c r="V842">
        <v>19</v>
      </c>
      <c r="W842">
        <v>11</v>
      </c>
      <c r="X842">
        <v>2074733.767069418</v>
      </c>
      <c r="Y842">
        <f t="shared" si="53"/>
        <v>15</v>
      </c>
      <c r="Z842">
        <f t="shared" si="53"/>
        <v>15</v>
      </c>
      <c r="AA842">
        <f t="shared" si="53"/>
        <v>15</v>
      </c>
      <c r="AB842">
        <f t="shared" si="53"/>
        <v>10</v>
      </c>
      <c r="AC842">
        <f t="shared" si="53"/>
        <v>10</v>
      </c>
      <c r="AD842">
        <f t="shared" si="53"/>
        <v>15</v>
      </c>
      <c r="AE842">
        <f t="shared" si="53"/>
        <v>5</v>
      </c>
      <c r="AF842">
        <f t="shared" si="53"/>
        <v>3</v>
      </c>
      <c r="AG842">
        <f t="shared" si="53"/>
        <v>3</v>
      </c>
    </row>
    <row r="843" spans="1:33" x14ac:dyDescent="0.25">
      <c r="A843" t="s">
        <v>61</v>
      </c>
      <c r="B843" t="s">
        <v>20</v>
      </c>
      <c r="C843">
        <v>15249470.200970201</v>
      </c>
      <c r="D843" s="6">
        <f>IF(_original_lifestyles!D843=0,_original_lifestyles!$C843,_original_lifestyles!D843)</f>
        <v>15249470.200970201</v>
      </c>
      <c r="E843" s="6">
        <f>IF(_original_lifestyles!E843=0,_original_lifestyles!$C843,_original_lifestyles!E843)</f>
        <v>15249470.200970201</v>
      </c>
      <c r="F843" s="6">
        <f>IF(_original_lifestyles!F843=0,_original_lifestyles!$C843,_original_lifestyles!F843)</f>
        <v>15193336.90116043</v>
      </c>
      <c r="G843" s="6">
        <f>IF(_original_lifestyles!G843=0,_original_lifestyles!$C843/3,_original_lifestyles!G843)</f>
        <v>5083156.7336567333</v>
      </c>
      <c r="H843" s="6">
        <f>IF(_original_lifestyles!H843=0,_original_lifestyles!$C843*3*2,_original_lifestyles!H843)</f>
        <v>91496821.205821201</v>
      </c>
      <c r="I843" s="6">
        <f>IF(_original_lifestyles!I843=0,_original_lifestyles!$C843/10,_original_lifestyles!I843)</f>
        <v>8861406.1359029822</v>
      </c>
      <c r="J843" s="6">
        <f>IF(_original_lifestyles!J843=0,_original_lifestyles!$C843*1.2,_original_lifestyles!J843)</f>
        <v>18299364.241164241</v>
      </c>
      <c r="K843" s="6">
        <f>IF(_original_lifestyles!K843=0,_original_lifestyles!$C843,_original_lifestyles!K843)</f>
        <v>15249470.200970201</v>
      </c>
      <c r="L843" s="6">
        <f>IF(_original_lifestyles!L843=0,_original_lifestyles!$C843/3*2,_original_lifestyles!L843)</f>
        <v>14334501.98891199</v>
      </c>
      <c r="M843">
        <f>IF(_original_lifestyles!M843&lt;&gt;0,_original_lifestyles!M843,'_new names_lifestyles'!$C$2*INDEX('_hours per hh'!B$2:B$9,MATCH(_original_lifestyles!$B843,'_hours per hh'!$A$2:$A$9,1)))</f>
        <v>24530624791.208794</v>
      </c>
      <c r="N843">
        <f>IF(_original_lifestyles!N843&lt;&gt;0,_original_lifestyles!N843,'_new names_lifestyles'!$C$2*INDEX('_hours per hh'!C$2:C$9,MATCH(_original_lifestyles!$B843,'_hours per hh'!$A$2:$A$9,1)))</f>
        <v>24530624791.208794</v>
      </c>
      <c r="O843">
        <f>IF(_original_lifestyles!O843&lt;&gt;0,_original_lifestyles!O843,'_new names_lifestyles'!$C$2*INDEX('_hours per hh'!D$2:D$9,MATCH(_original_lifestyles!$B843,'_hours per hh'!$A$2:$A$9,1)))</f>
        <v>1996404468.8124809</v>
      </c>
      <c r="P843">
        <f>IF(_original_lifestyles!P843&lt;&gt;0,_original_lifestyles!P843,'_new names_lifestyles'!$C$2*INDEX('_hours per hh'!E$2:E$9,MATCH(_original_lifestyles!$B843,'_hours per hh'!$A$2:$A$9,1)))</f>
        <v>436846742.85714293</v>
      </c>
      <c r="Q843">
        <f>IF(_original_lifestyles!Q843&lt;&gt;0,_original_lifestyles!Q843,'_new names_lifestyles'!$C$2*INDEX('_hours per hh'!F$2:F$9,MATCH(_original_lifestyles!$B843,'_hours per hh'!$A$2:$A$9,1)))</f>
        <v>889235148.68131864</v>
      </c>
      <c r="R843">
        <f>IF(_original_lifestyles!R843&lt;&gt;0,_original_lifestyles!R843,'_new names_lifestyles'!$C$2*INDEX('_hours per hh'!G$2:G$9,MATCH(_original_lifestyles!$B843,'_hours per hh'!$A$2:$A$9,1)))</f>
        <v>1174936329.4165549</v>
      </c>
      <c r="S843">
        <f>IF(_original_lifestyles!S843&lt;&gt;0,_original_lifestyles!S843,'_new names_lifestyles'!$C$2*INDEX('_hours per hh'!H$2:H$9,MATCH(_original_lifestyles!$B843,'_hours per hh'!$A$2:$A$9,1)))</f>
        <v>2861906225.6410255</v>
      </c>
      <c r="T843">
        <f>IF(_original_lifestyles!T843&lt;&gt;0,_original_lifestyles!T843,'_new names_lifestyles'!$C$2*INDEX('_hours per hh'!I$2:I$9,MATCH(_original_lifestyles!$B843,'_hours per hh'!$A$2:$A$9,1)))</f>
        <v>24530624791.208794</v>
      </c>
      <c r="U843">
        <f>IF(_original_lifestyles!U843&lt;&gt;0,_original_lifestyles!U843,'_new names_lifestyles'!$C$2*INDEX('_hours per hh'!J$2:J$9,MATCH(_original_lifestyles!$B843,'_hours per hh'!$A$2:$A$9,1)))</f>
        <v>6307180875.1212759</v>
      </c>
      <c r="V843">
        <v>19</v>
      </c>
      <c r="W843">
        <v>11</v>
      </c>
      <c r="X843">
        <v>2121582.2307235822</v>
      </c>
      <c r="Y843">
        <f t="shared" si="53"/>
        <v>15</v>
      </c>
      <c r="Z843">
        <f t="shared" si="53"/>
        <v>15</v>
      </c>
      <c r="AA843">
        <f t="shared" si="53"/>
        <v>15</v>
      </c>
      <c r="AB843">
        <f t="shared" si="53"/>
        <v>10</v>
      </c>
      <c r="AC843">
        <f t="shared" si="53"/>
        <v>10</v>
      </c>
      <c r="AD843">
        <f t="shared" si="53"/>
        <v>15</v>
      </c>
      <c r="AE843">
        <f t="shared" si="53"/>
        <v>5</v>
      </c>
      <c r="AF843">
        <f t="shared" si="53"/>
        <v>3</v>
      </c>
      <c r="AG843">
        <f t="shared" si="53"/>
        <v>3</v>
      </c>
    </row>
    <row r="844" spans="1:33" x14ac:dyDescent="0.25">
      <c r="A844" t="s">
        <v>61</v>
      </c>
      <c r="B844" t="s">
        <v>21</v>
      </c>
      <c r="C844">
        <v>15813794.49152543</v>
      </c>
      <c r="D844" s="6">
        <f>IF(_original_lifestyles!D844=0,_original_lifestyles!$C844,_original_lifestyles!D844)</f>
        <v>15813794.49152543</v>
      </c>
      <c r="E844" s="6">
        <f>IF(_original_lifestyles!E844=0,_original_lifestyles!$C844,_original_lifestyles!E844)</f>
        <v>15813794.49152543</v>
      </c>
      <c r="F844" s="6">
        <f>IF(_original_lifestyles!F844=0,_original_lifestyles!$C844,_original_lifestyles!F844)</f>
        <v>15755583.91400212</v>
      </c>
      <c r="G844" s="6">
        <f>IF(_original_lifestyles!G844=0,_original_lifestyles!$C844/3,_original_lifestyles!G844)</f>
        <v>5271264.8305084771</v>
      </c>
      <c r="H844" s="6">
        <f>IF(_original_lifestyles!H844=0,_original_lifestyles!$C844*3*2,_original_lifestyles!H844)</f>
        <v>94882766.949152589</v>
      </c>
      <c r="I844" s="6">
        <f>IF(_original_lifestyles!I844=0,_original_lifestyles!$C844/10,_original_lifestyles!I844)</f>
        <v>9189332.72384746</v>
      </c>
      <c r="J844" s="6">
        <f>IF(_original_lifestyles!J844=0,_original_lifestyles!$C844*1.2,_original_lifestyles!J844)</f>
        <v>18976553.389830515</v>
      </c>
      <c r="K844" s="6">
        <f>IF(_original_lifestyles!K844=0,_original_lifestyles!$C844,_original_lifestyles!K844)</f>
        <v>4182052.3658592948</v>
      </c>
      <c r="L844" s="6">
        <f>IF(_original_lifestyles!L844=0,_original_lifestyles!$C844/3*2,_original_lifestyles!L844)</f>
        <v>16130070.381355939</v>
      </c>
      <c r="M844">
        <f>IF(_original_lifestyles!M844&lt;&gt;0,_original_lifestyles!M844,'_new names_lifestyles'!$C$2*INDEX('_hours per hh'!B$2:B$9,MATCH(_original_lifestyles!$B844,'_hours per hh'!$A$2:$A$9,1)))</f>
        <v>24530624791.208794</v>
      </c>
      <c r="N844">
        <f>IF(_original_lifestyles!N844&lt;&gt;0,_original_lifestyles!N844,'_new names_lifestyles'!$C$2*INDEX('_hours per hh'!C$2:C$9,MATCH(_original_lifestyles!$B844,'_hours per hh'!$A$2:$A$9,1)))</f>
        <v>24530624791.208794</v>
      </c>
      <c r="O844">
        <f>IF(_original_lifestyles!O844&lt;&gt;0,_original_lifestyles!O844,'_new names_lifestyles'!$C$2*INDEX('_hours per hh'!D$2:D$9,MATCH(_original_lifestyles!$B844,'_hours per hh'!$A$2:$A$9,1)))</f>
        <v>2070283726.2998791</v>
      </c>
      <c r="P844">
        <f>IF(_original_lifestyles!P844&lt;&gt;0,_original_lifestyles!P844,'_new names_lifestyles'!$C$2*INDEX('_hours per hh'!E$2:E$9,MATCH(_original_lifestyles!$B844,'_hours per hh'!$A$2:$A$9,1)))</f>
        <v>436846742.85714293</v>
      </c>
      <c r="Q844">
        <f>IF(_original_lifestyles!Q844&lt;&gt;0,_original_lifestyles!Q844,'_new names_lifestyles'!$C$2*INDEX('_hours per hh'!F$2:F$9,MATCH(_original_lifestyles!$B844,'_hours per hh'!$A$2:$A$9,1)))</f>
        <v>889235148.68131864</v>
      </c>
      <c r="R844">
        <f>IF(_original_lifestyles!R844&lt;&gt;0,_original_lifestyles!R844,'_new names_lifestyles'!$C$2*INDEX('_hours per hh'!G$2:G$9,MATCH(_original_lifestyles!$B844,'_hours per hh'!$A$2:$A$9,1)))</f>
        <v>763727819.86535537</v>
      </c>
      <c r="S844">
        <f>IF(_original_lifestyles!S844&lt;&gt;0,_original_lifestyles!S844,'_new names_lifestyles'!$C$2*INDEX('_hours per hh'!H$2:H$9,MATCH(_original_lifestyles!$B844,'_hours per hh'!$A$2:$A$9,1)))</f>
        <v>2861906225.6410255</v>
      </c>
      <c r="T844">
        <f>IF(_original_lifestyles!T844&lt;&gt;0,_original_lifestyles!T844,'_new names_lifestyles'!$C$2*INDEX('_hours per hh'!I$2:I$9,MATCH(_original_lifestyles!$B844,'_hours per hh'!$A$2:$A$9,1)))</f>
        <v>36634778724.927429</v>
      </c>
      <c r="U844">
        <f>IF(_original_lifestyles!U844&lt;&gt;0,_original_lifestyles!U844,'_new names_lifestyles'!$C$2*INDEX('_hours per hh'!J$2:J$9,MATCH(_original_lifestyles!$B844,'_hours per hh'!$A$2:$A$9,1)))</f>
        <v>7097230967.7966118</v>
      </c>
      <c r="V844">
        <v>19</v>
      </c>
      <c r="W844">
        <v>11</v>
      </c>
      <c r="X844">
        <v>2171802.1531175482</v>
      </c>
      <c r="Y844">
        <f t="shared" si="53"/>
        <v>15</v>
      </c>
      <c r="Z844">
        <f t="shared" si="53"/>
        <v>15</v>
      </c>
      <c r="AA844">
        <f t="shared" si="53"/>
        <v>15</v>
      </c>
      <c r="AB844">
        <f t="shared" si="53"/>
        <v>10</v>
      </c>
      <c r="AC844">
        <f t="shared" si="53"/>
        <v>10</v>
      </c>
      <c r="AD844">
        <f t="shared" si="53"/>
        <v>15</v>
      </c>
      <c r="AE844">
        <f t="shared" si="53"/>
        <v>5</v>
      </c>
      <c r="AF844">
        <f t="shared" si="53"/>
        <v>3</v>
      </c>
      <c r="AG844">
        <f t="shared" si="53"/>
        <v>3</v>
      </c>
    </row>
    <row r="845" spans="1:33" x14ac:dyDescent="0.25">
      <c r="A845" t="s">
        <v>61</v>
      </c>
      <c r="B845" t="s">
        <v>22</v>
      </c>
      <c r="C845">
        <v>16439502.87976962</v>
      </c>
      <c r="D845" s="6">
        <f>IF(_original_lifestyles!D845=0,_original_lifestyles!$C845,_original_lifestyles!D845)</f>
        <v>16439502.87976962</v>
      </c>
      <c r="E845" s="6">
        <f>IF(_original_lifestyles!E845=0,_original_lifestyles!$C845,_original_lifestyles!E845)</f>
        <v>16439502.87976962</v>
      </c>
      <c r="F845" s="6">
        <f>IF(_original_lifestyles!F845=0,_original_lifestyles!$C845,_original_lifestyles!F845)</f>
        <v>16378989.069669191</v>
      </c>
      <c r="G845" s="6">
        <f>IF(_original_lifestyles!G845=0,_original_lifestyles!$C845/3,_original_lifestyles!G845)</f>
        <v>5479834.2932565399</v>
      </c>
      <c r="H845" s="6">
        <f>IF(_original_lifestyles!H845=0,_original_lifestyles!$C845*3*2,_original_lifestyles!H845)</f>
        <v>98637017.27861771</v>
      </c>
      <c r="I845" s="6">
        <f>IF(_original_lifestyles!I845=0,_original_lifestyles!$C845/10,_original_lifestyles!I845)</f>
        <v>9552929.3654226083</v>
      </c>
      <c r="J845" s="6">
        <f>IF(_original_lifestyles!J845=0,_original_lifestyles!$C845*1.2,_original_lifestyles!J845)</f>
        <v>19727403.455723543</v>
      </c>
      <c r="K845" s="6">
        <f>IF(_original_lifestyles!K845=0,_original_lifestyles!$C845,_original_lifestyles!K845)</f>
        <v>5325282.8351463703</v>
      </c>
      <c r="L845" s="6">
        <f>IF(_original_lifestyles!L845=0,_original_lifestyles!$C845/3*2,_original_lifestyles!L845)</f>
        <v>17754663.11015119</v>
      </c>
      <c r="M845">
        <f>IF(_original_lifestyles!M845&lt;&gt;0,_original_lifestyles!M845,'_new names_lifestyles'!$C$2*INDEX('_hours per hh'!B$2:B$9,MATCH(_original_lifestyles!$B845,'_hours per hh'!$A$2:$A$9,1)))</f>
        <v>24530624791.208794</v>
      </c>
      <c r="N845">
        <f>IF(_original_lifestyles!N845&lt;&gt;0,_original_lifestyles!N845,'_new names_lifestyles'!$C$2*INDEX('_hours per hh'!C$2:C$9,MATCH(_original_lifestyles!$B845,'_hours per hh'!$A$2:$A$9,1)))</f>
        <v>24530624791.208794</v>
      </c>
      <c r="O845">
        <f>IF(_original_lifestyles!O845&lt;&gt;0,_original_lifestyles!O845,'_new names_lifestyles'!$C$2*INDEX('_hours per hh'!D$2:D$9,MATCH(_original_lifestyles!$B845,'_hours per hh'!$A$2:$A$9,1)))</f>
        <v>2152199163.7545319</v>
      </c>
      <c r="P845">
        <f>IF(_original_lifestyles!P845&lt;&gt;0,_original_lifestyles!P845,'_new names_lifestyles'!$C$2*INDEX('_hours per hh'!E$2:E$9,MATCH(_original_lifestyles!$B845,'_hours per hh'!$A$2:$A$9,1)))</f>
        <v>436846742.85714293</v>
      </c>
      <c r="Q845">
        <f>IF(_original_lifestyles!Q845&lt;&gt;0,_original_lifestyles!Q845,'_new names_lifestyles'!$C$2*INDEX('_hours per hh'!F$2:F$9,MATCH(_original_lifestyles!$B845,'_hours per hh'!$A$2:$A$9,1)))</f>
        <v>889235148.68131864</v>
      </c>
      <c r="R845">
        <f>IF(_original_lifestyles!R845&lt;&gt;0,_original_lifestyles!R845,'_new names_lifestyles'!$C$2*INDEX('_hours per hh'!G$2:G$9,MATCH(_original_lifestyles!$B845,'_hours per hh'!$A$2:$A$9,1)))</f>
        <v>906359065.41816723</v>
      </c>
      <c r="S845">
        <f>IF(_original_lifestyles!S845&lt;&gt;0,_original_lifestyles!S845,'_new names_lifestyles'!$C$2*INDEX('_hours per hh'!H$2:H$9,MATCH(_original_lifestyles!$B845,'_hours per hh'!$A$2:$A$9,1)))</f>
        <v>2861906225.6410255</v>
      </c>
      <c r="T845">
        <f>IF(_original_lifestyles!T845&lt;&gt;0,_original_lifestyles!T845,'_new names_lifestyles'!$C$2*INDEX('_hours per hh'!I$2:I$9,MATCH(_original_lifestyles!$B845,'_hours per hh'!$A$2:$A$9,1)))</f>
        <v>46649477635.882202</v>
      </c>
      <c r="U845">
        <f>IF(_original_lifestyles!U845&lt;&gt;0,_original_lifestyles!U845,'_new names_lifestyles'!$C$2*INDEX('_hours per hh'!J$2:J$9,MATCH(_original_lifestyles!$B845,'_hours per hh'!$A$2:$A$9,1)))</f>
        <v>7812051768.4665251</v>
      </c>
      <c r="V845">
        <v>19</v>
      </c>
      <c r="W845">
        <v>11</v>
      </c>
      <c r="X845">
        <v>2227812.892643827</v>
      </c>
      <c r="Y845">
        <f t="shared" si="53"/>
        <v>15</v>
      </c>
      <c r="Z845">
        <f t="shared" si="53"/>
        <v>15</v>
      </c>
      <c r="AA845">
        <f t="shared" si="53"/>
        <v>15</v>
      </c>
      <c r="AB845">
        <f t="shared" si="53"/>
        <v>10</v>
      </c>
      <c r="AC845">
        <f t="shared" si="53"/>
        <v>10</v>
      </c>
      <c r="AD845">
        <f t="shared" si="53"/>
        <v>15</v>
      </c>
      <c r="AE845">
        <f t="shared" si="53"/>
        <v>5</v>
      </c>
      <c r="AF845">
        <f t="shared" si="53"/>
        <v>3</v>
      </c>
      <c r="AG845">
        <f t="shared" si="53"/>
        <v>3</v>
      </c>
    </row>
    <row r="846" spans="1:33" x14ac:dyDescent="0.25">
      <c r="A846" t="s">
        <v>61</v>
      </c>
      <c r="B846" t="s">
        <v>23</v>
      </c>
      <c r="C846">
        <v>16974769.82378855</v>
      </c>
      <c r="D846" s="6">
        <f>IF(_original_lifestyles!D846=0,_original_lifestyles!$C846,_original_lifestyles!D846)</f>
        <v>16974769.82378855</v>
      </c>
      <c r="E846" s="6">
        <f>IF(_original_lifestyles!E846=0,_original_lifestyles!$C846,_original_lifestyles!E846)</f>
        <v>16974769.82378855</v>
      </c>
      <c r="F846" s="6">
        <f>IF(_original_lifestyles!F846=0,_original_lifestyles!$C846,_original_lifestyles!F846)</f>
        <v>16912285.69606718</v>
      </c>
      <c r="G846" s="6">
        <f>IF(_original_lifestyles!G846=0,_original_lifestyles!$C846/3,_original_lifestyles!G846)</f>
        <v>5658256.6079295166</v>
      </c>
      <c r="H846" s="6">
        <f>IF(_original_lifestyles!H846=0,_original_lifestyles!$C846*3*2,_original_lifestyles!H846)</f>
        <v>101848618.94273129</v>
      </c>
      <c r="I846" s="6">
        <f>IF(_original_lifestyles!I846=0,_original_lifestyles!$C846/10,_original_lifestyles!I846)</f>
        <v>9863970.8455242291</v>
      </c>
      <c r="J846" s="6">
        <f>IF(_original_lifestyles!J846=0,_original_lifestyles!$C846*1.2,_original_lifestyles!J846)</f>
        <v>20369723.78854626</v>
      </c>
      <c r="K846" s="6">
        <f>IF(_original_lifestyles!K846=0,_original_lifestyles!$C846,_original_lifestyles!K846)</f>
        <v>6732779.3846856272</v>
      </c>
      <c r="L846" s="6">
        <f>IF(_original_lifestyles!L846=0,_original_lifestyles!$C846/3*2,_original_lifestyles!L846)</f>
        <v>19351237.599118941</v>
      </c>
      <c r="M846">
        <f>IF(_original_lifestyles!M846&lt;&gt;0,_original_lifestyles!M846,'_new names_lifestyles'!$C$2*INDEX('_hours per hh'!B$2:B$9,MATCH(_original_lifestyles!$B846,'_hours per hh'!$A$2:$A$9,1)))</f>
        <v>24530624791.208794</v>
      </c>
      <c r="N846">
        <f>IF(_original_lifestyles!N846&lt;&gt;0,_original_lifestyles!N846,'_new names_lifestyles'!$C$2*INDEX('_hours per hh'!C$2:C$9,MATCH(_original_lifestyles!$B846,'_hours per hh'!$A$2:$A$9,1)))</f>
        <v>24530624791.208794</v>
      </c>
      <c r="O846">
        <f>IF(_original_lifestyles!O846&lt;&gt;0,_original_lifestyles!O846,'_new names_lifestyles'!$C$2*INDEX('_hours per hh'!D$2:D$9,MATCH(_original_lifestyles!$B846,'_hours per hh'!$A$2:$A$9,1)))</f>
        <v>2222274340.4632282</v>
      </c>
      <c r="P846">
        <f>IF(_original_lifestyles!P846&lt;&gt;0,_original_lifestyles!P846,'_new names_lifestyles'!$C$2*INDEX('_hours per hh'!E$2:E$9,MATCH(_original_lifestyles!$B846,'_hours per hh'!$A$2:$A$9,1)))</f>
        <v>436846742.85714293</v>
      </c>
      <c r="Q846">
        <f>IF(_original_lifestyles!Q846&lt;&gt;0,_original_lifestyles!Q846,'_new names_lifestyles'!$C$2*INDEX('_hours per hh'!F$2:F$9,MATCH(_original_lifestyles!$B846,'_hours per hh'!$A$2:$A$9,1)))</f>
        <v>889235148.68131864</v>
      </c>
      <c r="R846">
        <f>IF(_original_lifestyles!R846&lt;&gt;0,_original_lifestyles!R846,'_new names_lifestyles'!$C$2*INDEX('_hours per hh'!G$2:G$9,MATCH(_original_lifestyles!$B846,'_hours per hh'!$A$2:$A$9,1)))</f>
        <v>1293876226.967819</v>
      </c>
      <c r="S846">
        <f>IF(_original_lifestyles!S846&lt;&gt;0,_original_lifestyles!S846,'_new names_lifestyles'!$C$2*INDEX('_hours per hh'!H$2:H$9,MATCH(_original_lifestyles!$B846,'_hours per hh'!$A$2:$A$9,1)))</f>
        <v>2861906225.6410255</v>
      </c>
      <c r="T846">
        <f>IF(_original_lifestyles!T846&lt;&gt;0,_original_lifestyles!T846,'_new names_lifestyles'!$C$2*INDEX('_hours per hh'!I$2:I$9,MATCH(_original_lifestyles!$B846,'_hours per hh'!$A$2:$A$9,1)))</f>
        <v>58979147409.846092</v>
      </c>
      <c r="U846">
        <f>IF(_original_lifestyles!U846&lt;&gt;0,_original_lifestyles!U846,'_new names_lifestyles'!$C$2*INDEX('_hours per hh'!J$2:J$9,MATCH(_original_lifestyles!$B846,'_hours per hh'!$A$2:$A$9,1)))</f>
        <v>8514544543.6123343</v>
      </c>
      <c r="V846">
        <v>19</v>
      </c>
      <c r="W846">
        <v>11</v>
      </c>
      <c r="X846">
        <v>2268927.2817486199</v>
      </c>
      <c r="Y846">
        <f t="shared" si="53"/>
        <v>15</v>
      </c>
      <c r="Z846">
        <f t="shared" si="53"/>
        <v>15</v>
      </c>
      <c r="AA846">
        <f t="shared" si="53"/>
        <v>15</v>
      </c>
      <c r="AB846">
        <f t="shared" si="53"/>
        <v>10</v>
      </c>
      <c r="AC846">
        <f t="shared" si="53"/>
        <v>10</v>
      </c>
      <c r="AD846">
        <f t="shared" si="53"/>
        <v>15</v>
      </c>
      <c r="AE846">
        <f t="shared" si="53"/>
        <v>5</v>
      </c>
      <c r="AF846">
        <f t="shared" si="53"/>
        <v>3</v>
      </c>
      <c r="AG846">
        <f t="shared" si="53"/>
        <v>3</v>
      </c>
    </row>
    <row r="847" spans="1:33" x14ac:dyDescent="0.25">
      <c r="A847" t="s">
        <v>61</v>
      </c>
      <c r="B847" t="s">
        <v>24</v>
      </c>
      <c r="C847">
        <v>17410718.726591758</v>
      </c>
      <c r="D847" s="6">
        <f>IF(_original_lifestyles!D847=0,_original_lifestyles!$C847,_original_lifestyles!D847)</f>
        <v>17410718.726591758</v>
      </c>
      <c r="E847" s="6">
        <f>IF(_original_lifestyles!E847=0,_original_lifestyles!$C847,_original_lifestyles!E847)</f>
        <v>17410718.726591758</v>
      </c>
      <c r="F847" s="6">
        <f>IF(_original_lifestyles!F847=0,_original_lifestyles!$C847,_original_lifestyles!F847)</f>
        <v>17346629.870959181</v>
      </c>
      <c r="G847" s="6">
        <f>IF(_original_lifestyles!G847=0,_original_lifestyles!$C847/3,_original_lifestyles!G847)</f>
        <v>5803572.9088639198</v>
      </c>
      <c r="H847" s="6">
        <f>IF(_original_lifestyles!H847=0,_original_lifestyles!$C847*3*2,_original_lifestyles!H847)</f>
        <v>104464312.35955055</v>
      </c>
      <c r="I847" s="6">
        <f>IF(_original_lifestyles!I847=0,_original_lifestyles!$C847/10,_original_lifestyles!I847)</f>
        <v>10117299.00914757</v>
      </c>
      <c r="J847" s="6">
        <f>IF(_original_lifestyles!J847=0,_original_lifestyles!$C847*1.2,_original_lifestyles!J847)</f>
        <v>20892862.471910108</v>
      </c>
      <c r="K847" s="6">
        <f>IF(_original_lifestyles!K847=0,_original_lifestyles!$C847,_original_lifestyles!K847)</f>
        <v>8452262.5225993693</v>
      </c>
      <c r="L847" s="6">
        <f>IF(_original_lifestyles!L847=0,_original_lifestyles!$C847/3*2,_original_lifestyles!L847)</f>
        <v>21415184.033707868</v>
      </c>
      <c r="M847">
        <f>IF(_original_lifestyles!M847&lt;&gt;0,_original_lifestyles!M847,'_new names_lifestyles'!$C$2*INDEX('_hours per hh'!B$2:B$9,MATCH(_original_lifestyles!$B847,'_hours per hh'!$A$2:$A$9,1)))</f>
        <v>24530624791.208794</v>
      </c>
      <c r="N847">
        <f>IF(_original_lifestyles!N847&lt;&gt;0,_original_lifestyles!N847,'_new names_lifestyles'!$C$2*INDEX('_hours per hh'!C$2:C$9,MATCH(_original_lifestyles!$B847,'_hours per hh'!$A$2:$A$9,1)))</f>
        <v>24530624791.208794</v>
      </c>
      <c r="O847">
        <f>IF(_original_lifestyles!O847&lt;&gt;0,_original_lifestyles!O847,'_new names_lifestyles'!$C$2*INDEX('_hours per hh'!D$2:D$9,MATCH(_original_lifestyles!$B847,'_hours per hh'!$A$2:$A$9,1)))</f>
        <v>2279347165.0440359</v>
      </c>
      <c r="P847">
        <f>IF(_original_lifestyles!P847&lt;&gt;0,_original_lifestyles!P847,'_new names_lifestyles'!$C$2*INDEX('_hours per hh'!E$2:E$9,MATCH(_original_lifestyles!$B847,'_hours per hh'!$A$2:$A$9,1)))</f>
        <v>436846742.85714293</v>
      </c>
      <c r="Q847">
        <f>IF(_original_lifestyles!Q847&lt;&gt;0,_original_lifestyles!Q847,'_new names_lifestyles'!$C$2*INDEX('_hours per hh'!F$2:F$9,MATCH(_original_lifestyles!$B847,'_hours per hh'!$A$2:$A$9,1)))</f>
        <v>889235148.68131864</v>
      </c>
      <c r="R847">
        <f>IF(_original_lifestyles!R847&lt;&gt;0,_original_lifestyles!R847,'_new names_lifestyles'!$C$2*INDEX('_hours per hh'!G$2:G$9,MATCH(_original_lifestyles!$B847,'_hours per hh'!$A$2:$A$9,1)))</f>
        <v>1301025251.5758591</v>
      </c>
      <c r="S847">
        <f>IF(_original_lifestyles!S847&lt;&gt;0,_original_lifestyles!S847,'_new names_lifestyles'!$C$2*INDEX('_hours per hh'!H$2:H$9,MATCH(_original_lifestyles!$B847,'_hours per hh'!$A$2:$A$9,1)))</f>
        <v>2861906225.6410255</v>
      </c>
      <c r="T847">
        <f>IF(_original_lifestyles!T847&lt;&gt;0,_original_lifestyles!T847,'_new names_lifestyles'!$C$2*INDEX('_hours per hh'!I$2:I$9,MATCH(_original_lifestyles!$B847,'_hours per hh'!$A$2:$A$9,1)))</f>
        <v>74041819697.970474</v>
      </c>
      <c r="U847">
        <f>IF(_original_lifestyles!U847&lt;&gt;0,_original_lifestyles!U847,'_new names_lifestyles'!$C$2*INDEX('_hours per hh'!J$2:J$9,MATCH(_original_lifestyles!$B847,'_hours per hh'!$A$2:$A$9,1)))</f>
        <v>9422680974.8314629</v>
      </c>
      <c r="V847">
        <v>19</v>
      </c>
      <c r="W847">
        <v>11</v>
      </c>
      <c r="X847">
        <v>2294427.945775392</v>
      </c>
      <c r="Y847">
        <f t="shared" si="53"/>
        <v>15</v>
      </c>
      <c r="Z847">
        <f t="shared" si="53"/>
        <v>15</v>
      </c>
      <c r="AA847">
        <f t="shared" si="53"/>
        <v>15</v>
      </c>
      <c r="AB847">
        <f t="shared" si="53"/>
        <v>10</v>
      </c>
      <c r="AC847">
        <f t="shared" si="53"/>
        <v>10</v>
      </c>
      <c r="AD847">
        <f t="shared" si="53"/>
        <v>15</v>
      </c>
      <c r="AE847">
        <f t="shared" si="53"/>
        <v>5</v>
      </c>
      <c r="AF847">
        <f t="shared" si="53"/>
        <v>3</v>
      </c>
      <c r="AG847">
        <f t="shared" si="53"/>
        <v>3</v>
      </c>
    </row>
    <row r="848" spans="1:33" x14ac:dyDescent="0.25">
      <c r="A848" t="s">
        <v>61</v>
      </c>
      <c r="B848" t="s">
        <v>25</v>
      </c>
      <c r="C848">
        <v>17517707.957957961</v>
      </c>
      <c r="D848" s="6">
        <f>IF(_original_lifestyles!D848=0,_original_lifestyles!$C848,_original_lifestyles!D848)</f>
        <v>17517707.957957961</v>
      </c>
      <c r="E848" s="6">
        <f>IF(_original_lifestyles!E848=0,_original_lifestyles!$C848,_original_lifestyles!E848)</f>
        <v>17517707.957957961</v>
      </c>
      <c r="F848" s="6">
        <f>IF(_original_lifestyles!F848=0,_original_lifestyles!$C848,_original_lifestyles!F848)</f>
        <v>17453225.27496472</v>
      </c>
      <c r="G848" s="6">
        <f>IF(_original_lifestyles!G848=0,_original_lifestyles!$C848/3,_original_lifestyles!G848)</f>
        <v>5839235.9859859869</v>
      </c>
      <c r="H848" s="6">
        <f>IF(_original_lifestyles!H848=0,_original_lifestyles!$C848*3*2,_original_lifestyles!H848)</f>
        <v>105106247.74774776</v>
      </c>
      <c r="I848" s="6">
        <f>IF(_original_lifestyles!I848=0,_original_lifestyles!$C848/10,_original_lifestyles!I848)</f>
        <v>10179470.023537541</v>
      </c>
      <c r="J848" s="6">
        <f>IF(_original_lifestyles!J848=0,_original_lifestyles!$C848*1.2,_original_lifestyles!J848)</f>
        <v>21021249.549549554</v>
      </c>
      <c r="K848" s="6">
        <f>IF(_original_lifestyles!K848=0,_original_lifestyles!$C848,_original_lifestyles!K848)</f>
        <v>10595419.322841059</v>
      </c>
      <c r="L848" s="6">
        <f>IF(_original_lifestyles!L848=0,_original_lifestyles!$C848/3*2,_original_lifestyles!L848)</f>
        <v>23298551.584084079</v>
      </c>
      <c r="M848">
        <f>IF(_original_lifestyles!M848&lt;&gt;0,_original_lifestyles!M848,'_new names_lifestyles'!$C$2*INDEX('_hours per hh'!B$2:B$9,MATCH(_original_lifestyles!$B848,'_hours per hh'!$A$2:$A$9,1)))</f>
        <v>24530624791.208794</v>
      </c>
      <c r="N848">
        <f>IF(_original_lifestyles!N848&lt;&gt;0,_original_lifestyles!N848,'_new names_lifestyles'!$C$2*INDEX('_hours per hh'!C$2:C$9,MATCH(_original_lifestyles!$B848,'_hours per hh'!$A$2:$A$9,1)))</f>
        <v>24530624791.208794</v>
      </c>
      <c r="O848">
        <f>IF(_original_lifestyles!O848&lt;&gt;0,_original_lifestyles!O848,'_new names_lifestyles'!$C$2*INDEX('_hours per hh'!D$2:D$9,MATCH(_original_lifestyles!$B848,'_hours per hh'!$A$2:$A$9,1)))</f>
        <v>2293353801.1303639</v>
      </c>
      <c r="P848">
        <f>IF(_original_lifestyles!P848&lt;&gt;0,_original_lifestyles!P848,'_new names_lifestyles'!$C$2*INDEX('_hours per hh'!E$2:E$9,MATCH(_original_lifestyles!$B848,'_hours per hh'!$A$2:$A$9,1)))</f>
        <v>436846742.85714293</v>
      </c>
      <c r="Q848">
        <f>IF(_original_lifestyles!Q848&lt;&gt;0,_original_lifestyles!Q848,'_new names_lifestyles'!$C$2*INDEX('_hours per hh'!F$2:F$9,MATCH(_original_lifestyles!$B848,'_hours per hh'!$A$2:$A$9,1)))</f>
        <v>889235148.68131864</v>
      </c>
      <c r="R848">
        <f>IF(_original_lifestyles!R848&lt;&gt;0,_original_lifestyles!R848,'_new names_lifestyles'!$C$2*INDEX('_hours per hh'!G$2:G$9,MATCH(_original_lifestyles!$B848,'_hours per hh'!$A$2:$A$9,1)))</f>
        <v>1212895350.201674</v>
      </c>
      <c r="S848">
        <f>IF(_original_lifestyles!S848&lt;&gt;0,_original_lifestyles!S848,'_new names_lifestyles'!$C$2*INDEX('_hours per hh'!H$2:H$9,MATCH(_original_lifestyles!$B848,'_hours per hh'!$A$2:$A$9,1)))</f>
        <v>2861906225.6410255</v>
      </c>
      <c r="T848">
        <f>IF(_original_lifestyles!T848&lt;&gt;0,_original_lifestyles!T848,'_new names_lifestyles'!$C$2*INDEX('_hours per hh'!I$2:I$9,MATCH(_original_lifestyles!$B848,'_hours per hh'!$A$2:$A$9,1)))</f>
        <v>92815873268.087662</v>
      </c>
      <c r="U848">
        <f>IF(_original_lifestyles!U848&lt;&gt;0,_original_lifestyles!U848,'_new names_lifestyles'!$C$2*INDEX('_hours per hh'!J$2:J$9,MATCH(_original_lifestyles!$B848,'_hours per hh'!$A$2:$A$9,1)))</f>
        <v>10251362696.997</v>
      </c>
      <c r="V848">
        <v>19</v>
      </c>
      <c r="W848">
        <v>11</v>
      </c>
      <c r="X848">
        <v>2316755.0331428461</v>
      </c>
      <c r="Y848">
        <f t="shared" si="53"/>
        <v>15</v>
      </c>
      <c r="Z848">
        <f t="shared" si="53"/>
        <v>15</v>
      </c>
      <c r="AA848">
        <f t="shared" si="53"/>
        <v>15</v>
      </c>
      <c r="AB848">
        <f t="shared" si="53"/>
        <v>10</v>
      </c>
      <c r="AC848">
        <f t="shared" si="53"/>
        <v>10</v>
      </c>
      <c r="AD848">
        <f t="shared" si="53"/>
        <v>15</v>
      </c>
      <c r="AE848">
        <f t="shared" si="53"/>
        <v>5</v>
      </c>
      <c r="AF848">
        <f t="shared" si="53"/>
        <v>3</v>
      </c>
      <c r="AG848">
        <f t="shared" si="53"/>
        <v>3</v>
      </c>
    </row>
    <row r="849" spans="1:33" x14ac:dyDescent="0.25">
      <c r="A849" t="s">
        <v>61</v>
      </c>
      <c r="B849" t="s">
        <v>26</v>
      </c>
      <c r="C849">
        <v>17614077.878103841</v>
      </c>
      <c r="D849" s="6">
        <f>IF(_original_lifestyles!D849=0,_original_lifestyles!$C849,_original_lifestyles!D849)</f>
        <v>17614077.878103841</v>
      </c>
      <c r="E849" s="6">
        <f>IF(_original_lifestyles!E849=0,_original_lifestyles!$C849,_original_lifestyles!E849)</f>
        <v>17614077.878103841</v>
      </c>
      <c r="F849" s="6">
        <f>IF(_original_lifestyles!F849=0,_original_lifestyles!$C849,_original_lifestyles!F849)</f>
        <v>17549240.457434539</v>
      </c>
      <c r="G849" s="6">
        <f>IF(_original_lifestyles!G849=0,_original_lifestyles!$C849/3,_original_lifestyles!G849)</f>
        <v>5871359.2927012807</v>
      </c>
      <c r="H849" s="6">
        <f>IF(_original_lifestyles!H849=0,_original_lifestyles!$C849*3*2,_original_lifestyles!H849)</f>
        <v>105684467.26862305</v>
      </c>
      <c r="I849" s="6">
        <f>IF(_original_lifestyles!I849=0,_original_lifestyles!$C849/10,_original_lifestyles!I849)</f>
        <v>10235470.198654629</v>
      </c>
      <c r="J849" s="6">
        <f>IF(_original_lifestyles!J849=0,_original_lifestyles!$C849*1.2,_original_lifestyles!J849)</f>
        <v>21136893.453724608</v>
      </c>
      <c r="K849" s="6">
        <f>IF(_original_lifestyles!K849=0,_original_lifestyles!$C849,_original_lifestyles!K849)</f>
        <v>13273430.04633268</v>
      </c>
      <c r="L849" s="6">
        <f>IF(_original_lifestyles!L849=0,_original_lifestyles!$C849/3*2,_original_lifestyles!L849)</f>
        <v>25364272.144469529</v>
      </c>
      <c r="M849">
        <f>IF(_original_lifestyles!M849&lt;&gt;0,_original_lifestyles!M849,'_new names_lifestyles'!$C$2*INDEX('_hours per hh'!B$2:B$9,MATCH(_original_lifestyles!$B849,'_hours per hh'!$A$2:$A$9,1)))</f>
        <v>24530624791.208794</v>
      </c>
      <c r="N849">
        <f>IF(_original_lifestyles!N849&lt;&gt;0,_original_lifestyles!N849,'_new names_lifestyles'!$C$2*INDEX('_hours per hh'!C$2:C$9,MATCH(_original_lifestyles!$B849,'_hours per hh'!$A$2:$A$9,1)))</f>
        <v>24530624791.208794</v>
      </c>
      <c r="O849">
        <f>IF(_original_lifestyles!O849&lt;&gt;0,_original_lifestyles!O849,'_new names_lifestyles'!$C$2*INDEX('_hours per hh'!D$2:D$9,MATCH(_original_lifestyles!$B849,'_hours per hh'!$A$2:$A$9,1)))</f>
        <v>2305970196.1068978</v>
      </c>
      <c r="P849">
        <f>IF(_original_lifestyles!P849&lt;&gt;0,_original_lifestyles!P849,'_new names_lifestyles'!$C$2*INDEX('_hours per hh'!E$2:E$9,MATCH(_original_lifestyles!$B849,'_hours per hh'!$A$2:$A$9,1)))</f>
        <v>436846742.85714293</v>
      </c>
      <c r="Q849">
        <f>IF(_original_lifestyles!Q849&lt;&gt;0,_original_lifestyles!Q849,'_new names_lifestyles'!$C$2*INDEX('_hours per hh'!F$2:F$9,MATCH(_original_lifestyles!$B849,'_hours per hh'!$A$2:$A$9,1)))</f>
        <v>889235148.68131864</v>
      </c>
      <c r="R849">
        <f>IF(_original_lifestyles!R849&lt;&gt;0,_original_lifestyles!R849,'_new names_lifestyles'!$C$2*INDEX('_hours per hh'!G$2:G$9,MATCH(_original_lifestyles!$B849,'_hours per hh'!$A$2:$A$9,1)))</f>
        <v>1481321734.4829569</v>
      </c>
      <c r="S849">
        <f>IF(_original_lifestyles!S849&lt;&gt;0,_original_lifestyles!S849,'_new names_lifestyles'!$C$2*INDEX('_hours per hh'!H$2:H$9,MATCH(_original_lifestyles!$B849,'_hours per hh'!$A$2:$A$9,1)))</f>
        <v>2861906225.6410255</v>
      </c>
      <c r="T849">
        <f>IF(_original_lifestyles!T849&lt;&gt;0,_original_lifestyles!T849,'_new names_lifestyles'!$C$2*INDEX('_hours per hh'!I$2:I$9,MATCH(_original_lifestyles!$B849,'_hours per hh'!$A$2:$A$9,1)))</f>
        <v>116275247205.8743</v>
      </c>
      <c r="U849">
        <f>IF(_original_lifestyles!U849&lt;&gt;0,_original_lifestyles!U849,'_new names_lifestyles'!$C$2*INDEX('_hours per hh'!J$2:J$9,MATCH(_original_lifestyles!$B849,'_hours per hh'!$A$2:$A$9,1)))</f>
        <v>11160279743.566589</v>
      </c>
      <c r="V849">
        <v>19</v>
      </c>
      <c r="W849">
        <v>11</v>
      </c>
      <c r="X849">
        <v>2337712.445384013</v>
      </c>
      <c r="Y849">
        <f t="shared" si="53"/>
        <v>15</v>
      </c>
      <c r="Z849">
        <f t="shared" si="53"/>
        <v>15</v>
      </c>
      <c r="AA849">
        <f t="shared" si="53"/>
        <v>15</v>
      </c>
      <c r="AB849">
        <f t="shared" si="53"/>
        <v>10</v>
      </c>
      <c r="AC849">
        <f t="shared" si="53"/>
        <v>10</v>
      </c>
      <c r="AD849">
        <f t="shared" si="53"/>
        <v>15</v>
      </c>
      <c r="AE849">
        <f t="shared" si="53"/>
        <v>5</v>
      </c>
      <c r="AF849">
        <f t="shared" si="53"/>
        <v>3</v>
      </c>
      <c r="AG849">
        <f t="shared" si="53"/>
        <v>3</v>
      </c>
    </row>
    <row r="850" spans="1:33" x14ac:dyDescent="0.25">
      <c r="A850" t="s">
        <v>61</v>
      </c>
      <c r="B850" t="s">
        <v>27</v>
      </c>
      <c r="C850">
        <v>17619868.024132729</v>
      </c>
      <c r="D850" s="6">
        <f>IF(_original_lifestyles!D850=0,_original_lifestyles!$C850,_original_lifestyles!D850)</f>
        <v>17619868.024132729</v>
      </c>
      <c r="E850" s="6">
        <f>IF(_original_lifestyles!E850=0,_original_lifestyles!$C850,_original_lifestyles!E850)</f>
        <v>17619868.024132729</v>
      </c>
      <c r="F850" s="6">
        <f>IF(_original_lifestyles!F850=0,_original_lifestyles!$C850,_original_lifestyles!F850)</f>
        <v>17555009.289935902</v>
      </c>
      <c r="G850" s="6">
        <f>IF(_original_lifestyles!G850=0,_original_lifestyles!$C850/3,_original_lifestyles!G850)</f>
        <v>5873289.3413775759</v>
      </c>
      <c r="H850" s="6">
        <f>IF(_original_lifestyles!H850=0,_original_lifestyles!$C850*3*2,_original_lifestyles!H850)</f>
        <v>105719208.14479637</v>
      </c>
      <c r="I850" s="6">
        <f>IF(_original_lifestyles!I850=0,_original_lifestyles!$C850/10,_original_lifestyles!I850)</f>
        <v>10238834.829351431</v>
      </c>
      <c r="J850" s="6">
        <f>IF(_original_lifestyles!J850=0,_original_lifestyles!$C850*1.2,_original_lifestyles!J850)</f>
        <v>21143841.628959272</v>
      </c>
      <c r="K850" s="6">
        <f>IF(_original_lifestyles!K850=0,_original_lifestyles!$C850,_original_lifestyles!K850)</f>
        <v>16542687.94137007</v>
      </c>
      <c r="L850" s="6">
        <f>IF(_original_lifestyles!L850=0,_original_lifestyles!$C850/3*2,_original_lifestyles!L850)</f>
        <v>25372609.95475113</v>
      </c>
      <c r="M850">
        <f>IF(_original_lifestyles!M850&lt;&gt;0,_original_lifestyles!M850,'_new names_lifestyles'!$C$2*INDEX('_hours per hh'!B$2:B$9,MATCH(_original_lifestyles!$B850,'_hours per hh'!$A$2:$A$9,1)))</f>
        <v>24530624791.208794</v>
      </c>
      <c r="N850">
        <f>IF(_original_lifestyles!N850&lt;&gt;0,_original_lifestyles!N850,'_new names_lifestyles'!$C$2*INDEX('_hours per hh'!C$2:C$9,MATCH(_original_lifestyles!$B850,'_hours per hh'!$A$2:$A$9,1)))</f>
        <v>24530624791.208794</v>
      </c>
      <c r="O850">
        <f>IF(_original_lifestyles!O850&lt;&gt;0,_original_lifestyles!O850,'_new names_lifestyles'!$C$2*INDEX('_hours per hh'!D$2:D$9,MATCH(_original_lifestyles!$B850,'_hours per hh'!$A$2:$A$9,1)))</f>
        <v>2306728220.697577</v>
      </c>
      <c r="P850">
        <f>IF(_original_lifestyles!P850&lt;&gt;0,_original_lifestyles!P850,'_new names_lifestyles'!$C$2*INDEX('_hours per hh'!E$2:E$9,MATCH(_original_lifestyles!$B850,'_hours per hh'!$A$2:$A$9,1)))</f>
        <v>436846742.85714293</v>
      </c>
      <c r="Q850">
        <f>IF(_original_lifestyles!Q850&lt;&gt;0,_original_lifestyles!Q850,'_new names_lifestyles'!$C$2*INDEX('_hours per hh'!F$2:F$9,MATCH(_original_lifestyles!$B850,'_hours per hh'!$A$2:$A$9,1)))</f>
        <v>889235148.68131864</v>
      </c>
      <c r="R850">
        <f>IF(_original_lifestyles!R850&lt;&gt;0,_original_lifestyles!R850,'_new names_lifestyles'!$C$2*INDEX('_hours per hh'!G$2:G$9,MATCH(_original_lifestyles!$B850,'_hours per hh'!$A$2:$A$9,1)))</f>
        <v>1131897305.8496079</v>
      </c>
      <c r="S850">
        <f>IF(_original_lifestyles!S850&lt;&gt;0,_original_lifestyles!S850,'_new names_lifestyles'!$C$2*INDEX('_hours per hh'!H$2:H$9,MATCH(_original_lifestyles!$B850,'_hours per hh'!$A$2:$A$9,1)))</f>
        <v>2861906225.6410255</v>
      </c>
      <c r="T850">
        <f>IF(_original_lifestyles!T850&lt;&gt;0,_original_lifestyles!T850,'_new names_lifestyles'!$C$2*INDEX('_hours per hh'!I$2:I$9,MATCH(_original_lifestyles!$B850,'_hours per hh'!$A$2:$A$9,1)))</f>
        <v>144913946366.40179</v>
      </c>
      <c r="U850">
        <f>IF(_original_lifestyles!U850&lt;&gt;0,_original_lifestyles!U850,'_new names_lifestyles'!$C$2*INDEX('_hours per hh'!J$2:J$9,MATCH(_original_lifestyles!$B850,'_hours per hh'!$A$2:$A$9,1)))</f>
        <v>11163948380.0905</v>
      </c>
      <c r="V850">
        <v>19</v>
      </c>
      <c r="W850">
        <v>11</v>
      </c>
      <c r="X850">
        <v>2346635.1018162379</v>
      </c>
      <c r="Y850">
        <f t="shared" si="53"/>
        <v>15</v>
      </c>
      <c r="Z850">
        <f t="shared" si="53"/>
        <v>15</v>
      </c>
      <c r="AA850">
        <f t="shared" si="53"/>
        <v>15</v>
      </c>
      <c r="AB850">
        <f t="shared" si="53"/>
        <v>10</v>
      </c>
      <c r="AC850">
        <f t="shared" si="53"/>
        <v>10</v>
      </c>
      <c r="AD850">
        <f t="shared" si="53"/>
        <v>15</v>
      </c>
      <c r="AE850">
        <f t="shared" si="53"/>
        <v>5</v>
      </c>
      <c r="AF850">
        <f t="shared" si="53"/>
        <v>3</v>
      </c>
      <c r="AG850">
        <f t="shared" si="53"/>
        <v>3</v>
      </c>
    </row>
    <row r="851" spans="1:33" x14ac:dyDescent="0.25">
      <c r="A851" t="s">
        <v>61</v>
      </c>
      <c r="B851" t="s">
        <v>28</v>
      </c>
      <c r="C851">
        <v>17578306.500377931</v>
      </c>
      <c r="D851" s="6">
        <f>IF(_original_lifestyles!D851=0,_original_lifestyles!$C851,_original_lifestyles!D851)</f>
        <v>17578306.500377931</v>
      </c>
      <c r="E851" s="6">
        <f>IF(_original_lifestyles!E851=0,_original_lifestyles!$C851,_original_lifestyles!E851)</f>
        <v>17578306.500377931</v>
      </c>
      <c r="F851" s="6">
        <f>IF(_original_lifestyles!F851=0,_original_lifestyles!$C851,_original_lifestyles!F851)</f>
        <v>17513600.75415004</v>
      </c>
      <c r="G851" s="6">
        <f>IF(_original_lifestyles!G851=0,_original_lifestyles!$C851/3,_original_lifestyles!G851)</f>
        <v>5859435.5001259772</v>
      </c>
      <c r="H851" s="6">
        <f>IF(_original_lifestyles!H851=0,_original_lifestyles!$C851*3*2,_original_lifestyles!H851)</f>
        <v>105469839.00226758</v>
      </c>
      <c r="I851" s="6">
        <f>IF(_original_lifestyles!I851=0,_original_lifestyles!$C851/10,_original_lifestyles!I851)</f>
        <v>10214683.59414361</v>
      </c>
      <c r="J851" s="6">
        <f>IF(_original_lifestyles!J851=0,_original_lifestyles!$C851*1.2,_original_lifestyles!J851)</f>
        <v>21093967.800453518</v>
      </c>
      <c r="K851" s="6">
        <f>IF(_original_lifestyles!K851=0,_original_lifestyles!$C851,_original_lifestyles!K851)</f>
        <v>20561671.145096179</v>
      </c>
      <c r="L851" s="6">
        <f>IF(_original_lifestyles!L851=0,_original_lifestyles!$C851/3*2,_original_lifestyles!L851)</f>
        <v>25312761.36054422</v>
      </c>
      <c r="M851">
        <f>IF(_original_lifestyles!M851&lt;&gt;0,_original_lifestyles!M851,'_new names_lifestyles'!$C$2*INDEX('_hours per hh'!B$2:B$9,MATCH(_original_lifestyles!$B851,'_hours per hh'!$A$2:$A$9,1)))</f>
        <v>24530624791.208794</v>
      </c>
      <c r="N851">
        <f>IF(_original_lifestyles!N851&lt;&gt;0,_original_lifestyles!N851,'_new names_lifestyles'!$C$2*INDEX('_hours per hh'!C$2:C$9,MATCH(_original_lifestyles!$B851,'_hours per hh'!$A$2:$A$9,1)))</f>
        <v>24530624791.208794</v>
      </c>
      <c r="O851">
        <f>IF(_original_lifestyles!O851&lt;&gt;0,_original_lifestyles!O851,'_new names_lifestyles'!$C$2*INDEX('_hours per hh'!D$2:D$9,MATCH(_original_lifestyles!$B851,'_hours per hh'!$A$2:$A$9,1)))</f>
        <v>2301287139.095315</v>
      </c>
      <c r="P851">
        <f>IF(_original_lifestyles!P851&lt;&gt;0,_original_lifestyles!P851,'_new names_lifestyles'!$C$2*INDEX('_hours per hh'!E$2:E$9,MATCH(_original_lifestyles!$B851,'_hours per hh'!$A$2:$A$9,1)))</f>
        <v>436846742.85714293</v>
      </c>
      <c r="Q851">
        <f>IF(_original_lifestyles!Q851&lt;&gt;0,_original_lifestyles!Q851,'_new names_lifestyles'!$C$2*INDEX('_hours per hh'!F$2:F$9,MATCH(_original_lifestyles!$B851,'_hours per hh'!$A$2:$A$9,1)))</f>
        <v>889235148.68131864</v>
      </c>
      <c r="R851">
        <f>IF(_original_lifestyles!R851&lt;&gt;0,_original_lifestyles!R851,'_new names_lifestyles'!$C$2*INDEX('_hours per hh'!G$2:G$9,MATCH(_original_lifestyles!$B851,'_hours per hh'!$A$2:$A$9,1)))</f>
        <v>944135246.60793114</v>
      </c>
      <c r="S851">
        <f>IF(_original_lifestyles!S851&lt;&gt;0,_original_lifestyles!S851,'_new names_lifestyles'!$C$2*INDEX('_hours per hh'!H$2:H$9,MATCH(_original_lifestyles!$B851,'_hours per hh'!$A$2:$A$9,1)))</f>
        <v>2861906225.6410255</v>
      </c>
      <c r="T851">
        <f>IF(_original_lifestyles!T851&lt;&gt;0,_original_lifestyles!T851,'_new names_lifestyles'!$C$2*INDEX('_hours per hh'!I$2:I$9,MATCH(_original_lifestyles!$B851,'_hours per hh'!$A$2:$A$9,1)))</f>
        <v>180120239231.04251</v>
      </c>
      <c r="U851">
        <f>IF(_original_lifestyles!U851&lt;&gt;0,_original_lifestyles!U851,'_new names_lifestyles'!$C$2*INDEX('_hours per hh'!J$2:J$9,MATCH(_original_lifestyles!$B851,'_hours per hh'!$A$2:$A$9,1)))</f>
        <v>11137614998.63946</v>
      </c>
      <c r="V851">
        <v>19</v>
      </c>
      <c r="W851">
        <v>11</v>
      </c>
      <c r="X851">
        <v>2349174.2126503498</v>
      </c>
      <c r="Y851">
        <f t="shared" si="53"/>
        <v>15</v>
      </c>
      <c r="Z851">
        <f t="shared" si="53"/>
        <v>15</v>
      </c>
      <c r="AA851">
        <f t="shared" si="53"/>
        <v>15</v>
      </c>
      <c r="AB851">
        <f t="shared" si="53"/>
        <v>10</v>
      </c>
      <c r="AC851">
        <f t="shared" si="53"/>
        <v>10</v>
      </c>
      <c r="AD851">
        <f t="shared" si="53"/>
        <v>15</v>
      </c>
      <c r="AE851">
        <f t="shared" si="53"/>
        <v>5</v>
      </c>
      <c r="AF851">
        <f t="shared" si="53"/>
        <v>3</v>
      </c>
      <c r="AG851">
        <f t="shared" si="53"/>
        <v>3</v>
      </c>
    </row>
    <row r="852" spans="1:33" x14ac:dyDescent="0.25">
      <c r="A852" t="s">
        <v>61</v>
      </c>
      <c r="B852" t="s">
        <v>29</v>
      </c>
      <c r="C852">
        <v>17594532.196969699</v>
      </c>
      <c r="D852" s="6">
        <f>IF(_original_lifestyles!D852=0,_original_lifestyles!$C852,_original_lifestyles!D852)</f>
        <v>17594532.196969699</v>
      </c>
      <c r="E852" s="6">
        <f>IF(_original_lifestyles!E852=0,_original_lifestyles!$C852,_original_lifestyles!E852)</f>
        <v>17594532.196969699</v>
      </c>
      <c r="F852" s="6">
        <f>IF(_original_lifestyles!F852=0,_original_lifestyles!$C852,_original_lifestyles!F852)</f>
        <v>17529766.723952651</v>
      </c>
      <c r="G852" s="6">
        <f>IF(_original_lifestyles!G852=0,_original_lifestyles!$C852/3,_original_lifestyles!G852)</f>
        <v>5864844.0656565661</v>
      </c>
      <c r="H852" s="6">
        <f>IF(_original_lifestyles!H852=0,_original_lifestyles!$C852*3*2,_original_lifestyles!H852)</f>
        <v>105567193.18181819</v>
      </c>
      <c r="I852" s="6">
        <f>IF(_original_lifestyles!I852=0,_original_lifestyles!$C852/10,_original_lifestyles!I852)</f>
        <v>10224112.2815303</v>
      </c>
      <c r="J852" s="6">
        <f>IF(_original_lifestyles!J852=0,_original_lifestyles!$C852*1.2,_original_lifestyles!J852)</f>
        <v>21113438.636363637</v>
      </c>
      <c r="K852" s="6">
        <f>IF(_original_lifestyles!K852=0,_original_lifestyles!$C852,_original_lifestyles!K852)</f>
        <v>25640991.66548555</v>
      </c>
      <c r="L852" s="6">
        <f>IF(_original_lifestyles!L852=0,_original_lifestyles!$C852/3*2,_original_lifestyles!L852)</f>
        <v>25336126.36363636</v>
      </c>
      <c r="M852">
        <f>IF(_original_lifestyles!M852&lt;&gt;0,_original_lifestyles!M852,'_new names_lifestyles'!$C$2*INDEX('_hours per hh'!B$2:B$9,MATCH(_original_lifestyles!$B852,'_hours per hh'!$A$2:$A$9,1)))</f>
        <v>24530624791.208794</v>
      </c>
      <c r="N852">
        <f>IF(_original_lifestyles!N852&lt;&gt;0,_original_lifestyles!N852,'_new names_lifestyles'!$C$2*INDEX('_hours per hh'!C$2:C$9,MATCH(_original_lifestyles!$B852,'_hours per hh'!$A$2:$A$9,1)))</f>
        <v>24530624791.208794</v>
      </c>
      <c r="O852">
        <f>IF(_original_lifestyles!O852&lt;&gt;0,_original_lifestyles!O852,'_new names_lifestyles'!$C$2*INDEX('_hours per hh'!D$2:D$9,MATCH(_original_lifestyles!$B852,'_hours per hh'!$A$2:$A$9,1)))</f>
        <v>2303411347.527379</v>
      </c>
      <c r="P852">
        <f>IF(_original_lifestyles!P852&lt;&gt;0,_original_lifestyles!P852,'_new names_lifestyles'!$C$2*INDEX('_hours per hh'!E$2:E$9,MATCH(_original_lifestyles!$B852,'_hours per hh'!$A$2:$A$9,1)))</f>
        <v>436846742.85714293</v>
      </c>
      <c r="Q852">
        <f>IF(_original_lifestyles!Q852&lt;&gt;0,_original_lifestyles!Q852,'_new names_lifestyles'!$C$2*INDEX('_hours per hh'!F$2:F$9,MATCH(_original_lifestyles!$B852,'_hours per hh'!$A$2:$A$9,1)))</f>
        <v>889235148.68131864</v>
      </c>
      <c r="R852">
        <f>IF(_original_lifestyles!R852&lt;&gt;0,_original_lifestyles!R852,'_new names_lifestyles'!$C$2*INDEX('_hours per hh'!G$2:G$9,MATCH(_original_lifestyles!$B852,'_hours per hh'!$A$2:$A$9,1)))</f>
        <v>1581296930.45363</v>
      </c>
      <c r="S852">
        <f>IF(_original_lifestyles!S852&lt;&gt;0,_original_lifestyles!S852,'_new names_lifestyles'!$C$2*INDEX('_hours per hh'!H$2:H$9,MATCH(_original_lifestyles!$B852,'_hours per hh'!$A$2:$A$9,1)))</f>
        <v>2861906225.6410255</v>
      </c>
      <c r="T852">
        <f>IF(_original_lifestyles!T852&lt;&gt;0,_original_lifestyles!T852,'_new names_lifestyles'!$C$2*INDEX('_hours per hh'!I$2:I$9,MATCH(_original_lifestyles!$B852,'_hours per hh'!$A$2:$A$9,1)))</f>
        <v>224615086989.65341</v>
      </c>
      <c r="U852">
        <f>IF(_original_lifestyles!U852&lt;&gt;0,_original_lifestyles!U852,'_new names_lifestyles'!$C$2*INDEX('_hours per hh'!J$2:J$9,MATCH(_original_lifestyles!$B852,'_hours per hh'!$A$2:$A$9,1)))</f>
        <v>11147895600</v>
      </c>
      <c r="V852">
        <v>19</v>
      </c>
      <c r="W852">
        <v>11</v>
      </c>
      <c r="X852">
        <v>2359363.705554564</v>
      </c>
      <c r="Y852">
        <f t="shared" ref="Y852:AG867" si="54">Y851</f>
        <v>15</v>
      </c>
      <c r="Z852">
        <f t="shared" si="54"/>
        <v>15</v>
      </c>
      <c r="AA852">
        <f t="shared" si="54"/>
        <v>15</v>
      </c>
      <c r="AB852">
        <f t="shared" si="54"/>
        <v>10</v>
      </c>
      <c r="AC852">
        <f t="shared" si="54"/>
        <v>10</v>
      </c>
      <c r="AD852">
        <f t="shared" si="54"/>
        <v>15</v>
      </c>
      <c r="AE852">
        <f t="shared" si="54"/>
        <v>5</v>
      </c>
      <c r="AF852">
        <f t="shared" si="54"/>
        <v>3</v>
      </c>
      <c r="AG852">
        <f t="shared" si="54"/>
        <v>3</v>
      </c>
    </row>
    <row r="853" spans="1:33" x14ac:dyDescent="0.25">
      <c r="A853" t="s">
        <v>61</v>
      </c>
      <c r="B853" t="s">
        <v>30</v>
      </c>
      <c r="C853">
        <v>18174859.469696969</v>
      </c>
      <c r="D853" s="6">
        <f>IF(_original_lifestyles!D853=0,_original_lifestyles!$C853,_original_lifestyles!D853)</f>
        <v>18174859.469696969</v>
      </c>
      <c r="E853" s="6">
        <f>IF(_original_lifestyles!E853=0,_original_lifestyles!$C853,_original_lifestyles!E853)</f>
        <v>18174859.469696969</v>
      </c>
      <c r="F853" s="6">
        <f>IF(_original_lifestyles!F853=0,_original_lifestyles!$C853,_original_lifestyles!F853)</f>
        <v>18107957.811989021</v>
      </c>
      <c r="G853" s="6">
        <f>IF(_original_lifestyles!G853=0,_original_lifestyles!$C853/3,_original_lifestyles!G853)</f>
        <v>6058286.4898989899</v>
      </c>
      <c r="H853" s="6">
        <f>IF(_original_lifestyles!H853=0,_original_lifestyles!$C853*3*2,_original_lifestyles!H853)</f>
        <v>109049156.81818181</v>
      </c>
      <c r="I853" s="6">
        <f>IF(_original_lifestyles!I853=0,_original_lifestyles!$C853/10,_original_lifestyles!I853)</f>
        <v>10561338.13840303</v>
      </c>
      <c r="J853" s="6">
        <f>IF(_original_lifestyles!J853=0,_original_lifestyles!$C853*1.2,_original_lifestyles!J853)</f>
        <v>21809831.363636363</v>
      </c>
      <c r="K853" s="6">
        <f>IF(_original_lifestyles!K853=0,_original_lifestyles!$C853,_original_lifestyles!K853)</f>
        <v>26486718.428588498</v>
      </c>
      <c r="L853" s="6">
        <f>IF(_original_lifestyles!L853=0,_original_lifestyles!$C853/3*2,_original_lifestyles!L853)</f>
        <v>26171797.636363629</v>
      </c>
      <c r="M853">
        <f>IF(_original_lifestyles!M853&lt;&gt;0,_original_lifestyles!M853,'_new names_lifestyles'!$C$2*INDEX('_hours per hh'!B$2:B$9,MATCH(_original_lifestyles!$B853,'_hours per hh'!$A$2:$A$9,1)))</f>
        <v>24530624791.208794</v>
      </c>
      <c r="N853">
        <f>IF(_original_lifestyles!N853&lt;&gt;0,_original_lifestyles!N853,'_new names_lifestyles'!$C$2*INDEX('_hours per hh'!C$2:C$9,MATCH(_original_lifestyles!$B853,'_hours per hh'!$A$2:$A$9,1)))</f>
        <v>24530624791.208794</v>
      </c>
      <c r="O853">
        <f>IF(_original_lifestyles!O853&lt;&gt;0,_original_lifestyles!O853,'_new names_lifestyles'!$C$2*INDEX('_hours per hh'!D$2:D$9,MATCH(_original_lifestyles!$B853,'_hours per hh'!$A$2:$A$9,1)))</f>
        <v>2379385656.495357</v>
      </c>
      <c r="P853">
        <f>IF(_original_lifestyles!P853&lt;&gt;0,_original_lifestyles!P853,'_new names_lifestyles'!$C$2*INDEX('_hours per hh'!E$2:E$9,MATCH(_original_lifestyles!$B853,'_hours per hh'!$A$2:$A$9,1)))</f>
        <v>436846742.85714293</v>
      </c>
      <c r="Q853">
        <f>IF(_original_lifestyles!Q853&lt;&gt;0,_original_lifestyles!Q853,'_new names_lifestyles'!$C$2*INDEX('_hours per hh'!F$2:F$9,MATCH(_original_lifestyles!$B853,'_hours per hh'!$A$2:$A$9,1)))</f>
        <v>889235148.68131864</v>
      </c>
      <c r="R853">
        <f>IF(_original_lifestyles!R853&lt;&gt;0,_original_lifestyles!R853,'_new names_lifestyles'!$C$2*INDEX('_hours per hh'!G$2:G$9,MATCH(_original_lifestyles!$B853,'_hours per hh'!$A$2:$A$9,1)))</f>
        <v>1633453459.8088241</v>
      </c>
      <c r="S853">
        <f>IF(_original_lifestyles!S853&lt;&gt;0,_original_lifestyles!S853,'_new names_lifestyles'!$C$2*INDEX('_hours per hh'!H$2:H$9,MATCH(_original_lifestyles!$B853,'_hours per hh'!$A$2:$A$9,1)))</f>
        <v>2861906225.6410255</v>
      </c>
      <c r="T853">
        <f>IF(_original_lifestyles!T853&lt;&gt;0,_original_lifestyles!T853,'_new names_lifestyles'!$C$2*INDEX('_hours per hh'!I$2:I$9,MATCH(_original_lifestyles!$B853,'_hours per hh'!$A$2:$A$9,1)))</f>
        <v>232023653434.4353</v>
      </c>
      <c r="U853">
        <f>IF(_original_lifestyles!U853&lt;&gt;0,_original_lifestyles!U853,'_new names_lifestyles'!$C$2*INDEX('_hours per hh'!J$2:J$9,MATCH(_original_lifestyles!$B853,'_hours per hh'!$A$2:$A$9,1)))</f>
        <v>11515590959.99999</v>
      </c>
      <c r="V853">
        <v>19</v>
      </c>
      <c r="W853">
        <v>11</v>
      </c>
      <c r="X853">
        <v>2681420.412486475</v>
      </c>
      <c r="Y853">
        <f t="shared" si="54"/>
        <v>15</v>
      </c>
      <c r="Z853">
        <f t="shared" si="54"/>
        <v>15</v>
      </c>
      <c r="AA853">
        <f t="shared" si="54"/>
        <v>15</v>
      </c>
      <c r="AB853">
        <f t="shared" si="54"/>
        <v>10</v>
      </c>
      <c r="AC853">
        <f t="shared" si="54"/>
        <v>10</v>
      </c>
      <c r="AD853">
        <f t="shared" si="54"/>
        <v>15</v>
      </c>
      <c r="AE853">
        <f t="shared" si="54"/>
        <v>5</v>
      </c>
      <c r="AF853">
        <f t="shared" si="54"/>
        <v>3</v>
      </c>
      <c r="AG853">
        <f t="shared" si="54"/>
        <v>3</v>
      </c>
    </row>
    <row r="854" spans="1:33" x14ac:dyDescent="0.25">
      <c r="A854" t="s">
        <v>61</v>
      </c>
      <c r="B854" t="s">
        <v>31</v>
      </c>
      <c r="C854">
        <v>18249446.59090909</v>
      </c>
      <c r="D854" s="6">
        <f>IF(_original_lifestyles!D854=0,_original_lifestyles!$C854,_original_lifestyles!D854)</f>
        <v>18249446.59090909</v>
      </c>
      <c r="E854" s="6">
        <f>IF(_original_lifestyles!E854=0,_original_lifestyles!$C854,_original_lifestyles!E854)</f>
        <v>18249446.59090909</v>
      </c>
      <c r="F854" s="6">
        <f>IF(_original_lifestyles!F854=0,_original_lifestyles!$C854,_original_lifestyles!F854)</f>
        <v>17576194.698741019</v>
      </c>
      <c r="G854" s="6">
        <f>IF(_original_lifestyles!G854=0,_original_lifestyles!$C854/3,_original_lifestyles!G854)</f>
        <v>6083148.8636363633</v>
      </c>
      <c r="H854" s="6">
        <f>IF(_original_lifestyles!H854=0,_original_lifestyles!$C854*3*2,_original_lifestyles!H854)</f>
        <v>109496679.54545453</v>
      </c>
      <c r="I854" s="6">
        <f>IF(_original_lifestyles!I854=0,_original_lifestyles!$C854/10,_original_lifestyles!I854)</f>
        <v>10251191.06898454</v>
      </c>
      <c r="J854" s="6">
        <f>IF(_original_lifestyles!J854=0,_original_lifestyles!$C854*1.2,_original_lifestyles!J854)</f>
        <v>21899335.909090906</v>
      </c>
      <c r="K854" s="6">
        <f>IF(_original_lifestyles!K854=0,_original_lifestyles!$C854,_original_lifestyles!K854)</f>
        <v>25708902.398887791</v>
      </c>
      <c r="L854" s="6">
        <f>IF(_original_lifestyles!L854=0,_original_lifestyles!$C854/3*2,_original_lifestyles!L854)</f>
        <v>25403229.654545441</v>
      </c>
      <c r="M854">
        <f>IF(_original_lifestyles!M854&lt;&gt;0,_original_lifestyles!M854,'_new names_lifestyles'!$C$2*INDEX('_hours per hh'!B$2:B$9,MATCH(_original_lifestyles!$B854,'_hours per hh'!$A$2:$A$9,1)))</f>
        <v>24530624791.208794</v>
      </c>
      <c r="N854">
        <f>IF(_original_lifestyles!N854&lt;&gt;0,_original_lifestyles!N854,'_new names_lifestyles'!$C$2*INDEX('_hours per hh'!C$2:C$9,MATCH(_original_lifestyles!$B854,'_hours per hh'!$A$2:$A$9,1)))</f>
        <v>24530624791.208794</v>
      </c>
      <c r="O854">
        <f>IF(_original_lifestyles!O854&lt;&gt;0,_original_lifestyles!O854,'_new names_lifestyles'!$C$2*INDEX('_hours per hh'!D$2:D$9,MATCH(_original_lifestyles!$B854,'_hours per hh'!$A$2:$A$9,1)))</f>
        <v>2232528250.6340842</v>
      </c>
      <c r="P854">
        <f>IF(_original_lifestyles!P854&lt;&gt;0,_original_lifestyles!P854,'_new names_lifestyles'!$C$2*INDEX('_hours per hh'!E$2:E$9,MATCH(_original_lifestyles!$B854,'_hours per hh'!$A$2:$A$9,1)))</f>
        <v>451408300.95238107</v>
      </c>
      <c r="Q854">
        <f>IF(_original_lifestyles!Q854&lt;&gt;0,_original_lifestyles!Q854,'_new names_lifestyles'!$C$2*INDEX('_hours per hh'!F$2:F$9,MATCH(_original_lifestyles!$B854,'_hours per hh'!$A$2:$A$9,1)))</f>
        <v>918876320.30402946</v>
      </c>
      <c r="R854">
        <f>IF(_original_lifestyles!R854&lt;&gt;0,_original_lifestyles!R854,'_new names_lifestyles'!$C$2*INDEX('_hours per hh'!G$2:G$9,MATCH(_original_lifestyles!$B854,'_hours per hh'!$A$2:$A$9,1)))</f>
        <v>1532635529.328409</v>
      </c>
      <c r="S854">
        <f>IF(_original_lifestyles!S854&lt;&gt;0,_original_lifestyles!S854,'_new names_lifestyles'!$C$2*INDEX('_hours per hh'!H$2:H$9,MATCH(_original_lifestyles!$B854,'_hours per hh'!$A$2:$A$9,1)))</f>
        <v>2957303099.8290601</v>
      </c>
      <c r="T854">
        <f>IF(_original_lifestyles!T854&lt;&gt;0,_original_lifestyles!T854,'_new names_lifestyles'!$C$2*INDEX('_hours per hh'!I$2:I$9,MATCH(_original_lifestyles!$B854,'_hours per hh'!$A$2:$A$9,1)))</f>
        <v>213949485763.54419</v>
      </c>
      <c r="U854">
        <f>IF(_original_lifestyles!U854&lt;&gt;0,_original_lifestyles!U854,'_new names_lifestyles'!$C$2*INDEX('_hours per hh'!J$2:J$9,MATCH(_original_lifestyles!$B854,'_hours per hh'!$A$2:$A$9,1)))</f>
        <v>10804840346.4</v>
      </c>
      <c r="V854">
        <v>18.524999999999999</v>
      </c>
      <c r="W854">
        <v>10.63333333333334</v>
      </c>
      <c r="X854">
        <v>2718724.2028423301</v>
      </c>
      <c r="Y854">
        <f t="shared" si="54"/>
        <v>15</v>
      </c>
      <c r="Z854">
        <f t="shared" si="54"/>
        <v>15</v>
      </c>
      <c r="AA854">
        <f t="shared" si="54"/>
        <v>15</v>
      </c>
      <c r="AB854">
        <f t="shared" si="54"/>
        <v>10</v>
      </c>
      <c r="AC854">
        <f t="shared" si="54"/>
        <v>10</v>
      </c>
      <c r="AD854">
        <f t="shared" si="54"/>
        <v>15</v>
      </c>
      <c r="AE854">
        <f t="shared" si="54"/>
        <v>5</v>
      </c>
      <c r="AF854">
        <f t="shared" si="54"/>
        <v>3</v>
      </c>
      <c r="AG854">
        <f t="shared" si="54"/>
        <v>3</v>
      </c>
    </row>
    <row r="855" spans="1:33" x14ac:dyDescent="0.25">
      <c r="A855" t="s">
        <v>61</v>
      </c>
      <c r="B855" t="s">
        <v>32</v>
      </c>
      <c r="C855">
        <v>18246888.257575762</v>
      </c>
      <c r="D855" s="6">
        <f>IF(_original_lifestyles!D855=0,_original_lifestyles!$C855,_original_lifestyles!D855)</f>
        <v>18246888.257575762</v>
      </c>
      <c r="E855" s="6">
        <f>IF(_original_lifestyles!E855=0,_original_lifestyles!$C855,_original_lifestyles!E855)</f>
        <v>18246888.257575762</v>
      </c>
      <c r="F855" s="6">
        <f>IF(_original_lifestyles!F855=0,_original_lifestyles!$C855,_original_lifestyles!F855)</f>
        <v>16967740.031106319</v>
      </c>
      <c r="G855" s="6">
        <f>IF(_original_lifestyles!G855=0,_original_lifestyles!$C855/3,_original_lifestyles!G855)</f>
        <v>6082296.0858585872</v>
      </c>
      <c r="H855" s="6">
        <f>IF(_original_lifestyles!H855=0,_original_lifestyles!$C855*3*2,_original_lifestyles!H855)</f>
        <v>109481329.54545456</v>
      </c>
      <c r="I855" s="6">
        <f>IF(_original_lifestyles!I855=0,_original_lifestyles!$C855/10,_original_lifestyles!I855)</f>
        <v>9896314.1936626248</v>
      </c>
      <c r="J855" s="6">
        <f>IF(_original_lifestyles!J855=0,_original_lifestyles!$C855*1.2,_original_lifestyles!J855)</f>
        <v>21896265.909090914</v>
      </c>
      <c r="K855" s="6">
        <f>IF(_original_lifestyles!K855=0,_original_lifestyles!$C855,_original_lifestyles!K855)</f>
        <v>24818908.749381348</v>
      </c>
      <c r="L855" s="6">
        <f>IF(_original_lifestyles!L855=0,_original_lifestyles!$C855/3*2,_original_lifestyles!L855)</f>
        <v>24523817.81818182</v>
      </c>
      <c r="M855">
        <f>IF(_original_lifestyles!M855&lt;&gt;0,_original_lifestyles!M855,'_new names_lifestyles'!$C$2*INDEX('_hours per hh'!B$2:B$9,MATCH(_original_lifestyles!$B855,'_hours per hh'!$A$2:$A$9,1)))</f>
        <v>24530624791.208794</v>
      </c>
      <c r="N855">
        <f>IF(_original_lifestyles!N855&lt;&gt;0,_original_lifestyles!N855,'_new names_lifestyles'!$C$2*INDEX('_hours per hh'!C$2:C$9,MATCH(_original_lifestyles!$B855,'_hours per hh'!$A$2:$A$9,1)))</f>
        <v>24530624791.208794</v>
      </c>
      <c r="O855">
        <f>IF(_original_lifestyles!O855&lt;&gt;0,_original_lifestyles!O855,'_new names_lifestyles'!$C$2*INDEX('_hours per hh'!D$2:D$9,MATCH(_original_lifestyles!$B855,'_hours per hh'!$A$2:$A$9,1)))</f>
        <v>2080923637.4148779</v>
      </c>
      <c r="P855">
        <f>IF(_original_lifestyles!P855&lt;&gt;0,_original_lifestyles!P855,'_new names_lifestyles'!$C$2*INDEX('_hours per hh'!E$2:E$9,MATCH(_original_lifestyles!$B855,'_hours per hh'!$A$2:$A$9,1)))</f>
        <v>465969859.0476191</v>
      </c>
      <c r="Q855">
        <f>IF(_original_lifestyles!Q855&lt;&gt;0,_original_lifestyles!Q855,'_new names_lifestyles'!$C$2*INDEX('_hours per hh'!F$2:F$9,MATCH(_original_lifestyles!$B855,'_hours per hh'!$A$2:$A$9,1)))</f>
        <v>948517491.92673993</v>
      </c>
      <c r="R855">
        <f>IF(_original_lifestyles!R855&lt;&gt;0,_original_lifestyles!R855,'_new names_lifestyles'!$C$2*INDEX('_hours per hh'!G$2:G$9,MATCH(_original_lifestyles!$B855,'_hours per hh'!$A$2:$A$9,1)))</f>
        <v>1428558630.608829</v>
      </c>
      <c r="S855">
        <f>IF(_original_lifestyles!S855&lt;&gt;0,_original_lifestyles!S855,'_new names_lifestyles'!$C$2*INDEX('_hours per hh'!H$2:H$9,MATCH(_original_lifestyles!$B855,'_hours per hh'!$A$2:$A$9,1)))</f>
        <v>3052699974.0170941</v>
      </c>
      <c r="T855">
        <f>IF(_original_lifestyles!T855&lt;&gt;0,_original_lifestyles!T855,'_new names_lifestyles'!$C$2*INDEX('_hours per hh'!I$2:I$9,MATCH(_original_lifestyles!$B855,'_hours per hh'!$A$2:$A$9,1)))</f>
        <v>195672276580.12259</v>
      </c>
      <c r="U855">
        <f>IF(_original_lifestyles!U855&lt;&gt;0,_original_lifestyles!U855,'_new names_lifestyles'!$C$2*INDEX('_hours per hh'!J$2:J$9,MATCH(_original_lifestyles!$B855,'_hours per hh'!$A$2:$A$9,1)))</f>
        <v>10071114517.33333</v>
      </c>
      <c r="V855">
        <v>18.05</v>
      </c>
      <c r="W855">
        <v>10.266666666666669</v>
      </c>
      <c r="X855">
        <v>2737205.056459676</v>
      </c>
      <c r="Y855">
        <f t="shared" si="54"/>
        <v>15</v>
      </c>
      <c r="Z855">
        <f t="shared" si="54"/>
        <v>15</v>
      </c>
      <c r="AA855">
        <f t="shared" si="54"/>
        <v>15</v>
      </c>
      <c r="AB855">
        <f t="shared" si="54"/>
        <v>10</v>
      </c>
      <c r="AC855">
        <f t="shared" si="54"/>
        <v>10</v>
      </c>
      <c r="AD855">
        <f t="shared" si="54"/>
        <v>15</v>
      </c>
      <c r="AE855">
        <f t="shared" si="54"/>
        <v>5</v>
      </c>
      <c r="AF855">
        <f t="shared" si="54"/>
        <v>3</v>
      </c>
      <c r="AG855">
        <f t="shared" si="54"/>
        <v>3</v>
      </c>
    </row>
    <row r="856" spans="1:33" x14ac:dyDescent="0.25">
      <c r="A856" t="s">
        <v>61</v>
      </c>
      <c r="B856" t="s">
        <v>33</v>
      </c>
      <c r="C856">
        <v>18240987.5</v>
      </c>
      <c r="D856" s="6">
        <f>IF(_original_lifestyles!D856=0,_original_lifestyles!$C856,_original_lifestyles!D856)</f>
        <v>18240987.5</v>
      </c>
      <c r="E856" s="6">
        <f>IF(_original_lifestyles!E856=0,_original_lifestyles!$C856,_original_lifestyles!E856)</f>
        <v>18240987.5</v>
      </c>
      <c r="F856" s="6">
        <f>IF(_original_lifestyles!F856=0,_original_lifestyles!$C856,_original_lifestyles!F856)</f>
        <v>16356458.18251125</v>
      </c>
      <c r="G856" s="6">
        <f>IF(_original_lifestyles!G856=0,_original_lifestyles!$C856/3,_original_lifestyles!G856)</f>
        <v>6080329.166666667</v>
      </c>
      <c r="H856" s="6">
        <f>IF(_original_lifestyles!H856=0,_original_lifestyles!$C856*3*2,_original_lifestyles!H856)</f>
        <v>109445925</v>
      </c>
      <c r="I856" s="6">
        <f>IF(_original_lifestyles!I856=0,_original_lifestyles!$C856/10,_original_lifestyles!I856)</f>
        <v>9539788.385069998</v>
      </c>
      <c r="J856" s="6">
        <f>IF(_original_lifestyles!J856=0,_original_lifestyles!$C856*1.2,_original_lifestyles!J856)</f>
        <v>21889185</v>
      </c>
      <c r="K856" s="6">
        <f>IF(_original_lifestyles!K856=0,_original_lifestyles!$C856,_original_lifestyles!K856)</f>
        <v>23924779.749725461</v>
      </c>
      <c r="L856" s="6">
        <f>IF(_original_lifestyles!L856=0,_original_lifestyles!$C856/3*2,_original_lifestyles!L856)</f>
        <v>23640319.799999978</v>
      </c>
      <c r="M856">
        <f>IF(_original_lifestyles!M856&lt;&gt;0,_original_lifestyles!M856,'_new names_lifestyles'!$C$2*INDEX('_hours per hh'!B$2:B$9,MATCH(_original_lifestyles!$B856,'_hours per hh'!$A$2:$A$9,1)))</f>
        <v>24530624791.208794</v>
      </c>
      <c r="N856">
        <f>IF(_original_lifestyles!N856&lt;&gt;0,_original_lifestyles!N856,'_new names_lifestyles'!$C$2*INDEX('_hours per hh'!C$2:C$9,MATCH(_original_lifestyles!$B856,'_hours per hh'!$A$2:$A$9,1)))</f>
        <v>24530624791.208794</v>
      </c>
      <c r="O856">
        <f>IF(_original_lifestyles!O856&lt;&gt;0,_original_lifestyles!O856,'_new names_lifestyles'!$C$2*INDEX('_hours per hh'!D$2:D$9,MATCH(_original_lifestyles!$B856,'_hours per hh'!$A$2:$A$9,1)))</f>
        <v>1934314744.66378</v>
      </c>
      <c r="P856">
        <f>IF(_original_lifestyles!P856&lt;&gt;0,_original_lifestyles!P856,'_new names_lifestyles'!$C$2*INDEX('_hours per hh'!E$2:E$9,MATCH(_original_lifestyles!$B856,'_hours per hh'!$A$2:$A$9,1)))</f>
        <v>480531417.14285719</v>
      </c>
      <c r="Q856">
        <f>IF(_original_lifestyles!Q856&lt;&gt;0,_original_lifestyles!Q856,'_new names_lifestyles'!$C$2*INDEX('_hours per hh'!F$2:F$9,MATCH(_original_lifestyles!$B856,'_hours per hh'!$A$2:$A$9,1)))</f>
        <v>978158663.54945052</v>
      </c>
      <c r="R856">
        <f>IF(_original_lifestyles!R856&lt;&gt;0,_original_lifestyles!R856,'_new names_lifestyles'!$C$2*INDEX('_hours per hh'!G$2:G$9,MATCH(_original_lifestyles!$B856,'_hours per hh'!$A$2:$A$9,1)))</f>
        <v>1327911304.9223509</v>
      </c>
      <c r="S856">
        <f>IF(_original_lifestyles!S856&lt;&gt;0,_original_lifestyles!S856,'_new names_lifestyles'!$C$2*INDEX('_hours per hh'!H$2:H$9,MATCH(_original_lifestyles!$B856,'_hours per hh'!$A$2:$A$9,1)))</f>
        <v>3148096848.2051282</v>
      </c>
      <c r="T856">
        <f>IF(_original_lifestyles!T856&lt;&gt;0,_original_lifestyles!T856,'_new names_lifestyles'!$C$2*INDEX('_hours per hh'!I$2:I$9,MATCH(_original_lifestyles!$B856,'_hours per hh'!$A$2:$A$9,1)))</f>
        <v>178143910016.45581</v>
      </c>
      <c r="U856">
        <f>IF(_original_lifestyles!U856&lt;&gt;0,_original_lifestyles!U856,'_new names_lifestyles'!$C$2*INDEX('_hours per hh'!J$2:J$9,MATCH(_original_lifestyles!$B856,'_hours per hh'!$A$2:$A$9,1)))</f>
        <v>9361566640.7999935</v>
      </c>
      <c r="V856">
        <v>17.574999999999999</v>
      </c>
      <c r="W856">
        <v>9.9</v>
      </c>
      <c r="X856">
        <v>2748715.1624399992</v>
      </c>
      <c r="Y856">
        <f t="shared" si="54"/>
        <v>15</v>
      </c>
      <c r="Z856">
        <f t="shared" si="54"/>
        <v>15</v>
      </c>
      <c r="AA856">
        <f t="shared" si="54"/>
        <v>15</v>
      </c>
      <c r="AB856">
        <f t="shared" si="54"/>
        <v>10</v>
      </c>
      <c r="AC856">
        <f t="shared" si="54"/>
        <v>10</v>
      </c>
      <c r="AD856">
        <f t="shared" si="54"/>
        <v>15</v>
      </c>
      <c r="AE856">
        <f t="shared" si="54"/>
        <v>5</v>
      </c>
      <c r="AF856">
        <f t="shared" si="54"/>
        <v>3</v>
      </c>
      <c r="AG856">
        <f t="shared" si="54"/>
        <v>3</v>
      </c>
    </row>
    <row r="857" spans="1:33" x14ac:dyDescent="0.25">
      <c r="A857" t="s">
        <v>61</v>
      </c>
      <c r="B857" t="s">
        <v>34</v>
      </c>
      <c r="C857">
        <v>18218148.86363636</v>
      </c>
      <c r="D857" s="6">
        <f>IF(_original_lifestyles!D857=0,_original_lifestyles!$C857,_original_lifestyles!D857)</f>
        <v>18218148.86363636</v>
      </c>
      <c r="E857" s="6">
        <f>IF(_original_lifestyles!E857=0,_original_lifestyles!$C857,_original_lifestyles!E857)</f>
        <v>18218148.86363636</v>
      </c>
      <c r="F857" s="6">
        <f>IF(_original_lifestyles!F857=0,_original_lifestyles!$C857,_original_lifestyles!F857)</f>
        <v>15730942.80998007</v>
      </c>
      <c r="G857" s="6">
        <f>IF(_original_lifestyles!G857=0,_original_lifestyles!$C857/3,_original_lifestyles!G857)</f>
        <v>6072716.2878787862</v>
      </c>
      <c r="H857" s="6">
        <f>IF(_original_lifestyles!H857=0,_original_lifestyles!$C857*3*2,_original_lifestyles!H857)</f>
        <v>109308893.18181816</v>
      </c>
      <c r="I857" s="6">
        <f>IF(_original_lifestyles!I857=0,_original_lifestyles!$C857/10,_original_lifestyles!I857)</f>
        <v>9174960.9744551498</v>
      </c>
      <c r="J857" s="6">
        <f>IF(_original_lifestyles!J857=0,_original_lifestyles!$C857*1.2,_original_lifestyles!J857)</f>
        <v>21861778.636363629</v>
      </c>
      <c r="K857" s="6">
        <f>IF(_original_lifestyles!K857=0,_original_lifestyles!$C857,_original_lifestyles!K857)</f>
        <v>23009831.210690461</v>
      </c>
      <c r="L857" s="6">
        <f>IF(_original_lifestyles!L857=0,_original_lifestyles!$C857/3*2,_original_lifestyles!L857)</f>
        <v>22736249.78181817</v>
      </c>
      <c r="M857">
        <f>IF(_original_lifestyles!M857&lt;&gt;0,_original_lifestyles!M857,'_new names_lifestyles'!$C$2*INDEX('_hours per hh'!B$2:B$9,MATCH(_original_lifestyles!$B857,'_hours per hh'!$A$2:$A$9,1)))</f>
        <v>24530624791.208794</v>
      </c>
      <c r="N857">
        <f>IF(_original_lifestyles!N857&lt;&gt;0,_original_lifestyles!N857,'_new names_lifestyles'!$C$2*INDEX('_hours per hh'!C$2:C$9,MATCH(_original_lifestyles!$B857,'_hours per hh'!$A$2:$A$9,1)))</f>
        <v>24530624791.208794</v>
      </c>
      <c r="O857">
        <f>IF(_original_lifestyles!O857&lt;&gt;0,_original_lifestyles!O857,'_new names_lifestyles'!$C$2*INDEX('_hours per hh'!D$2:D$9,MATCH(_original_lifestyles!$B857,'_hours per hh'!$A$2:$A$9,1)))</f>
        <v>1791439767.200531</v>
      </c>
      <c r="P857">
        <f>IF(_original_lifestyles!P857&lt;&gt;0,_original_lifestyles!P857,'_new names_lifestyles'!$C$2*INDEX('_hours per hh'!E$2:E$9,MATCH(_original_lifestyles!$B857,'_hours per hh'!$A$2:$A$9,1)))</f>
        <v>495092975.23809534</v>
      </c>
      <c r="Q857">
        <f>IF(_original_lifestyles!Q857&lt;&gt;0,_original_lifestyles!Q857,'_new names_lifestyles'!$C$2*INDEX('_hours per hh'!F$2:F$9,MATCH(_original_lifestyles!$B857,'_hours per hh'!$A$2:$A$9,1)))</f>
        <v>1007799835.1721613</v>
      </c>
      <c r="R857">
        <f>IF(_original_lifestyles!R857&lt;&gt;0,_original_lifestyles!R857,'_new names_lifestyles'!$C$2*INDEX('_hours per hh'!G$2:G$9,MATCH(_original_lifestyles!$B857,'_hours per hh'!$A$2:$A$9,1)))</f>
        <v>1229827320.2516179</v>
      </c>
      <c r="S857">
        <f>IF(_original_lifestyles!S857&lt;&gt;0,_original_lifestyles!S857,'_new names_lifestyles'!$C$2*INDEX('_hours per hh'!H$2:H$9,MATCH(_original_lifestyles!$B857,'_hours per hh'!$A$2:$A$9,1)))</f>
        <v>3243493722.3931623</v>
      </c>
      <c r="T857">
        <f>IF(_original_lifestyles!T857&lt;&gt;0,_original_lifestyles!T857,'_new names_lifestyles'!$C$2*INDEX('_hours per hh'!I$2:I$9,MATCH(_original_lifestyles!$B857,'_hours per hh'!$A$2:$A$9,1)))</f>
        <v>161252897124.51871</v>
      </c>
      <c r="U857">
        <f>IF(_original_lifestyles!U857&lt;&gt;0,_original_lifestyles!U857,'_new names_lifestyles'!$C$2*INDEX('_hours per hh'!J$2:J$9,MATCH(_original_lifestyles!$B857,'_hours per hh'!$A$2:$A$9,1)))</f>
        <v>8670089916.7999954</v>
      </c>
      <c r="V857">
        <v>17.100000000000001</v>
      </c>
      <c r="W857">
        <v>9.5333333333333314</v>
      </c>
      <c r="X857">
        <v>2749684.7221046858</v>
      </c>
      <c r="Y857">
        <f t="shared" si="54"/>
        <v>15</v>
      </c>
      <c r="Z857">
        <f t="shared" si="54"/>
        <v>15</v>
      </c>
      <c r="AA857">
        <f t="shared" si="54"/>
        <v>15</v>
      </c>
      <c r="AB857">
        <f t="shared" si="54"/>
        <v>10</v>
      </c>
      <c r="AC857">
        <f t="shared" si="54"/>
        <v>10</v>
      </c>
      <c r="AD857">
        <f t="shared" si="54"/>
        <v>15</v>
      </c>
      <c r="AE857">
        <f t="shared" si="54"/>
        <v>5</v>
      </c>
      <c r="AF857">
        <f t="shared" si="54"/>
        <v>3</v>
      </c>
      <c r="AG857">
        <f t="shared" si="54"/>
        <v>3</v>
      </c>
    </row>
    <row r="858" spans="1:33" x14ac:dyDescent="0.25">
      <c r="A858" t="s">
        <v>61</v>
      </c>
      <c r="B858" t="s">
        <v>35</v>
      </c>
      <c r="C858">
        <v>18114316.287878789</v>
      </c>
      <c r="D858" s="6">
        <f>IF(_original_lifestyles!D858=0,_original_lifestyles!$C858,_original_lifestyles!D858)</f>
        <v>18114316.287878789</v>
      </c>
      <c r="E858" s="6">
        <f>IF(_original_lifestyles!E858=0,_original_lifestyles!$C858,_original_lifestyles!E858)</f>
        <v>18114316.287878789</v>
      </c>
      <c r="F858" s="6">
        <f>IF(_original_lifestyles!F858=0,_original_lifestyles!$C858,_original_lifestyles!F858)</f>
        <v>15039697.90801925</v>
      </c>
      <c r="G858" s="6">
        <f>IF(_original_lifestyles!G858=0,_original_lifestyles!$C858/3,_original_lifestyles!G858)</f>
        <v>6038105.4292929294</v>
      </c>
      <c r="H858" s="6">
        <f>IF(_original_lifestyles!H858=0,_original_lifestyles!$C858*3*2,_original_lifestyles!H858)</f>
        <v>108685897.72727273</v>
      </c>
      <c r="I858" s="6">
        <f>IF(_original_lifestyles!I858=0,_original_lifestyles!$C858/10,_original_lifestyles!I858)</f>
        <v>8771797.2813510094</v>
      </c>
      <c r="J858" s="6">
        <f>IF(_original_lifestyles!J858=0,_original_lifestyles!$C858*1.2,_original_lifestyles!J858)</f>
        <v>21737179.545454547</v>
      </c>
      <c r="K858" s="6">
        <f>IF(_original_lifestyles!K858=0,_original_lifestyles!$C858,_original_lifestyles!K858)</f>
        <v>21998739.33199659</v>
      </c>
      <c r="L858" s="6">
        <f>IF(_original_lifestyles!L858=0,_original_lifestyles!$C858/3*2,_original_lifestyles!L858)</f>
        <v>21737179.545454539</v>
      </c>
      <c r="M858">
        <f>IF(_original_lifestyles!M858&lt;&gt;0,_original_lifestyles!M858,'_new names_lifestyles'!$C$2*INDEX('_hours per hh'!B$2:B$9,MATCH(_original_lifestyles!$B858,'_hours per hh'!$A$2:$A$9,1)))</f>
        <v>24530624791.208794</v>
      </c>
      <c r="N858">
        <f>IF(_original_lifestyles!N858&lt;&gt;0,_original_lifestyles!N858,'_new names_lifestyles'!$C$2*INDEX('_hours per hh'!C$2:C$9,MATCH(_original_lifestyles!$B858,'_hours per hh'!$A$2:$A$9,1)))</f>
        <v>24530624791.208794</v>
      </c>
      <c r="O858">
        <f>IF(_original_lifestyles!O858&lt;&gt;0,_original_lifestyles!O858,'_new names_lifestyles'!$C$2*INDEX('_hours per hh'!D$2:D$9,MATCH(_original_lifestyles!$B858,'_hours per hh'!$A$2:$A$9,1)))</f>
        <v>1646846920.928108</v>
      </c>
      <c r="P858">
        <f>IF(_original_lifestyles!P858&lt;&gt;0,_original_lifestyles!P858,'_new names_lifestyles'!$C$2*INDEX('_hours per hh'!E$2:E$9,MATCH(_original_lifestyles!$B858,'_hours per hh'!$A$2:$A$9,1)))</f>
        <v>509654533.33333343</v>
      </c>
      <c r="Q858">
        <f>IF(_original_lifestyles!Q858&lt;&gt;0,_original_lifestyles!Q858,'_new names_lifestyles'!$C$2*INDEX('_hours per hh'!F$2:F$9,MATCH(_original_lifestyles!$B858,'_hours per hh'!$A$2:$A$9,1)))</f>
        <v>1037441006.7948718</v>
      </c>
      <c r="R858">
        <f>IF(_original_lifestyles!R858&lt;&gt;0,_original_lifestyles!R858,'_new names_lifestyles'!$C$2*INDEX('_hours per hh'!G$2:G$9,MATCH(_original_lifestyles!$B858,'_hours per hh'!$A$2:$A$9,1)))</f>
        <v>1130564014.8843091</v>
      </c>
      <c r="S858">
        <f>IF(_original_lifestyles!S858&lt;&gt;0,_original_lifestyles!S858,'_new names_lifestyles'!$C$2*INDEX('_hours per hh'!H$2:H$9,MATCH(_original_lifestyles!$B858,'_hours per hh'!$A$2:$A$9,1)))</f>
        <v>3338890596.5811968</v>
      </c>
      <c r="T858">
        <f>IF(_original_lifestyles!T858&lt;&gt;0,_original_lifestyles!T858,'_new names_lifestyles'!$C$2*INDEX('_hours per hh'!I$2:I$9,MATCH(_original_lifestyles!$B858,'_hours per hh'!$A$2:$A$9,1)))</f>
        <v>144531717411.21759</v>
      </c>
      <c r="U858">
        <f>IF(_original_lifestyles!U858&lt;&gt;0,_original_lifestyles!U858,'_new names_lifestyles'!$C$2*INDEX('_hours per hh'!J$2:J$9,MATCH(_original_lifestyles!$B858,'_hours per hh'!$A$2:$A$9,1)))</f>
        <v>7970299166.6666622</v>
      </c>
      <c r="V858">
        <v>16.625</v>
      </c>
      <c r="W858">
        <v>9.1666666666666679</v>
      </c>
      <c r="X858">
        <v>2730052.893898861</v>
      </c>
      <c r="Y858">
        <f t="shared" si="54"/>
        <v>15</v>
      </c>
      <c r="Z858">
        <f t="shared" si="54"/>
        <v>15</v>
      </c>
      <c r="AA858">
        <f t="shared" si="54"/>
        <v>15</v>
      </c>
      <c r="AB858">
        <f t="shared" si="54"/>
        <v>10</v>
      </c>
      <c r="AC858">
        <f t="shared" si="54"/>
        <v>10</v>
      </c>
      <c r="AD858">
        <f t="shared" si="54"/>
        <v>15</v>
      </c>
      <c r="AE858">
        <f t="shared" si="54"/>
        <v>5</v>
      </c>
      <c r="AF858">
        <f t="shared" si="54"/>
        <v>3</v>
      </c>
      <c r="AG858">
        <f t="shared" si="54"/>
        <v>3</v>
      </c>
    </row>
    <row r="859" spans="1:33" x14ac:dyDescent="0.25">
      <c r="A859" t="s">
        <v>61</v>
      </c>
      <c r="B859" t="s">
        <v>36</v>
      </c>
      <c r="C859">
        <v>17883040.151515149</v>
      </c>
      <c r="D859" s="6">
        <f>IF(_original_lifestyles!D859=0,_original_lifestyles!$C859,_original_lifestyles!D859)</f>
        <v>17883040.151515149</v>
      </c>
      <c r="E859" s="6">
        <f>IF(_original_lifestyles!E859=0,_original_lifestyles!$C859,_original_lifestyles!E859)</f>
        <v>17883040.151515149</v>
      </c>
      <c r="F859" s="6">
        <f>IF(_original_lifestyles!F859=0,_original_lifestyles!$C859,_original_lifestyles!F859)</f>
        <v>14253770.14457394</v>
      </c>
      <c r="G859" s="6">
        <f>IF(_original_lifestyles!G859=0,_original_lifestyles!$C859/3,_original_lifestyles!G859)</f>
        <v>5961013.3838383825</v>
      </c>
      <c r="H859" s="6">
        <f>IF(_original_lifestyles!H859=0,_original_lifestyles!$C859*3*2,_original_lifestyles!H859)</f>
        <v>107298240.90909089</v>
      </c>
      <c r="I859" s="6">
        <f>IF(_original_lifestyles!I859=0,_original_lifestyles!$C859/10,_original_lifestyles!I859)</f>
        <v>8313410.4799078787</v>
      </c>
      <c r="J859" s="6">
        <f>IF(_original_lifestyles!J859=0,_original_lifestyles!$C859*1.2,_original_lifestyles!J859)</f>
        <v>21459648.181818176</v>
      </c>
      <c r="K859" s="6">
        <f>IF(_original_lifestyles!K859=0,_original_lifestyles!$C859,_original_lifestyles!K859)</f>
        <v>20849153.74141144</v>
      </c>
      <c r="L859" s="6">
        <f>IF(_original_lifestyles!L859=0,_original_lifestyles!$C859/3*2,_original_lifestyles!L859)</f>
        <v>20601262.25454545</v>
      </c>
      <c r="M859">
        <f>IF(_original_lifestyles!M859&lt;&gt;0,_original_lifestyles!M859,'_new names_lifestyles'!$C$2*INDEX('_hours per hh'!B$2:B$9,MATCH(_original_lifestyles!$B859,'_hours per hh'!$A$2:$A$9,1)))</f>
        <v>24530624791.208794</v>
      </c>
      <c r="N859">
        <f>IF(_original_lifestyles!N859&lt;&gt;0,_original_lifestyles!N859,'_new names_lifestyles'!$C$2*INDEX('_hours per hh'!C$2:C$9,MATCH(_original_lifestyles!$B859,'_hours per hh'!$A$2:$A$9,1)))</f>
        <v>24530624791.208794</v>
      </c>
      <c r="O859">
        <f>IF(_original_lifestyles!O859&lt;&gt;0,_original_lifestyles!O859,'_new names_lifestyles'!$C$2*INDEX('_hours per hh'!D$2:D$9,MATCH(_original_lifestyles!$B859,'_hours per hh'!$A$2:$A$9,1)))</f>
        <v>1498356317.5976131</v>
      </c>
      <c r="P859">
        <f>IF(_original_lifestyles!P859&lt;&gt;0,_original_lifestyles!P859,'_new names_lifestyles'!$C$2*INDEX('_hours per hh'!E$2:E$9,MATCH(_original_lifestyles!$B859,'_hours per hh'!$A$2:$A$9,1)))</f>
        <v>524216091.42857146</v>
      </c>
      <c r="Q859">
        <f>IF(_original_lifestyles!Q859&lt;&gt;0,_original_lifestyles!Q859,'_new names_lifestyles'!$C$2*INDEX('_hours per hh'!F$2:F$9,MATCH(_original_lifestyles!$B859,'_hours per hh'!$A$2:$A$9,1)))</f>
        <v>1067082178.4175824</v>
      </c>
      <c r="R859">
        <f>IF(_original_lifestyles!R859&lt;&gt;0,_original_lifestyles!R859,'_new names_lifestyles'!$C$2*INDEX('_hours per hh'!G$2:G$9,MATCH(_original_lifestyles!$B859,'_hours per hh'!$A$2:$A$9,1)))</f>
        <v>1028624890.767473</v>
      </c>
      <c r="S859">
        <f>IF(_original_lifestyles!S859&lt;&gt;0,_original_lifestyles!S859,'_new names_lifestyles'!$C$2*INDEX('_hours per hh'!H$2:H$9,MATCH(_original_lifestyles!$B859,'_hours per hh'!$A$2:$A$9,1)))</f>
        <v>3434287470.7692308</v>
      </c>
      <c r="T859">
        <f>IF(_original_lifestyles!T859&lt;&gt;0,_original_lifestyles!T859,'_new names_lifestyles'!$C$2*INDEX('_hours per hh'!I$2:I$9,MATCH(_original_lifestyles!$B859,'_hours per hh'!$A$2:$A$9,1)))</f>
        <v>127847010742.3349</v>
      </c>
      <c r="U859">
        <f>IF(_original_lifestyles!U859&lt;&gt;0,_original_lifestyles!U859,'_new names_lifestyles'!$C$2*INDEX('_hours per hh'!J$2:J$9,MATCH(_original_lifestyles!$B859,'_hours per hh'!$A$2:$A$9,1)))</f>
        <v>7251644313.5999956</v>
      </c>
      <c r="V859">
        <v>16.149999999999999</v>
      </c>
      <c r="W859">
        <v>8.8000000000000007</v>
      </c>
      <c r="X859">
        <v>2695578.2696941108</v>
      </c>
      <c r="Y859">
        <f t="shared" si="54"/>
        <v>15</v>
      </c>
      <c r="Z859">
        <f t="shared" si="54"/>
        <v>15</v>
      </c>
      <c r="AA859">
        <f t="shared" si="54"/>
        <v>15</v>
      </c>
      <c r="AB859">
        <f t="shared" si="54"/>
        <v>10</v>
      </c>
      <c r="AC859">
        <f t="shared" si="54"/>
        <v>10</v>
      </c>
      <c r="AD859">
        <f t="shared" si="54"/>
        <v>15</v>
      </c>
      <c r="AE859">
        <f t="shared" si="54"/>
        <v>5</v>
      </c>
      <c r="AF859">
        <f t="shared" si="54"/>
        <v>3</v>
      </c>
      <c r="AG859">
        <f t="shared" si="54"/>
        <v>3</v>
      </c>
    </row>
    <row r="860" spans="1:33" x14ac:dyDescent="0.25">
      <c r="A860" t="s">
        <v>62</v>
      </c>
      <c r="B860" t="s">
        <v>4</v>
      </c>
      <c r="C860">
        <v>3947703.2407407411</v>
      </c>
      <c r="D860" s="6">
        <f>IF(_original_lifestyles!D860=0,_original_lifestyles!$C860,_original_lifestyles!D860)</f>
        <v>3947703.2407407411</v>
      </c>
      <c r="E860" s="6">
        <f>IF(_original_lifestyles!E860=0,_original_lifestyles!$C860,_original_lifestyles!E860)</f>
        <v>3947703.2407407411</v>
      </c>
      <c r="F860" s="6">
        <f>IF(_original_lifestyles!F860=0,_original_lifestyles!$C860,_original_lifestyles!F860)</f>
        <v>3947703.2407407411</v>
      </c>
      <c r="G860" s="6">
        <f>IF(_original_lifestyles!G860=0,_original_lifestyles!$C860/3,_original_lifestyles!G860)</f>
        <v>1315901.0802469137</v>
      </c>
      <c r="H860" s="6">
        <f>IF(_original_lifestyles!H860=0,_original_lifestyles!$C860*3*2,_original_lifestyles!H860)</f>
        <v>23686219.444444448</v>
      </c>
      <c r="I860" s="6">
        <f>IF(_original_lifestyles!I860=0,_original_lifestyles!$C860/10,_original_lifestyles!I860)</f>
        <v>394770.3240740741</v>
      </c>
      <c r="J860" s="6">
        <f>IF(_original_lifestyles!J860=0,_original_lifestyles!$C860*1.2,_original_lifestyles!J860)</f>
        <v>4737243.888888889</v>
      </c>
      <c r="K860" s="6">
        <f>IF(_original_lifestyles!K860=0,_original_lifestyles!$C860,_original_lifestyles!K860)</f>
        <v>3947703.2407407411</v>
      </c>
      <c r="L860" s="6">
        <f>IF(_original_lifestyles!L860=0,_original_lifestyles!$C860/3*2,_original_lifestyles!L860)</f>
        <v>2903907.758565682</v>
      </c>
      <c r="M860">
        <f>IF(_original_lifestyles!M860&lt;&gt;0,_original_lifestyles!M860,'_new names_lifestyles'!$C$2*INDEX('_hours per hh'!B$2:B$9,MATCH(_original_lifestyles!$B860,'_hours per hh'!$A$2:$A$9,1)))</f>
        <v>24530624791.208794</v>
      </c>
      <c r="N860">
        <f>IF(_original_lifestyles!N860&lt;&gt;0,_original_lifestyles!N860,'_new names_lifestyles'!$C$2*INDEX('_hours per hh'!C$2:C$9,MATCH(_original_lifestyles!$B860,'_hours per hh'!$A$2:$A$9,1)))</f>
        <v>24530624791.208794</v>
      </c>
      <c r="O860">
        <f>IF(_original_lifestyles!O860&lt;&gt;0,_original_lifestyles!O860,'_new names_lifestyles'!$C$2*INDEX('_hours per hh'!D$2:D$9,MATCH(_original_lifestyles!$B860,'_hours per hh'!$A$2:$A$9,1)))</f>
        <v>398622652.85714293</v>
      </c>
      <c r="P860">
        <f>IF(_original_lifestyles!P860&lt;&gt;0,_original_lifestyles!P860,'_new names_lifestyles'!$C$2*INDEX('_hours per hh'!E$2:E$9,MATCH(_original_lifestyles!$B860,'_hours per hh'!$A$2:$A$9,1)))</f>
        <v>436846742.85714293</v>
      </c>
      <c r="Q860">
        <f>IF(_original_lifestyles!Q860&lt;&gt;0,_original_lifestyles!Q860,'_new names_lifestyles'!$C$2*INDEX('_hours per hh'!F$2:F$9,MATCH(_original_lifestyles!$B860,'_hours per hh'!$A$2:$A$9,1)))</f>
        <v>889235148.68131864</v>
      </c>
      <c r="R860">
        <f>IF(_original_lifestyles!R860&lt;&gt;0,_original_lifestyles!R860,'_new names_lifestyles'!$C$2*INDEX('_hours per hh'!G$2:G$9,MATCH(_original_lifestyles!$B860,'_hours per hh'!$A$2:$A$9,1)))</f>
        <v>101650122.84120461</v>
      </c>
      <c r="S860">
        <f>IF(_original_lifestyles!S860&lt;&gt;0,_original_lifestyles!S860,'_new names_lifestyles'!$C$2*INDEX('_hours per hh'!H$2:H$9,MATCH(_original_lifestyles!$B860,'_hours per hh'!$A$2:$A$9,1)))</f>
        <v>2861906225.6410255</v>
      </c>
      <c r="T860">
        <f>IF(_original_lifestyles!T860&lt;&gt;0,_original_lifestyles!T860,'_new names_lifestyles'!$C$2*INDEX('_hours per hh'!I$2:I$9,MATCH(_original_lifestyles!$B860,'_hours per hh'!$A$2:$A$9,1)))</f>
        <v>24530624791.208794</v>
      </c>
      <c r="U860">
        <f>IF(_original_lifestyles!U860&lt;&gt;0,_original_lifestyles!U860,'_new names_lifestyles'!$C$2*INDEX('_hours per hh'!J$2:J$9,MATCH(_original_lifestyles!$B860,'_hours per hh'!$A$2:$A$9,1)))</f>
        <v>1277719413.7688999</v>
      </c>
      <c r="V860">
        <v>19</v>
      </c>
      <c r="W860">
        <v>11</v>
      </c>
      <c r="X860">
        <v>464258.594834816</v>
      </c>
      <c r="Y860">
        <f t="shared" si="54"/>
        <v>15</v>
      </c>
      <c r="Z860">
        <f t="shared" si="54"/>
        <v>15</v>
      </c>
      <c r="AA860">
        <f t="shared" si="54"/>
        <v>15</v>
      </c>
      <c r="AB860">
        <f t="shared" si="54"/>
        <v>10</v>
      </c>
      <c r="AC860">
        <f t="shared" si="54"/>
        <v>10</v>
      </c>
      <c r="AD860">
        <f t="shared" si="54"/>
        <v>15</v>
      </c>
      <c r="AE860">
        <f t="shared" si="54"/>
        <v>5</v>
      </c>
      <c r="AF860">
        <f t="shared" si="54"/>
        <v>3</v>
      </c>
      <c r="AG860">
        <f t="shared" si="54"/>
        <v>3</v>
      </c>
    </row>
    <row r="861" spans="1:33" x14ac:dyDescent="0.25">
      <c r="A861" t="s">
        <v>62</v>
      </c>
      <c r="B861" t="s">
        <v>5</v>
      </c>
      <c r="C861">
        <v>3977143.5185185182</v>
      </c>
      <c r="D861" s="6">
        <f>IF(_original_lifestyles!D861=0,_original_lifestyles!$C861,_original_lifestyles!D861)</f>
        <v>3977143.5185185182</v>
      </c>
      <c r="E861" s="6">
        <f>IF(_original_lifestyles!E861=0,_original_lifestyles!$C861,_original_lifestyles!E861)</f>
        <v>3977143.5185185182</v>
      </c>
      <c r="F861" s="6">
        <f>IF(_original_lifestyles!F861=0,_original_lifestyles!$C861,_original_lifestyles!F861)</f>
        <v>3977143.5185185182</v>
      </c>
      <c r="G861" s="6">
        <f>IF(_original_lifestyles!G861=0,_original_lifestyles!$C861/3,_original_lifestyles!G861)</f>
        <v>1325714.5061728393</v>
      </c>
      <c r="H861" s="6">
        <f>IF(_original_lifestyles!H861=0,_original_lifestyles!$C861*3*2,_original_lifestyles!H861)</f>
        <v>23862861.111111108</v>
      </c>
      <c r="I861" s="6">
        <f>IF(_original_lifestyles!I861=0,_original_lifestyles!$C861/10,_original_lifestyles!I861)</f>
        <v>397714.3518518518</v>
      </c>
      <c r="J861" s="6">
        <f>IF(_original_lifestyles!J861=0,_original_lifestyles!$C861*1.2,_original_lifestyles!J861)</f>
        <v>4772572.222222222</v>
      </c>
      <c r="K861" s="6">
        <f>IF(_original_lifestyles!K861=0,_original_lifestyles!$C861,_original_lifestyles!K861)</f>
        <v>3977143.5185185182</v>
      </c>
      <c r="L861" s="6">
        <f>IF(_original_lifestyles!L861=0,_original_lifestyles!$C861/3*2,_original_lifestyles!L861)</f>
        <v>3128610.6911283801</v>
      </c>
      <c r="M861">
        <f>IF(_original_lifestyles!M861&lt;&gt;0,_original_lifestyles!M861,'_new names_lifestyles'!$C$2*INDEX('_hours per hh'!B$2:B$9,MATCH(_original_lifestyles!$B861,'_hours per hh'!$A$2:$A$9,1)))</f>
        <v>24530624791.208794</v>
      </c>
      <c r="N861">
        <f>IF(_original_lifestyles!N861&lt;&gt;0,_original_lifestyles!N861,'_new names_lifestyles'!$C$2*INDEX('_hours per hh'!C$2:C$9,MATCH(_original_lifestyles!$B861,'_hours per hh'!$A$2:$A$9,1)))</f>
        <v>24530624791.208794</v>
      </c>
      <c r="O861">
        <f>IF(_original_lifestyles!O861&lt;&gt;0,_original_lifestyles!O861,'_new names_lifestyles'!$C$2*INDEX('_hours per hh'!D$2:D$9,MATCH(_original_lifestyles!$B861,'_hours per hh'!$A$2:$A$9,1)))</f>
        <v>398622652.85714293</v>
      </c>
      <c r="P861">
        <f>IF(_original_lifestyles!P861&lt;&gt;0,_original_lifestyles!P861,'_new names_lifestyles'!$C$2*INDEX('_hours per hh'!E$2:E$9,MATCH(_original_lifestyles!$B861,'_hours per hh'!$A$2:$A$9,1)))</f>
        <v>436846742.85714293</v>
      </c>
      <c r="Q861">
        <f>IF(_original_lifestyles!Q861&lt;&gt;0,_original_lifestyles!Q861,'_new names_lifestyles'!$C$2*INDEX('_hours per hh'!F$2:F$9,MATCH(_original_lifestyles!$B861,'_hours per hh'!$A$2:$A$9,1)))</f>
        <v>889235148.68131864</v>
      </c>
      <c r="R861">
        <f>IF(_original_lifestyles!R861&lt;&gt;0,_original_lifestyles!R861,'_new names_lifestyles'!$C$2*INDEX('_hours per hh'!G$2:G$9,MATCH(_original_lifestyles!$B861,'_hours per hh'!$A$2:$A$9,1)))</f>
        <v>101650122.84120461</v>
      </c>
      <c r="S861">
        <f>IF(_original_lifestyles!S861&lt;&gt;0,_original_lifestyles!S861,'_new names_lifestyles'!$C$2*INDEX('_hours per hh'!H$2:H$9,MATCH(_original_lifestyles!$B861,'_hours per hh'!$A$2:$A$9,1)))</f>
        <v>2861906225.6410255</v>
      </c>
      <c r="T861">
        <f>IF(_original_lifestyles!T861&lt;&gt;0,_original_lifestyles!T861,'_new names_lifestyles'!$C$2*INDEX('_hours per hh'!I$2:I$9,MATCH(_original_lifestyles!$B861,'_hours per hh'!$A$2:$A$9,1)))</f>
        <v>24530624791.208794</v>
      </c>
      <c r="U861">
        <f>IF(_original_lifestyles!U861&lt;&gt;0,_original_lifestyles!U861,'_new names_lifestyles'!$C$2*INDEX('_hours per hh'!J$2:J$9,MATCH(_original_lifestyles!$B861,'_hours per hh'!$A$2:$A$9,1)))</f>
        <v>1376588704.096487</v>
      </c>
      <c r="V861">
        <v>19</v>
      </c>
      <c r="W861">
        <v>11</v>
      </c>
      <c r="X861">
        <v>465885.29983303603</v>
      </c>
      <c r="Y861">
        <f t="shared" si="54"/>
        <v>15</v>
      </c>
      <c r="Z861">
        <f t="shared" si="54"/>
        <v>15</v>
      </c>
      <c r="AA861">
        <f t="shared" si="54"/>
        <v>15</v>
      </c>
      <c r="AB861">
        <f t="shared" si="54"/>
        <v>10</v>
      </c>
      <c r="AC861">
        <f t="shared" si="54"/>
        <v>10</v>
      </c>
      <c r="AD861">
        <f t="shared" si="54"/>
        <v>15</v>
      </c>
      <c r="AE861">
        <f t="shared" si="54"/>
        <v>5</v>
      </c>
      <c r="AF861">
        <f t="shared" si="54"/>
        <v>3</v>
      </c>
      <c r="AG861">
        <f t="shared" si="54"/>
        <v>3</v>
      </c>
    </row>
    <row r="862" spans="1:33" x14ac:dyDescent="0.25">
      <c r="A862" t="s">
        <v>62</v>
      </c>
      <c r="B862" t="s">
        <v>6</v>
      </c>
      <c r="C862">
        <v>4001907.4074074072</v>
      </c>
      <c r="D862" s="6">
        <f>IF(_original_lifestyles!D862=0,_original_lifestyles!$C862,_original_lifestyles!D862)</f>
        <v>4001907.4074074072</v>
      </c>
      <c r="E862" s="6">
        <f>IF(_original_lifestyles!E862=0,_original_lifestyles!$C862,_original_lifestyles!E862)</f>
        <v>4001907.4074074072</v>
      </c>
      <c r="F862" s="6">
        <f>IF(_original_lifestyles!F862=0,_original_lifestyles!$C862,_original_lifestyles!F862)</f>
        <v>4001907.4074074072</v>
      </c>
      <c r="G862" s="6">
        <f>IF(_original_lifestyles!G862=0,_original_lifestyles!$C862/3,_original_lifestyles!G862)</f>
        <v>1333969.135802469</v>
      </c>
      <c r="H862" s="6">
        <f>IF(_original_lifestyles!H862=0,_original_lifestyles!$C862*3*2,_original_lifestyles!H862)</f>
        <v>24011444.444444444</v>
      </c>
      <c r="I862" s="6">
        <f>IF(_original_lifestyles!I862=0,_original_lifestyles!$C862/10,_original_lifestyles!I862)</f>
        <v>400190.74074074073</v>
      </c>
      <c r="J862" s="6">
        <f>IF(_original_lifestyles!J862=0,_original_lifestyles!$C862*1.2,_original_lifestyles!J862)</f>
        <v>4802288.8888888881</v>
      </c>
      <c r="K862" s="6">
        <f>IF(_original_lifestyles!K862=0,_original_lifestyles!$C862,_original_lifestyles!K862)</f>
        <v>4001907.4074074072</v>
      </c>
      <c r="L862" s="6">
        <f>IF(_original_lifestyles!L862=0,_original_lifestyles!$C862/3*2,_original_lifestyles!L862)</f>
        <v>3343377.8467052439</v>
      </c>
      <c r="M862">
        <f>IF(_original_lifestyles!M862&lt;&gt;0,_original_lifestyles!M862,'_new names_lifestyles'!$C$2*INDEX('_hours per hh'!B$2:B$9,MATCH(_original_lifestyles!$B862,'_hours per hh'!$A$2:$A$9,1)))</f>
        <v>24530624791.208794</v>
      </c>
      <c r="N862">
        <f>IF(_original_lifestyles!N862&lt;&gt;0,_original_lifestyles!N862,'_new names_lifestyles'!$C$2*INDEX('_hours per hh'!C$2:C$9,MATCH(_original_lifestyles!$B862,'_hours per hh'!$A$2:$A$9,1)))</f>
        <v>24530624791.208794</v>
      </c>
      <c r="O862">
        <f>IF(_original_lifestyles!O862&lt;&gt;0,_original_lifestyles!O862,'_new names_lifestyles'!$C$2*INDEX('_hours per hh'!D$2:D$9,MATCH(_original_lifestyles!$B862,'_hours per hh'!$A$2:$A$9,1)))</f>
        <v>398622652.85714293</v>
      </c>
      <c r="P862">
        <f>IF(_original_lifestyles!P862&lt;&gt;0,_original_lifestyles!P862,'_new names_lifestyles'!$C$2*INDEX('_hours per hh'!E$2:E$9,MATCH(_original_lifestyles!$B862,'_hours per hh'!$A$2:$A$9,1)))</f>
        <v>436846742.85714293</v>
      </c>
      <c r="Q862">
        <f>IF(_original_lifestyles!Q862&lt;&gt;0,_original_lifestyles!Q862,'_new names_lifestyles'!$C$2*INDEX('_hours per hh'!F$2:F$9,MATCH(_original_lifestyles!$B862,'_hours per hh'!$A$2:$A$9,1)))</f>
        <v>889235148.68131864</v>
      </c>
      <c r="R862">
        <f>IF(_original_lifestyles!R862&lt;&gt;0,_original_lifestyles!R862,'_new names_lifestyles'!$C$2*INDEX('_hours per hh'!G$2:G$9,MATCH(_original_lifestyles!$B862,'_hours per hh'!$A$2:$A$9,1)))</f>
        <v>101650122.84120461</v>
      </c>
      <c r="S862">
        <f>IF(_original_lifestyles!S862&lt;&gt;0,_original_lifestyles!S862,'_new names_lifestyles'!$C$2*INDEX('_hours per hh'!H$2:H$9,MATCH(_original_lifestyles!$B862,'_hours per hh'!$A$2:$A$9,1)))</f>
        <v>2861906225.6410255</v>
      </c>
      <c r="T862">
        <f>IF(_original_lifestyles!T862&lt;&gt;0,_original_lifestyles!T862,'_new names_lifestyles'!$C$2*INDEX('_hours per hh'!I$2:I$9,MATCH(_original_lifestyles!$B862,'_hours per hh'!$A$2:$A$9,1)))</f>
        <v>24530624791.208794</v>
      </c>
      <c r="U862">
        <f>IF(_original_lifestyles!U862&lt;&gt;0,_original_lifestyles!U862,'_new names_lifestyles'!$C$2*INDEX('_hours per hh'!J$2:J$9,MATCH(_original_lifestyles!$B862,'_hours per hh'!$A$2:$A$9,1)))</f>
        <v>1471086252.550307</v>
      </c>
      <c r="V862">
        <v>19</v>
      </c>
      <c r="W862">
        <v>11</v>
      </c>
      <c r="X862">
        <v>466939.19307439262</v>
      </c>
      <c r="Y862">
        <f t="shared" si="54"/>
        <v>15</v>
      </c>
      <c r="Z862">
        <f t="shared" si="54"/>
        <v>15</v>
      </c>
      <c r="AA862">
        <f t="shared" si="54"/>
        <v>15</v>
      </c>
      <c r="AB862">
        <f t="shared" si="54"/>
        <v>10</v>
      </c>
      <c r="AC862">
        <f t="shared" si="54"/>
        <v>10</v>
      </c>
      <c r="AD862">
        <f t="shared" si="54"/>
        <v>15</v>
      </c>
      <c r="AE862">
        <f t="shared" si="54"/>
        <v>5</v>
      </c>
      <c r="AF862">
        <f t="shared" si="54"/>
        <v>3</v>
      </c>
      <c r="AG862">
        <f t="shared" si="54"/>
        <v>3</v>
      </c>
    </row>
    <row r="863" spans="1:33" x14ac:dyDescent="0.25">
      <c r="A863" t="s">
        <v>62</v>
      </c>
      <c r="B863" t="s">
        <v>7</v>
      </c>
      <c r="C863">
        <v>4024080.0925925919</v>
      </c>
      <c r="D863" s="6">
        <f>IF(_original_lifestyles!D863=0,_original_lifestyles!$C863,_original_lifestyles!D863)</f>
        <v>4024080.0925925919</v>
      </c>
      <c r="E863" s="6">
        <f>IF(_original_lifestyles!E863=0,_original_lifestyles!$C863,_original_lifestyles!E863)</f>
        <v>4024080.0925925919</v>
      </c>
      <c r="F863" s="6">
        <f>IF(_original_lifestyles!F863=0,_original_lifestyles!$C863,_original_lifestyles!F863)</f>
        <v>4024080.0925925919</v>
      </c>
      <c r="G863" s="6">
        <f>IF(_original_lifestyles!G863=0,_original_lifestyles!$C863/3,_original_lifestyles!G863)</f>
        <v>1341360.0308641973</v>
      </c>
      <c r="H863" s="6">
        <f>IF(_original_lifestyles!H863=0,_original_lifestyles!$C863*3*2,_original_lifestyles!H863)</f>
        <v>24144480.555555552</v>
      </c>
      <c r="I863" s="6">
        <f>IF(_original_lifestyles!I863=0,_original_lifestyles!$C863/10,_original_lifestyles!I863)</f>
        <v>402408.00925925921</v>
      </c>
      <c r="J863" s="6">
        <f>IF(_original_lifestyles!J863=0,_original_lifestyles!$C863*1.2,_original_lifestyles!J863)</f>
        <v>4828896.1111111101</v>
      </c>
      <c r="K863" s="6">
        <f>IF(_original_lifestyles!K863=0,_original_lifestyles!$C863,_original_lifestyles!K863)</f>
        <v>4024080.0925925919</v>
      </c>
      <c r="L863" s="6">
        <f>IF(_original_lifestyles!L863=0,_original_lifestyles!$C863/3*2,_original_lifestyles!L863)</f>
        <v>3546010.8108751941</v>
      </c>
      <c r="M863">
        <f>IF(_original_lifestyles!M863&lt;&gt;0,_original_lifestyles!M863,'_new names_lifestyles'!$C$2*INDEX('_hours per hh'!B$2:B$9,MATCH(_original_lifestyles!$B863,'_hours per hh'!$A$2:$A$9,1)))</f>
        <v>24530624791.208794</v>
      </c>
      <c r="N863">
        <f>IF(_original_lifestyles!N863&lt;&gt;0,_original_lifestyles!N863,'_new names_lifestyles'!$C$2*INDEX('_hours per hh'!C$2:C$9,MATCH(_original_lifestyles!$B863,'_hours per hh'!$A$2:$A$9,1)))</f>
        <v>24530624791.208794</v>
      </c>
      <c r="O863">
        <f>IF(_original_lifestyles!O863&lt;&gt;0,_original_lifestyles!O863,'_new names_lifestyles'!$C$2*INDEX('_hours per hh'!D$2:D$9,MATCH(_original_lifestyles!$B863,'_hours per hh'!$A$2:$A$9,1)))</f>
        <v>398622652.85714293</v>
      </c>
      <c r="P863">
        <f>IF(_original_lifestyles!P863&lt;&gt;0,_original_lifestyles!P863,'_new names_lifestyles'!$C$2*INDEX('_hours per hh'!E$2:E$9,MATCH(_original_lifestyles!$B863,'_hours per hh'!$A$2:$A$9,1)))</f>
        <v>436846742.85714293</v>
      </c>
      <c r="Q863">
        <f>IF(_original_lifestyles!Q863&lt;&gt;0,_original_lifestyles!Q863,'_new names_lifestyles'!$C$2*INDEX('_hours per hh'!F$2:F$9,MATCH(_original_lifestyles!$B863,'_hours per hh'!$A$2:$A$9,1)))</f>
        <v>889235148.68131864</v>
      </c>
      <c r="R863">
        <f>IF(_original_lifestyles!R863&lt;&gt;0,_original_lifestyles!R863,'_new names_lifestyles'!$C$2*INDEX('_hours per hh'!G$2:G$9,MATCH(_original_lifestyles!$B863,'_hours per hh'!$A$2:$A$9,1)))</f>
        <v>101650122.84120461</v>
      </c>
      <c r="S863">
        <f>IF(_original_lifestyles!S863&lt;&gt;0,_original_lifestyles!S863,'_new names_lifestyles'!$C$2*INDEX('_hours per hh'!H$2:H$9,MATCH(_original_lifestyles!$B863,'_hours per hh'!$A$2:$A$9,1)))</f>
        <v>2861906225.6410255</v>
      </c>
      <c r="T863">
        <f>IF(_original_lifestyles!T863&lt;&gt;0,_original_lifestyles!T863,'_new names_lifestyles'!$C$2*INDEX('_hours per hh'!I$2:I$9,MATCH(_original_lifestyles!$B863,'_hours per hh'!$A$2:$A$9,1)))</f>
        <v>24530624791.208794</v>
      </c>
      <c r="U863">
        <f>IF(_original_lifestyles!U863&lt;&gt;0,_original_lifestyles!U863,'_new names_lifestyles'!$C$2*INDEX('_hours per hh'!J$2:J$9,MATCH(_original_lifestyles!$B863,'_hours per hh'!$A$2:$A$9,1)))</f>
        <v>1560244756.785085</v>
      </c>
      <c r="V863">
        <v>19</v>
      </c>
      <c r="W863">
        <v>11</v>
      </c>
      <c r="X863">
        <v>467669.08461592108</v>
      </c>
      <c r="Y863">
        <f t="shared" si="54"/>
        <v>15</v>
      </c>
      <c r="Z863">
        <f t="shared" si="54"/>
        <v>15</v>
      </c>
      <c r="AA863">
        <f t="shared" si="54"/>
        <v>15</v>
      </c>
      <c r="AB863">
        <f t="shared" si="54"/>
        <v>10</v>
      </c>
      <c r="AC863">
        <f t="shared" si="54"/>
        <v>10</v>
      </c>
      <c r="AD863">
        <f t="shared" si="54"/>
        <v>15</v>
      </c>
      <c r="AE863">
        <f t="shared" si="54"/>
        <v>5</v>
      </c>
      <c r="AF863">
        <f t="shared" si="54"/>
        <v>3</v>
      </c>
      <c r="AG863">
        <f t="shared" si="54"/>
        <v>3</v>
      </c>
    </row>
    <row r="864" spans="1:33" x14ac:dyDescent="0.25">
      <c r="A864" t="s">
        <v>62</v>
      </c>
      <c r="B864" t="s">
        <v>8</v>
      </c>
      <c r="C864">
        <v>4048661.5740740742</v>
      </c>
      <c r="D864" s="6">
        <f>IF(_original_lifestyles!D864=0,_original_lifestyles!$C864,_original_lifestyles!D864)</f>
        <v>4048661.5740740742</v>
      </c>
      <c r="E864" s="6">
        <f>IF(_original_lifestyles!E864=0,_original_lifestyles!$C864,_original_lifestyles!E864)</f>
        <v>4048661.5740740742</v>
      </c>
      <c r="F864" s="6">
        <f>IF(_original_lifestyles!F864=0,_original_lifestyles!$C864,_original_lifestyles!F864)</f>
        <v>4048661.5740740742</v>
      </c>
      <c r="G864" s="6">
        <f>IF(_original_lifestyles!G864=0,_original_lifestyles!$C864/3,_original_lifestyles!G864)</f>
        <v>1349553.8580246915</v>
      </c>
      <c r="H864" s="6">
        <f>IF(_original_lifestyles!H864=0,_original_lifestyles!$C864*3*2,_original_lifestyles!H864)</f>
        <v>24291969.444444444</v>
      </c>
      <c r="I864" s="6">
        <f>IF(_original_lifestyles!I864=0,_original_lifestyles!$C864/10,_original_lifestyles!I864)</f>
        <v>404866.15740740742</v>
      </c>
      <c r="J864" s="6">
        <f>IF(_original_lifestyles!J864=0,_original_lifestyles!$C864*1.2,_original_lifestyles!J864)</f>
        <v>4858393.888888889</v>
      </c>
      <c r="K864" s="6">
        <f>IF(_original_lifestyles!K864=0,_original_lifestyles!$C864,_original_lifestyles!K864)</f>
        <v>4048661.5740740742</v>
      </c>
      <c r="L864" s="6">
        <f>IF(_original_lifestyles!L864=0,_original_lifestyles!$C864/3*2,_original_lifestyles!L864)</f>
        <v>3737464.994736955</v>
      </c>
      <c r="M864">
        <f>IF(_original_lifestyles!M864&lt;&gt;0,_original_lifestyles!M864,'_new names_lifestyles'!$C$2*INDEX('_hours per hh'!B$2:B$9,MATCH(_original_lifestyles!$B864,'_hours per hh'!$A$2:$A$9,1)))</f>
        <v>24530624791.208794</v>
      </c>
      <c r="N864">
        <f>IF(_original_lifestyles!N864&lt;&gt;0,_original_lifestyles!N864,'_new names_lifestyles'!$C$2*INDEX('_hours per hh'!C$2:C$9,MATCH(_original_lifestyles!$B864,'_hours per hh'!$A$2:$A$9,1)))</f>
        <v>24530624791.208794</v>
      </c>
      <c r="O864">
        <f>IF(_original_lifestyles!O864&lt;&gt;0,_original_lifestyles!O864,'_new names_lifestyles'!$C$2*INDEX('_hours per hh'!D$2:D$9,MATCH(_original_lifestyles!$B864,'_hours per hh'!$A$2:$A$9,1)))</f>
        <v>398622652.85714293</v>
      </c>
      <c r="P864">
        <f>IF(_original_lifestyles!P864&lt;&gt;0,_original_lifestyles!P864,'_new names_lifestyles'!$C$2*INDEX('_hours per hh'!E$2:E$9,MATCH(_original_lifestyles!$B864,'_hours per hh'!$A$2:$A$9,1)))</f>
        <v>436846742.85714293</v>
      </c>
      <c r="Q864">
        <f>IF(_original_lifestyles!Q864&lt;&gt;0,_original_lifestyles!Q864,'_new names_lifestyles'!$C$2*INDEX('_hours per hh'!F$2:F$9,MATCH(_original_lifestyles!$B864,'_hours per hh'!$A$2:$A$9,1)))</f>
        <v>889235148.68131864</v>
      </c>
      <c r="R864">
        <f>IF(_original_lifestyles!R864&lt;&gt;0,_original_lifestyles!R864,'_new names_lifestyles'!$C$2*INDEX('_hours per hh'!G$2:G$9,MATCH(_original_lifestyles!$B864,'_hours per hh'!$A$2:$A$9,1)))</f>
        <v>101650122.84120461</v>
      </c>
      <c r="S864">
        <f>IF(_original_lifestyles!S864&lt;&gt;0,_original_lifestyles!S864,'_new names_lifestyles'!$C$2*INDEX('_hours per hh'!H$2:H$9,MATCH(_original_lifestyles!$B864,'_hours per hh'!$A$2:$A$9,1)))</f>
        <v>2861906225.6410255</v>
      </c>
      <c r="T864">
        <f>IF(_original_lifestyles!T864&lt;&gt;0,_original_lifestyles!T864,'_new names_lifestyles'!$C$2*INDEX('_hours per hh'!I$2:I$9,MATCH(_original_lifestyles!$B864,'_hours per hh'!$A$2:$A$9,1)))</f>
        <v>24530624791.208794</v>
      </c>
      <c r="U864">
        <f>IF(_original_lifestyles!U864&lt;&gt;0,_original_lifestyles!U864,'_new names_lifestyles'!$C$2*INDEX('_hours per hh'!J$2:J$9,MATCH(_original_lifestyles!$B864,'_hours per hh'!$A$2:$A$9,1)))</f>
        <v>1644484597.6842599</v>
      </c>
      <c r="V864">
        <v>19</v>
      </c>
      <c r="W864">
        <v>11</v>
      </c>
      <c r="X864">
        <v>468657.34272967232</v>
      </c>
      <c r="Y864">
        <f t="shared" si="54"/>
        <v>15</v>
      </c>
      <c r="Z864">
        <f t="shared" si="54"/>
        <v>15</v>
      </c>
      <c r="AA864">
        <f t="shared" si="54"/>
        <v>15</v>
      </c>
      <c r="AB864">
        <f t="shared" si="54"/>
        <v>10</v>
      </c>
      <c r="AC864">
        <f t="shared" si="54"/>
        <v>10</v>
      </c>
      <c r="AD864">
        <f t="shared" si="54"/>
        <v>15</v>
      </c>
      <c r="AE864">
        <f t="shared" si="54"/>
        <v>5</v>
      </c>
      <c r="AF864">
        <f t="shared" si="54"/>
        <v>3</v>
      </c>
      <c r="AG864">
        <f t="shared" si="54"/>
        <v>3</v>
      </c>
    </row>
    <row r="865" spans="1:33" x14ac:dyDescent="0.25">
      <c r="A865" t="s">
        <v>62</v>
      </c>
      <c r="B865" t="s">
        <v>9</v>
      </c>
      <c r="C865">
        <v>4077882.053654023</v>
      </c>
      <c r="D865" s="6">
        <f>IF(_original_lifestyles!D865=0,_original_lifestyles!$C865,_original_lifestyles!D865)</f>
        <v>4077882.053654023</v>
      </c>
      <c r="E865" s="6">
        <f>IF(_original_lifestyles!E865=0,_original_lifestyles!$C865,_original_lifestyles!E865)</f>
        <v>4077882.053654023</v>
      </c>
      <c r="F865" s="6">
        <f>IF(_original_lifestyles!F865=0,_original_lifestyles!$C865,_original_lifestyles!F865)</f>
        <v>4077882.053654023</v>
      </c>
      <c r="G865" s="6">
        <f>IF(_original_lifestyles!G865=0,_original_lifestyles!$C865/3,_original_lifestyles!G865)</f>
        <v>1359294.0178846742</v>
      </c>
      <c r="H865" s="6">
        <f>IF(_original_lifestyles!H865=0,_original_lifestyles!$C865*3*2,_original_lifestyles!H865)</f>
        <v>24467292.321924139</v>
      </c>
      <c r="I865" s="6">
        <f>IF(_original_lifestyles!I865=0,_original_lifestyles!$C865/10,_original_lifestyles!I865)</f>
        <v>407788.20536540227</v>
      </c>
      <c r="J865" s="6">
        <f>IF(_original_lifestyles!J865=0,_original_lifestyles!$C865*1.2,_original_lifestyles!J865)</f>
        <v>4893458.4643848278</v>
      </c>
      <c r="K865" s="6">
        <f>IF(_original_lifestyles!K865=0,_original_lifestyles!$C865,_original_lifestyles!K865)</f>
        <v>4077882.053654023</v>
      </c>
      <c r="L865" s="6">
        <f>IF(_original_lifestyles!L865=0,_original_lifestyles!$C865/3*2,_original_lifestyles!L865)</f>
        <v>3916966.130653718</v>
      </c>
      <c r="M865">
        <f>IF(_original_lifestyles!M865&lt;&gt;0,_original_lifestyles!M865,'_new names_lifestyles'!$C$2*INDEX('_hours per hh'!B$2:B$9,MATCH(_original_lifestyles!$B865,'_hours per hh'!$A$2:$A$9,1)))</f>
        <v>24530624791.208794</v>
      </c>
      <c r="N865">
        <f>IF(_original_lifestyles!N865&lt;&gt;0,_original_lifestyles!N865,'_new names_lifestyles'!$C$2*INDEX('_hours per hh'!C$2:C$9,MATCH(_original_lifestyles!$B865,'_hours per hh'!$A$2:$A$9,1)))</f>
        <v>24530624791.208794</v>
      </c>
      <c r="O865">
        <f>IF(_original_lifestyles!O865&lt;&gt;0,_original_lifestyles!O865,'_new names_lifestyles'!$C$2*INDEX('_hours per hh'!D$2:D$9,MATCH(_original_lifestyles!$B865,'_hours per hh'!$A$2:$A$9,1)))</f>
        <v>398622652.85714293</v>
      </c>
      <c r="P865">
        <f>IF(_original_lifestyles!P865&lt;&gt;0,_original_lifestyles!P865,'_new names_lifestyles'!$C$2*INDEX('_hours per hh'!E$2:E$9,MATCH(_original_lifestyles!$B865,'_hours per hh'!$A$2:$A$9,1)))</f>
        <v>436846742.85714293</v>
      </c>
      <c r="Q865">
        <f>IF(_original_lifestyles!Q865&lt;&gt;0,_original_lifestyles!Q865,'_new names_lifestyles'!$C$2*INDEX('_hours per hh'!F$2:F$9,MATCH(_original_lifestyles!$B865,'_hours per hh'!$A$2:$A$9,1)))</f>
        <v>889235148.68131864</v>
      </c>
      <c r="R865">
        <f>IF(_original_lifestyles!R865&lt;&gt;0,_original_lifestyles!R865,'_new names_lifestyles'!$C$2*INDEX('_hours per hh'!G$2:G$9,MATCH(_original_lifestyles!$B865,'_hours per hh'!$A$2:$A$9,1)))</f>
        <v>101650122.84120461</v>
      </c>
      <c r="S865">
        <f>IF(_original_lifestyles!S865&lt;&gt;0,_original_lifestyles!S865,'_new names_lifestyles'!$C$2*INDEX('_hours per hh'!H$2:H$9,MATCH(_original_lifestyles!$B865,'_hours per hh'!$A$2:$A$9,1)))</f>
        <v>2861906225.6410255</v>
      </c>
      <c r="T865">
        <f>IF(_original_lifestyles!T865&lt;&gt;0,_original_lifestyles!T865,'_new names_lifestyles'!$C$2*INDEX('_hours per hh'!I$2:I$9,MATCH(_original_lifestyles!$B865,'_hours per hh'!$A$2:$A$9,1)))</f>
        <v>24530624791.208794</v>
      </c>
      <c r="U865">
        <f>IF(_original_lifestyles!U865&lt;&gt;0,_original_lifestyles!U865,'_new names_lifestyles'!$C$2*INDEX('_hours per hh'!J$2:J$9,MATCH(_original_lifestyles!$B865,'_hours per hh'!$A$2:$A$9,1)))</f>
        <v>1723465097.4876361</v>
      </c>
      <c r="V865">
        <v>19</v>
      </c>
      <c r="W865">
        <v>11</v>
      </c>
      <c r="X865">
        <v>470593.09375973028</v>
      </c>
      <c r="Y865">
        <f t="shared" si="54"/>
        <v>15</v>
      </c>
      <c r="Z865">
        <f t="shared" si="54"/>
        <v>15</v>
      </c>
      <c r="AA865">
        <f t="shared" si="54"/>
        <v>15</v>
      </c>
      <c r="AB865">
        <f t="shared" si="54"/>
        <v>10</v>
      </c>
      <c r="AC865">
        <f t="shared" si="54"/>
        <v>10</v>
      </c>
      <c r="AD865">
        <f t="shared" si="54"/>
        <v>15</v>
      </c>
      <c r="AE865">
        <f t="shared" si="54"/>
        <v>5</v>
      </c>
      <c r="AF865">
        <f t="shared" si="54"/>
        <v>3</v>
      </c>
      <c r="AG865">
        <f t="shared" si="54"/>
        <v>3</v>
      </c>
    </row>
    <row r="866" spans="1:33" x14ac:dyDescent="0.25">
      <c r="A866" t="s">
        <v>62</v>
      </c>
      <c r="B866" t="s">
        <v>10</v>
      </c>
      <c r="C866">
        <v>4083870.609981515</v>
      </c>
      <c r="D866" s="6">
        <f>IF(_original_lifestyles!D866=0,_original_lifestyles!$C866,_original_lifestyles!D866)</f>
        <v>4083870.609981515</v>
      </c>
      <c r="E866" s="6">
        <f>IF(_original_lifestyles!E866=0,_original_lifestyles!$C866,_original_lifestyles!E866)</f>
        <v>4083870.609981515</v>
      </c>
      <c r="F866" s="6">
        <f>IF(_original_lifestyles!F866=0,_original_lifestyles!$C866,_original_lifestyles!F866)</f>
        <v>4083870.609981515</v>
      </c>
      <c r="G866" s="6">
        <f>IF(_original_lifestyles!G866=0,_original_lifestyles!$C866/3,_original_lifestyles!G866)</f>
        <v>1361290.2033271717</v>
      </c>
      <c r="H866" s="6">
        <f>IF(_original_lifestyles!H866=0,_original_lifestyles!$C866*3*2,_original_lifestyles!H866)</f>
        <v>24503223.659889091</v>
      </c>
      <c r="I866" s="6">
        <f>IF(_original_lifestyles!I866=0,_original_lifestyles!$C866/10,_original_lifestyles!I866)</f>
        <v>408387.06099815149</v>
      </c>
      <c r="J866" s="6">
        <f>IF(_original_lifestyles!J866=0,_original_lifestyles!$C866*1.2,_original_lifestyles!J866)</f>
        <v>4900644.7319778176</v>
      </c>
      <c r="K866" s="6">
        <f>IF(_original_lifestyles!K866=0,_original_lifestyles!$C866,_original_lifestyles!K866)</f>
        <v>4083870.609981515</v>
      </c>
      <c r="L866" s="6">
        <f>IF(_original_lifestyles!L866=0,_original_lifestyles!$C866/3*2,_original_lifestyles!L866)</f>
        <v>4054279.7525581308</v>
      </c>
      <c r="M866">
        <f>IF(_original_lifestyles!M866&lt;&gt;0,_original_lifestyles!M866,'_new names_lifestyles'!$C$2*INDEX('_hours per hh'!B$2:B$9,MATCH(_original_lifestyles!$B866,'_hours per hh'!$A$2:$A$9,1)))</f>
        <v>24530624791.208794</v>
      </c>
      <c r="N866">
        <f>IF(_original_lifestyles!N866&lt;&gt;0,_original_lifestyles!N866,'_new names_lifestyles'!$C$2*INDEX('_hours per hh'!C$2:C$9,MATCH(_original_lifestyles!$B866,'_hours per hh'!$A$2:$A$9,1)))</f>
        <v>24530624791.208794</v>
      </c>
      <c r="O866">
        <f>IF(_original_lifestyles!O866&lt;&gt;0,_original_lifestyles!O866,'_new names_lifestyles'!$C$2*INDEX('_hours per hh'!D$2:D$9,MATCH(_original_lifestyles!$B866,'_hours per hh'!$A$2:$A$9,1)))</f>
        <v>398622652.85714293</v>
      </c>
      <c r="P866">
        <f>IF(_original_lifestyles!P866&lt;&gt;0,_original_lifestyles!P866,'_new names_lifestyles'!$C$2*INDEX('_hours per hh'!E$2:E$9,MATCH(_original_lifestyles!$B866,'_hours per hh'!$A$2:$A$9,1)))</f>
        <v>436846742.85714293</v>
      </c>
      <c r="Q866">
        <f>IF(_original_lifestyles!Q866&lt;&gt;0,_original_lifestyles!Q866,'_new names_lifestyles'!$C$2*INDEX('_hours per hh'!F$2:F$9,MATCH(_original_lifestyles!$B866,'_hours per hh'!$A$2:$A$9,1)))</f>
        <v>889235148.68131864</v>
      </c>
      <c r="R866">
        <f>IF(_original_lifestyles!R866&lt;&gt;0,_original_lifestyles!R866,'_new names_lifestyles'!$C$2*INDEX('_hours per hh'!G$2:G$9,MATCH(_original_lifestyles!$B866,'_hours per hh'!$A$2:$A$9,1)))</f>
        <v>101650122.84120461</v>
      </c>
      <c r="S866">
        <f>IF(_original_lifestyles!S866&lt;&gt;0,_original_lifestyles!S866,'_new names_lifestyles'!$C$2*INDEX('_hours per hh'!H$2:H$9,MATCH(_original_lifestyles!$B866,'_hours per hh'!$A$2:$A$9,1)))</f>
        <v>2861906225.6410255</v>
      </c>
      <c r="T866">
        <f>IF(_original_lifestyles!T866&lt;&gt;0,_original_lifestyles!T866,'_new names_lifestyles'!$C$2*INDEX('_hours per hh'!I$2:I$9,MATCH(_original_lifestyles!$B866,'_hours per hh'!$A$2:$A$9,1)))</f>
        <v>24530624791.208794</v>
      </c>
      <c r="U866">
        <f>IF(_original_lifestyles!U866&lt;&gt;0,_original_lifestyles!U866,'_new names_lifestyles'!$C$2*INDEX('_hours per hh'!J$2:J$9,MATCH(_original_lifestyles!$B866,'_hours per hh'!$A$2:$A$9,1)))</f>
        <v>1783883091.125577</v>
      </c>
      <c r="V866">
        <v>19</v>
      </c>
      <c r="W866">
        <v>11</v>
      </c>
      <c r="X866">
        <v>469831.86812135333</v>
      </c>
      <c r="Y866">
        <f t="shared" si="54"/>
        <v>15</v>
      </c>
      <c r="Z866">
        <f t="shared" si="54"/>
        <v>15</v>
      </c>
      <c r="AA866">
        <f t="shared" si="54"/>
        <v>15</v>
      </c>
      <c r="AB866">
        <f t="shared" si="54"/>
        <v>10</v>
      </c>
      <c r="AC866">
        <f t="shared" si="54"/>
        <v>10</v>
      </c>
      <c r="AD866">
        <f t="shared" si="54"/>
        <v>15</v>
      </c>
      <c r="AE866">
        <f t="shared" si="54"/>
        <v>5</v>
      </c>
      <c r="AF866">
        <f t="shared" si="54"/>
        <v>3</v>
      </c>
      <c r="AG866">
        <f t="shared" si="54"/>
        <v>3</v>
      </c>
    </row>
    <row r="867" spans="1:33" x14ac:dyDescent="0.25">
      <c r="A867" t="s">
        <v>62</v>
      </c>
      <c r="B867" t="s">
        <v>11</v>
      </c>
      <c r="C867">
        <v>4083332.871652815</v>
      </c>
      <c r="D867" s="6">
        <f>IF(_original_lifestyles!D867=0,_original_lifestyles!$C867,_original_lifestyles!D867)</f>
        <v>4083332.871652815</v>
      </c>
      <c r="E867" s="6">
        <f>IF(_original_lifestyles!E867=0,_original_lifestyles!$C867,_original_lifestyles!E867)</f>
        <v>4083332.871652815</v>
      </c>
      <c r="F867" s="6">
        <f>IF(_original_lifestyles!F867=0,_original_lifestyles!$C867,_original_lifestyles!F867)</f>
        <v>4083332.871652815</v>
      </c>
      <c r="G867" s="6">
        <f>IF(_original_lifestyles!G867=0,_original_lifestyles!$C867/3,_original_lifestyles!G867)</f>
        <v>1361110.9572176051</v>
      </c>
      <c r="H867" s="6">
        <f>IF(_original_lifestyles!H867=0,_original_lifestyles!$C867*3*2,_original_lifestyles!H867)</f>
        <v>24499997.229916889</v>
      </c>
      <c r="I867" s="6">
        <f>IF(_original_lifestyles!I867=0,_original_lifestyles!$C867/10,_original_lifestyles!I867)</f>
        <v>408333.28716528148</v>
      </c>
      <c r="J867" s="6">
        <f>IF(_original_lifestyles!J867=0,_original_lifestyles!$C867*1.2,_original_lifestyles!J867)</f>
        <v>4899999.4459833782</v>
      </c>
      <c r="K867" s="6">
        <f>IF(_original_lifestyles!K867=0,_original_lifestyles!$C867,_original_lifestyles!K867)</f>
        <v>4083332.871652815</v>
      </c>
      <c r="L867" s="6">
        <f>IF(_original_lifestyles!L867=0,_original_lifestyles!$C867/3*2,_original_lifestyles!L867)</f>
        <v>4161785.871798832</v>
      </c>
      <c r="M867">
        <f>IF(_original_lifestyles!M867&lt;&gt;0,_original_lifestyles!M867,'_new names_lifestyles'!$C$2*INDEX('_hours per hh'!B$2:B$9,MATCH(_original_lifestyles!$B867,'_hours per hh'!$A$2:$A$9,1)))</f>
        <v>24530624791.208794</v>
      </c>
      <c r="N867">
        <f>IF(_original_lifestyles!N867&lt;&gt;0,_original_lifestyles!N867,'_new names_lifestyles'!$C$2*INDEX('_hours per hh'!C$2:C$9,MATCH(_original_lifestyles!$B867,'_hours per hh'!$A$2:$A$9,1)))</f>
        <v>24530624791.208794</v>
      </c>
      <c r="O867">
        <f>IF(_original_lifestyles!O867&lt;&gt;0,_original_lifestyles!O867,'_new names_lifestyles'!$C$2*INDEX('_hours per hh'!D$2:D$9,MATCH(_original_lifestyles!$B867,'_hours per hh'!$A$2:$A$9,1)))</f>
        <v>398622652.85714293</v>
      </c>
      <c r="P867">
        <f>IF(_original_lifestyles!P867&lt;&gt;0,_original_lifestyles!P867,'_new names_lifestyles'!$C$2*INDEX('_hours per hh'!E$2:E$9,MATCH(_original_lifestyles!$B867,'_hours per hh'!$A$2:$A$9,1)))</f>
        <v>436846742.85714293</v>
      </c>
      <c r="Q867">
        <f>IF(_original_lifestyles!Q867&lt;&gt;0,_original_lifestyles!Q867,'_new names_lifestyles'!$C$2*INDEX('_hours per hh'!F$2:F$9,MATCH(_original_lifestyles!$B867,'_hours per hh'!$A$2:$A$9,1)))</f>
        <v>889235148.68131864</v>
      </c>
      <c r="R867">
        <f>IF(_original_lifestyles!R867&lt;&gt;0,_original_lifestyles!R867,'_new names_lifestyles'!$C$2*INDEX('_hours per hh'!G$2:G$9,MATCH(_original_lifestyles!$B867,'_hours per hh'!$A$2:$A$9,1)))</f>
        <v>101650122.84120461</v>
      </c>
      <c r="S867">
        <f>IF(_original_lifestyles!S867&lt;&gt;0,_original_lifestyles!S867,'_new names_lifestyles'!$C$2*INDEX('_hours per hh'!H$2:H$9,MATCH(_original_lifestyles!$B867,'_hours per hh'!$A$2:$A$9,1)))</f>
        <v>2861906225.6410255</v>
      </c>
      <c r="T867">
        <f>IF(_original_lifestyles!T867&lt;&gt;0,_original_lifestyles!T867,'_new names_lifestyles'!$C$2*INDEX('_hours per hh'!I$2:I$9,MATCH(_original_lifestyles!$B867,'_hours per hh'!$A$2:$A$9,1)))</f>
        <v>24530624791.208794</v>
      </c>
      <c r="U867">
        <f>IF(_original_lifestyles!U867&lt;&gt;0,_original_lifestyles!U867,'_new names_lifestyles'!$C$2*INDEX('_hours per hh'!J$2:J$9,MATCH(_original_lifestyles!$B867,'_hours per hh'!$A$2:$A$9,1)))</f>
        <v>1831185783.591486</v>
      </c>
      <c r="V867">
        <v>19</v>
      </c>
      <c r="W867">
        <v>11</v>
      </c>
      <c r="X867">
        <v>468314.39183418761</v>
      </c>
      <c r="Y867">
        <f t="shared" si="54"/>
        <v>15</v>
      </c>
      <c r="Z867">
        <f t="shared" si="54"/>
        <v>15</v>
      </c>
      <c r="AA867">
        <f t="shared" si="54"/>
        <v>15</v>
      </c>
      <c r="AB867">
        <f t="shared" si="54"/>
        <v>10</v>
      </c>
      <c r="AC867">
        <f t="shared" si="54"/>
        <v>10</v>
      </c>
      <c r="AD867">
        <f t="shared" si="54"/>
        <v>15</v>
      </c>
      <c r="AE867">
        <f t="shared" si="54"/>
        <v>5</v>
      </c>
      <c r="AF867">
        <f t="shared" si="54"/>
        <v>3</v>
      </c>
      <c r="AG867">
        <f t="shared" si="54"/>
        <v>3</v>
      </c>
    </row>
    <row r="868" spans="1:33" x14ac:dyDescent="0.25">
      <c r="A868" t="s">
        <v>62</v>
      </c>
      <c r="B868" t="s">
        <v>12</v>
      </c>
      <c r="C868">
        <v>4081007.8413284132</v>
      </c>
      <c r="D868" s="6">
        <f>IF(_original_lifestyles!D868=0,_original_lifestyles!$C868,_original_lifestyles!D868)</f>
        <v>4081007.8413284132</v>
      </c>
      <c r="E868" s="6">
        <f>IF(_original_lifestyles!E868=0,_original_lifestyles!$C868,_original_lifestyles!E868)</f>
        <v>4081007.8413284132</v>
      </c>
      <c r="F868" s="6">
        <f>IF(_original_lifestyles!F868=0,_original_lifestyles!$C868,_original_lifestyles!F868)</f>
        <v>4081007.8413284132</v>
      </c>
      <c r="G868" s="6">
        <f>IF(_original_lifestyles!G868=0,_original_lifestyles!$C868/3,_original_lifestyles!G868)</f>
        <v>1360335.9471094711</v>
      </c>
      <c r="H868" s="6">
        <f>IF(_original_lifestyles!H868=0,_original_lifestyles!$C868*3*2,_original_lifestyles!H868)</f>
        <v>24486047.047970481</v>
      </c>
      <c r="I868" s="6">
        <f>IF(_original_lifestyles!I868=0,_original_lifestyles!$C868/10,_original_lifestyles!I868)</f>
        <v>408100.78413284133</v>
      </c>
      <c r="J868" s="6">
        <f>IF(_original_lifestyles!J868=0,_original_lifestyles!$C868*1.2,_original_lifestyles!J868)</f>
        <v>4897209.4095940953</v>
      </c>
      <c r="K868" s="6">
        <f>IF(_original_lifestyles!K868=0,_original_lifestyles!$C868,_original_lifestyles!K868)</f>
        <v>4081007.8413284132</v>
      </c>
      <c r="L868" s="6">
        <f>IF(_original_lifestyles!L868=0,_original_lifestyles!$C868/3*2,_original_lifestyles!L868)</f>
        <v>4242008.0677889744</v>
      </c>
      <c r="M868">
        <f>IF(_original_lifestyles!M868&lt;&gt;0,_original_lifestyles!M868,'_new names_lifestyles'!$C$2*INDEX('_hours per hh'!B$2:B$9,MATCH(_original_lifestyles!$B868,'_hours per hh'!$A$2:$A$9,1)))</f>
        <v>24530624791.208794</v>
      </c>
      <c r="N868">
        <f>IF(_original_lifestyles!N868&lt;&gt;0,_original_lifestyles!N868,'_new names_lifestyles'!$C$2*INDEX('_hours per hh'!C$2:C$9,MATCH(_original_lifestyles!$B868,'_hours per hh'!$A$2:$A$9,1)))</f>
        <v>24530624791.208794</v>
      </c>
      <c r="O868">
        <f>IF(_original_lifestyles!O868&lt;&gt;0,_original_lifestyles!O868,'_new names_lifestyles'!$C$2*INDEX('_hours per hh'!D$2:D$9,MATCH(_original_lifestyles!$B868,'_hours per hh'!$A$2:$A$9,1)))</f>
        <v>398622652.85714293</v>
      </c>
      <c r="P868">
        <f>IF(_original_lifestyles!P868&lt;&gt;0,_original_lifestyles!P868,'_new names_lifestyles'!$C$2*INDEX('_hours per hh'!E$2:E$9,MATCH(_original_lifestyles!$B868,'_hours per hh'!$A$2:$A$9,1)))</f>
        <v>436846742.85714293</v>
      </c>
      <c r="Q868">
        <f>IF(_original_lifestyles!Q868&lt;&gt;0,_original_lifestyles!Q868,'_new names_lifestyles'!$C$2*INDEX('_hours per hh'!F$2:F$9,MATCH(_original_lifestyles!$B868,'_hours per hh'!$A$2:$A$9,1)))</f>
        <v>889235148.68131864</v>
      </c>
      <c r="R868">
        <f>IF(_original_lifestyles!R868&lt;&gt;0,_original_lifestyles!R868,'_new names_lifestyles'!$C$2*INDEX('_hours per hh'!G$2:G$9,MATCH(_original_lifestyles!$B868,'_hours per hh'!$A$2:$A$9,1)))</f>
        <v>101650122.84120461</v>
      </c>
      <c r="S868">
        <f>IF(_original_lifestyles!S868&lt;&gt;0,_original_lifestyles!S868,'_new names_lifestyles'!$C$2*INDEX('_hours per hh'!H$2:H$9,MATCH(_original_lifestyles!$B868,'_hours per hh'!$A$2:$A$9,1)))</f>
        <v>2861906225.6410255</v>
      </c>
      <c r="T868">
        <f>IF(_original_lifestyles!T868&lt;&gt;0,_original_lifestyles!T868,'_new names_lifestyles'!$C$2*INDEX('_hours per hh'!I$2:I$9,MATCH(_original_lifestyles!$B868,'_hours per hh'!$A$2:$A$9,1)))</f>
        <v>24530624791.208794</v>
      </c>
      <c r="U868">
        <f>IF(_original_lifestyles!U868&lt;&gt;0,_original_lifestyles!U868,'_new names_lifestyles'!$C$2*INDEX('_hours per hh'!J$2:J$9,MATCH(_original_lifestyles!$B868,'_hours per hh'!$A$2:$A$9,1)))</f>
        <v>1866483549.8271489</v>
      </c>
      <c r="V868">
        <v>19</v>
      </c>
      <c r="W868">
        <v>11</v>
      </c>
      <c r="X868">
        <v>466589.46496347152</v>
      </c>
      <c r="Y868">
        <f t="shared" ref="Y868:AG883" si="55">Y867</f>
        <v>15</v>
      </c>
      <c r="Z868">
        <f t="shared" si="55"/>
        <v>15</v>
      </c>
      <c r="AA868">
        <f t="shared" si="55"/>
        <v>15</v>
      </c>
      <c r="AB868">
        <f t="shared" si="55"/>
        <v>10</v>
      </c>
      <c r="AC868">
        <f t="shared" si="55"/>
        <v>10</v>
      </c>
      <c r="AD868">
        <f t="shared" si="55"/>
        <v>15</v>
      </c>
      <c r="AE868">
        <f t="shared" si="55"/>
        <v>5</v>
      </c>
      <c r="AF868">
        <f t="shared" si="55"/>
        <v>3</v>
      </c>
      <c r="AG868">
        <f t="shared" si="55"/>
        <v>3</v>
      </c>
    </row>
    <row r="869" spans="1:33" x14ac:dyDescent="0.25">
      <c r="A869" t="s">
        <v>62</v>
      </c>
      <c r="B869" t="s">
        <v>13</v>
      </c>
      <c r="C869">
        <v>4080332.718894009</v>
      </c>
      <c r="D869" s="6">
        <f>IF(_original_lifestyles!D869=0,_original_lifestyles!$C869,_original_lifestyles!D869)</f>
        <v>4080332.718894009</v>
      </c>
      <c r="E869" s="6">
        <f>IF(_original_lifestyles!E869=0,_original_lifestyles!$C869,_original_lifestyles!E869)</f>
        <v>4080332.718894009</v>
      </c>
      <c r="F869" s="6">
        <f>IF(_original_lifestyles!F869=0,_original_lifestyles!$C869,_original_lifestyles!F869)</f>
        <v>4080332.718894009</v>
      </c>
      <c r="G869" s="6">
        <f>IF(_original_lifestyles!G869=0,_original_lifestyles!$C869/3,_original_lifestyles!G869)</f>
        <v>1360110.9062980029</v>
      </c>
      <c r="H869" s="6">
        <f>IF(_original_lifestyles!H869=0,_original_lifestyles!$C869*3*2,_original_lifestyles!H869)</f>
        <v>24481996.313364055</v>
      </c>
      <c r="I869" s="6">
        <f>IF(_original_lifestyles!I869=0,_original_lifestyles!$C869/10,_original_lifestyles!I869)</f>
        <v>408033.2718894009</v>
      </c>
      <c r="J869" s="6">
        <f>IF(_original_lifestyles!J869=0,_original_lifestyles!$C869*1.2,_original_lifestyles!J869)</f>
        <v>4896399.2626728108</v>
      </c>
      <c r="K869" s="6">
        <f>IF(_original_lifestyles!K869=0,_original_lifestyles!$C869,_original_lifestyles!K869)</f>
        <v>4080332.718894009</v>
      </c>
      <c r="L869" s="6">
        <f>IF(_original_lifestyles!L869=0,_original_lifestyles!$C869/3*2,_original_lifestyles!L869)</f>
        <v>4297082.4411212904</v>
      </c>
      <c r="M869">
        <f>IF(_original_lifestyles!M869&lt;&gt;0,_original_lifestyles!M869,'_new names_lifestyles'!$C$2*INDEX('_hours per hh'!B$2:B$9,MATCH(_original_lifestyles!$B869,'_hours per hh'!$A$2:$A$9,1)))</f>
        <v>24530624791.208794</v>
      </c>
      <c r="N869">
        <f>IF(_original_lifestyles!N869&lt;&gt;0,_original_lifestyles!N869,'_new names_lifestyles'!$C$2*INDEX('_hours per hh'!C$2:C$9,MATCH(_original_lifestyles!$B869,'_hours per hh'!$A$2:$A$9,1)))</f>
        <v>24530624791.208794</v>
      </c>
      <c r="O869">
        <f>IF(_original_lifestyles!O869&lt;&gt;0,_original_lifestyles!O869,'_new names_lifestyles'!$C$2*INDEX('_hours per hh'!D$2:D$9,MATCH(_original_lifestyles!$B869,'_hours per hh'!$A$2:$A$9,1)))</f>
        <v>398622652.85714293</v>
      </c>
      <c r="P869">
        <f>IF(_original_lifestyles!P869&lt;&gt;0,_original_lifestyles!P869,'_new names_lifestyles'!$C$2*INDEX('_hours per hh'!E$2:E$9,MATCH(_original_lifestyles!$B869,'_hours per hh'!$A$2:$A$9,1)))</f>
        <v>436846742.85714293</v>
      </c>
      <c r="Q869">
        <f>IF(_original_lifestyles!Q869&lt;&gt;0,_original_lifestyles!Q869,'_new names_lifestyles'!$C$2*INDEX('_hours per hh'!F$2:F$9,MATCH(_original_lifestyles!$B869,'_hours per hh'!$A$2:$A$9,1)))</f>
        <v>889235148.68131864</v>
      </c>
      <c r="R869">
        <f>IF(_original_lifestyles!R869&lt;&gt;0,_original_lifestyles!R869,'_new names_lifestyles'!$C$2*INDEX('_hours per hh'!G$2:G$9,MATCH(_original_lifestyles!$B869,'_hours per hh'!$A$2:$A$9,1)))</f>
        <v>101650122.84120461</v>
      </c>
      <c r="S869">
        <f>IF(_original_lifestyles!S869&lt;&gt;0,_original_lifestyles!S869,'_new names_lifestyles'!$C$2*INDEX('_hours per hh'!H$2:H$9,MATCH(_original_lifestyles!$B869,'_hours per hh'!$A$2:$A$9,1)))</f>
        <v>2861906225.6410255</v>
      </c>
      <c r="T869">
        <f>IF(_original_lifestyles!T869&lt;&gt;0,_original_lifestyles!T869,'_new names_lifestyles'!$C$2*INDEX('_hours per hh'!I$2:I$9,MATCH(_original_lifestyles!$B869,'_hours per hh'!$A$2:$A$9,1)))</f>
        <v>24530624791.208794</v>
      </c>
      <c r="U869">
        <f>IF(_original_lifestyles!U869&lt;&gt;0,_original_lifestyles!U869,'_new names_lifestyles'!$C$2*INDEX('_hours per hh'!J$2:J$9,MATCH(_original_lifestyles!$B869,'_hours per hh'!$A$2:$A$9,1)))</f>
        <v>1890716274.0933681</v>
      </c>
      <c r="V869">
        <v>19</v>
      </c>
      <c r="W869">
        <v>11</v>
      </c>
      <c r="X869">
        <v>465050.75994431757</v>
      </c>
      <c r="Y869">
        <f t="shared" si="55"/>
        <v>15</v>
      </c>
      <c r="Z869">
        <f t="shared" si="55"/>
        <v>15</v>
      </c>
      <c r="AA869">
        <f t="shared" si="55"/>
        <v>15</v>
      </c>
      <c r="AB869">
        <f t="shared" si="55"/>
        <v>10</v>
      </c>
      <c r="AC869">
        <f t="shared" si="55"/>
        <v>10</v>
      </c>
      <c r="AD869">
        <f t="shared" si="55"/>
        <v>15</v>
      </c>
      <c r="AE869">
        <f t="shared" si="55"/>
        <v>5</v>
      </c>
      <c r="AF869">
        <f t="shared" si="55"/>
        <v>3</v>
      </c>
      <c r="AG869">
        <f t="shared" si="55"/>
        <v>3</v>
      </c>
    </row>
    <row r="870" spans="1:33" x14ac:dyDescent="0.25">
      <c r="A870" t="s">
        <v>62</v>
      </c>
      <c r="B870" t="s">
        <v>14</v>
      </c>
      <c r="C870">
        <v>4089888.923076923</v>
      </c>
      <c r="D870" s="6">
        <f>IF(_original_lifestyles!D870=0,_original_lifestyles!$C870,_original_lifestyles!D870)</f>
        <v>4089888.923076923</v>
      </c>
      <c r="E870" s="6">
        <f>IF(_original_lifestyles!E870=0,_original_lifestyles!$C870,_original_lifestyles!E870)</f>
        <v>4089888.923076923</v>
      </c>
      <c r="F870" s="6">
        <f>IF(_original_lifestyles!F870=0,_original_lifestyles!$C870,_original_lifestyles!F870)</f>
        <v>4089888.923076923</v>
      </c>
      <c r="G870" s="6">
        <f>IF(_original_lifestyles!G870=0,_original_lifestyles!$C870/3,_original_lifestyles!G870)</f>
        <v>1363296.3076923077</v>
      </c>
      <c r="H870" s="6">
        <f>IF(_original_lifestyles!H870=0,_original_lifestyles!$C870*3*2,_original_lifestyles!H870)</f>
        <v>24539333.538461536</v>
      </c>
      <c r="I870" s="6">
        <f>IF(_original_lifestyles!I870=0,_original_lifestyles!$C870/10,_original_lifestyles!I870)</f>
        <v>408988.89230769232</v>
      </c>
      <c r="J870" s="6">
        <f>IF(_original_lifestyles!J870=0,_original_lifestyles!$C870*1.2,_original_lifestyles!J870)</f>
        <v>4907866.7076923074</v>
      </c>
      <c r="K870" s="6">
        <f>IF(_original_lifestyles!K870=0,_original_lifestyles!$C870,_original_lifestyles!K870)</f>
        <v>4089888.923076923</v>
      </c>
      <c r="L870" s="6">
        <f>IF(_original_lifestyles!L870=0,_original_lifestyles!$C870/3*2,_original_lifestyles!L870)</f>
        <v>4335282.2584615387</v>
      </c>
      <c r="M870">
        <f>IF(_original_lifestyles!M870&lt;&gt;0,_original_lifestyles!M870,'_new names_lifestyles'!$C$2*INDEX('_hours per hh'!B$2:B$9,MATCH(_original_lifestyles!$B870,'_hours per hh'!$A$2:$A$9,1)))</f>
        <v>24530624791.208794</v>
      </c>
      <c r="N870">
        <f>IF(_original_lifestyles!N870&lt;&gt;0,_original_lifestyles!N870,'_new names_lifestyles'!$C$2*INDEX('_hours per hh'!C$2:C$9,MATCH(_original_lifestyles!$B870,'_hours per hh'!$A$2:$A$9,1)))</f>
        <v>24530624791.208794</v>
      </c>
      <c r="O870">
        <f>IF(_original_lifestyles!O870&lt;&gt;0,_original_lifestyles!O870,'_new names_lifestyles'!$C$2*INDEX('_hours per hh'!D$2:D$9,MATCH(_original_lifestyles!$B870,'_hours per hh'!$A$2:$A$9,1)))</f>
        <v>398622652.85714293</v>
      </c>
      <c r="P870">
        <f>IF(_original_lifestyles!P870&lt;&gt;0,_original_lifestyles!P870,'_new names_lifestyles'!$C$2*INDEX('_hours per hh'!E$2:E$9,MATCH(_original_lifestyles!$B870,'_hours per hh'!$A$2:$A$9,1)))</f>
        <v>436846742.85714293</v>
      </c>
      <c r="Q870">
        <f>IF(_original_lifestyles!Q870&lt;&gt;0,_original_lifestyles!Q870,'_new names_lifestyles'!$C$2*INDEX('_hours per hh'!F$2:F$9,MATCH(_original_lifestyles!$B870,'_hours per hh'!$A$2:$A$9,1)))</f>
        <v>889235148.68131864</v>
      </c>
      <c r="R870">
        <f>IF(_original_lifestyles!R870&lt;&gt;0,_original_lifestyles!R870,'_new names_lifestyles'!$C$2*INDEX('_hours per hh'!G$2:G$9,MATCH(_original_lifestyles!$B870,'_hours per hh'!$A$2:$A$9,1)))</f>
        <v>101650122.84120461</v>
      </c>
      <c r="S870">
        <f>IF(_original_lifestyles!S870&lt;&gt;0,_original_lifestyles!S870,'_new names_lifestyles'!$C$2*INDEX('_hours per hh'!H$2:H$9,MATCH(_original_lifestyles!$B870,'_hours per hh'!$A$2:$A$9,1)))</f>
        <v>2861906225.6410255</v>
      </c>
      <c r="T870">
        <f>IF(_original_lifestyles!T870&lt;&gt;0,_original_lifestyles!T870,'_new names_lifestyles'!$C$2*INDEX('_hours per hh'!I$2:I$9,MATCH(_original_lifestyles!$B870,'_hours per hh'!$A$2:$A$9,1)))</f>
        <v>24530624791.208794</v>
      </c>
      <c r="U870">
        <f>IF(_original_lifestyles!U870&lt;&gt;0,_original_lifestyles!U870,'_new names_lifestyles'!$C$2*INDEX('_hours per hh'!J$2:J$9,MATCH(_original_lifestyles!$B870,'_hours per hh'!$A$2:$A$9,1)))</f>
        <v>1907524193.7230771</v>
      </c>
      <c r="V870">
        <v>19</v>
      </c>
      <c r="W870">
        <v>11</v>
      </c>
      <c r="X870">
        <v>463530.48274371831</v>
      </c>
      <c r="Y870">
        <f t="shared" si="55"/>
        <v>15</v>
      </c>
      <c r="Z870">
        <f t="shared" si="55"/>
        <v>15</v>
      </c>
      <c r="AA870">
        <f t="shared" si="55"/>
        <v>15</v>
      </c>
      <c r="AB870">
        <f t="shared" si="55"/>
        <v>10</v>
      </c>
      <c r="AC870">
        <f t="shared" si="55"/>
        <v>10</v>
      </c>
      <c r="AD870">
        <f t="shared" si="55"/>
        <v>15</v>
      </c>
      <c r="AE870">
        <f t="shared" si="55"/>
        <v>5</v>
      </c>
      <c r="AF870">
        <f t="shared" si="55"/>
        <v>3</v>
      </c>
      <c r="AG870">
        <f t="shared" si="55"/>
        <v>3</v>
      </c>
    </row>
    <row r="871" spans="1:33" x14ac:dyDescent="0.25">
      <c r="A871" t="s">
        <v>62</v>
      </c>
      <c r="B871" t="s">
        <v>15</v>
      </c>
      <c r="C871">
        <v>4106067.1802773499</v>
      </c>
      <c r="D871" s="6">
        <f>IF(_original_lifestyles!D871=0,_original_lifestyles!$C871,_original_lifestyles!D871)</f>
        <v>4106067.1802773499</v>
      </c>
      <c r="E871" s="6">
        <f>IF(_original_lifestyles!E871=0,_original_lifestyles!$C871,_original_lifestyles!E871)</f>
        <v>4106067.1802773499</v>
      </c>
      <c r="F871" s="6">
        <f>IF(_original_lifestyles!F871=0,_original_lifestyles!$C871,_original_lifestyles!F871)</f>
        <v>4106067.1802773499</v>
      </c>
      <c r="G871" s="6">
        <f>IF(_original_lifestyles!G871=0,_original_lifestyles!$C871/3,_original_lifestyles!G871)</f>
        <v>1368689.0600924499</v>
      </c>
      <c r="H871" s="6">
        <f>IF(_original_lifestyles!H871=0,_original_lifestyles!$C871*3*2,_original_lifestyles!H871)</f>
        <v>24636403.0816641</v>
      </c>
      <c r="I871" s="6">
        <f>IF(_original_lifestyles!I871=0,_original_lifestyles!$C871/10,_original_lifestyles!I871)</f>
        <v>410606.71802773501</v>
      </c>
      <c r="J871" s="6">
        <f>IF(_original_lifestyles!J871=0,_original_lifestyles!$C871*1.2,_original_lifestyles!J871)</f>
        <v>4927280.6163328197</v>
      </c>
      <c r="K871" s="6">
        <f>IF(_original_lifestyles!K871=0,_original_lifestyles!$C871,_original_lifestyles!K871)</f>
        <v>4106067.1802773499</v>
      </c>
      <c r="L871" s="6">
        <f>IF(_original_lifestyles!L871=0,_original_lifestyles!$C871/3*2,_original_lifestyles!L871)</f>
        <v>4804098.6009244993</v>
      </c>
      <c r="M871">
        <f>IF(_original_lifestyles!M871&lt;&gt;0,_original_lifestyles!M871,'_new names_lifestyles'!$C$2*INDEX('_hours per hh'!B$2:B$9,MATCH(_original_lifestyles!$B871,'_hours per hh'!$A$2:$A$9,1)))</f>
        <v>24530624791.208794</v>
      </c>
      <c r="N871">
        <f>IF(_original_lifestyles!N871&lt;&gt;0,_original_lifestyles!N871,'_new names_lifestyles'!$C$2*INDEX('_hours per hh'!C$2:C$9,MATCH(_original_lifestyles!$B871,'_hours per hh'!$A$2:$A$9,1)))</f>
        <v>24530624791.208794</v>
      </c>
      <c r="O871">
        <f>IF(_original_lifestyles!O871&lt;&gt;0,_original_lifestyles!O871,'_new names_lifestyles'!$C$2*INDEX('_hours per hh'!D$2:D$9,MATCH(_original_lifestyles!$B871,'_hours per hh'!$A$2:$A$9,1)))</f>
        <v>398622652.85714293</v>
      </c>
      <c r="P871">
        <f>IF(_original_lifestyles!P871&lt;&gt;0,_original_lifestyles!P871,'_new names_lifestyles'!$C$2*INDEX('_hours per hh'!E$2:E$9,MATCH(_original_lifestyles!$B871,'_hours per hh'!$A$2:$A$9,1)))</f>
        <v>436846742.85714293</v>
      </c>
      <c r="Q871">
        <f>IF(_original_lifestyles!Q871&lt;&gt;0,_original_lifestyles!Q871,'_new names_lifestyles'!$C$2*INDEX('_hours per hh'!F$2:F$9,MATCH(_original_lifestyles!$B871,'_hours per hh'!$A$2:$A$9,1)))</f>
        <v>889235148.68131864</v>
      </c>
      <c r="R871">
        <f>IF(_original_lifestyles!R871&lt;&gt;0,_original_lifestyles!R871,'_new names_lifestyles'!$C$2*INDEX('_hours per hh'!G$2:G$9,MATCH(_original_lifestyles!$B871,'_hours per hh'!$A$2:$A$9,1)))</f>
        <v>101650122.84120461</v>
      </c>
      <c r="S871">
        <f>IF(_original_lifestyles!S871&lt;&gt;0,_original_lifestyles!S871,'_new names_lifestyles'!$C$2*INDEX('_hours per hh'!H$2:H$9,MATCH(_original_lifestyles!$B871,'_hours per hh'!$A$2:$A$9,1)))</f>
        <v>2861906225.6410255</v>
      </c>
      <c r="T871">
        <f>IF(_original_lifestyles!T871&lt;&gt;0,_original_lifestyles!T871,'_new names_lifestyles'!$C$2*INDEX('_hours per hh'!I$2:I$9,MATCH(_original_lifestyles!$B871,'_hours per hh'!$A$2:$A$9,1)))</f>
        <v>24530624791.208794</v>
      </c>
      <c r="U871">
        <f>IF(_original_lifestyles!U871&lt;&gt;0,_original_lifestyles!U871,'_new names_lifestyles'!$C$2*INDEX('_hours per hh'!J$2:J$9,MATCH(_original_lifestyles!$B871,'_hours per hh'!$A$2:$A$9,1)))</f>
        <v>2113803384.40678</v>
      </c>
      <c r="V871">
        <v>19</v>
      </c>
      <c r="W871">
        <v>11</v>
      </c>
      <c r="X871">
        <v>462750.15041649877</v>
      </c>
      <c r="Y871">
        <f t="shared" si="55"/>
        <v>15</v>
      </c>
      <c r="Z871">
        <f t="shared" si="55"/>
        <v>15</v>
      </c>
      <c r="AA871">
        <f t="shared" si="55"/>
        <v>15</v>
      </c>
      <c r="AB871">
        <f t="shared" si="55"/>
        <v>10</v>
      </c>
      <c r="AC871">
        <f t="shared" si="55"/>
        <v>10</v>
      </c>
      <c r="AD871">
        <f t="shared" si="55"/>
        <v>15</v>
      </c>
      <c r="AE871">
        <f t="shared" si="55"/>
        <v>5</v>
      </c>
      <c r="AF871">
        <f t="shared" si="55"/>
        <v>3</v>
      </c>
      <c r="AG871">
        <f t="shared" si="55"/>
        <v>3</v>
      </c>
    </row>
    <row r="872" spans="1:33" x14ac:dyDescent="0.25">
      <c r="A872" t="s">
        <v>62</v>
      </c>
      <c r="B872" t="s">
        <v>16</v>
      </c>
      <c r="C872">
        <v>4124596.2962962962</v>
      </c>
      <c r="D872" s="6">
        <f>IF(_original_lifestyles!D872=0,_original_lifestyles!$C872,_original_lifestyles!D872)</f>
        <v>4124596.2962962962</v>
      </c>
      <c r="E872" s="6">
        <f>IF(_original_lifestyles!E872=0,_original_lifestyles!$C872,_original_lifestyles!E872)</f>
        <v>4124596.2962962962</v>
      </c>
      <c r="F872" s="6">
        <f>IF(_original_lifestyles!F872=0,_original_lifestyles!$C872,_original_lifestyles!F872)</f>
        <v>4124596.2962962962</v>
      </c>
      <c r="G872" s="6">
        <f>IF(_original_lifestyles!G872=0,_original_lifestyles!$C872/3,_original_lifestyles!G872)</f>
        <v>1374865.4320987654</v>
      </c>
      <c r="H872" s="6">
        <f>IF(_original_lifestyles!H872=0,_original_lifestyles!$C872*3*2,_original_lifestyles!H872)</f>
        <v>24747577.777777776</v>
      </c>
      <c r="I872" s="6">
        <f>IF(_original_lifestyles!I872=0,_original_lifestyles!$C872/10,_original_lifestyles!I872)</f>
        <v>412459.62962962961</v>
      </c>
      <c r="J872" s="6">
        <f>IF(_original_lifestyles!J872=0,_original_lifestyles!$C872*1.2,_original_lifestyles!J872)</f>
        <v>4949515.555555555</v>
      </c>
      <c r="K872" s="6">
        <f>IF(_original_lifestyles!K872=0,_original_lifestyles!$C872,_original_lifestyles!K872)</f>
        <v>4124596.2962962962</v>
      </c>
      <c r="L872" s="6">
        <f>IF(_original_lifestyles!L872=0,_original_lifestyles!$C872/3*2,_original_lifestyles!L872)</f>
        <v>5279483.2592592593</v>
      </c>
      <c r="M872">
        <f>IF(_original_lifestyles!M872&lt;&gt;0,_original_lifestyles!M872,'_new names_lifestyles'!$C$2*INDEX('_hours per hh'!B$2:B$9,MATCH(_original_lifestyles!$B872,'_hours per hh'!$A$2:$A$9,1)))</f>
        <v>24530624791.208794</v>
      </c>
      <c r="N872">
        <f>IF(_original_lifestyles!N872&lt;&gt;0,_original_lifestyles!N872,'_new names_lifestyles'!$C$2*INDEX('_hours per hh'!C$2:C$9,MATCH(_original_lifestyles!$B872,'_hours per hh'!$A$2:$A$9,1)))</f>
        <v>24530624791.208794</v>
      </c>
      <c r="O872">
        <f>IF(_original_lifestyles!O872&lt;&gt;0,_original_lifestyles!O872,'_new names_lifestyles'!$C$2*INDEX('_hours per hh'!D$2:D$9,MATCH(_original_lifestyles!$B872,'_hours per hh'!$A$2:$A$9,1)))</f>
        <v>398622652.85714293</v>
      </c>
      <c r="P872">
        <f>IF(_original_lifestyles!P872&lt;&gt;0,_original_lifestyles!P872,'_new names_lifestyles'!$C$2*INDEX('_hours per hh'!E$2:E$9,MATCH(_original_lifestyles!$B872,'_hours per hh'!$A$2:$A$9,1)))</f>
        <v>436846742.85714293</v>
      </c>
      <c r="Q872">
        <f>IF(_original_lifestyles!Q872&lt;&gt;0,_original_lifestyles!Q872,'_new names_lifestyles'!$C$2*INDEX('_hours per hh'!F$2:F$9,MATCH(_original_lifestyles!$B872,'_hours per hh'!$A$2:$A$9,1)))</f>
        <v>889235148.68131864</v>
      </c>
      <c r="R872">
        <f>IF(_original_lifestyles!R872&lt;&gt;0,_original_lifestyles!R872,'_new names_lifestyles'!$C$2*INDEX('_hours per hh'!G$2:G$9,MATCH(_original_lifestyles!$B872,'_hours per hh'!$A$2:$A$9,1)))</f>
        <v>101650122.84120461</v>
      </c>
      <c r="S872">
        <f>IF(_original_lifestyles!S872&lt;&gt;0,_original_lifestyles!S872,'_new names_lifestyles'!$C$2*INDEX('_hours per hh'!H$2:H$9,MATCH(_original_lifestyles!$B872,'_hours per hh'!$A$2:$A$9,1)))</f>
        <v>2861906225.6410255</v>
      </c>
      <c r="T872">
        <f>IF(_original_lifestyles!T872&lt;&gt;0,_original_lifestyles!T872,'_new names_lifestyles'!$C$2*INDEX('_hours per hh'!I$2:I$9,MATCH(_original_lifestyles!$B872,'_hours per hh'!$A$2:$A$9,1)))</f>
        <v>24530624791.208794</v>
      </c>
      <c r="U872">
        <f>IF(_original_lifestyles!U872&lt;&gt;0,_original_lifestyles!U872,'_new names_lifestyles'!$C$2*INDEX('_hours per hh'!J$2:J$9,MATCH(_original_lifestyles!$B872,'_hours per hh'!$A$2:$A$9,1)))</f>
        <v>2322972634.0740738</v>
      </c>
      <c r="V872">
        <v>19</v>
      </c>
      <c r="W872">
        <v>11</v>
      </c>
      <c r="X872">
        <v>462218.53849904583</v>
      </c>
      <c r="Y872">
        <f t="shared" si="55"/>
        <v>15</v>
      </c>
      <c r="Z872">
        <f t="shared" si="55"/>
        <v>15</v>
      </c>
      <c r="AA872">
        <f t="shared" si="55"/>
        <v>15</v>
      </c>
      <c r="AB872">
        <f t="shared" si="55"/>
        <v>10</v>
      </c>
      <c r="AC872">
        <f t="shared" si="55"/>
        <v>10</v>
      </c>
      <c r="AD872">
        <f t="shared" si="55"/>
        <v>15</v>
      </c>
      <c r="AE872">
        <f t="shared" si="55"/>
        <v>5</v>
      </c>
      <c r="AF872">
        <f t="shared" si="55"/>
        <v>3</v>
      </c>
      <c r="AG872">
        <f t="shared" si="55"/>
        <v>3</v>
      </c>
    </row>
    <row r="873" spans="1:33" x14ac:dyDescent="0.25">
      <c r="A873" t="s">
        <v>62</v>
      </c>
      <c r="B873" t="s">
        <v>17</v>
      </c>
      <c r="C873">
        <v>4145651.3137557958</v>
      </c>
      <c r="D873" s="6">
        <f>IF(_original_lifestyles!D873=0,_original_lifestyles!$C873,_original_lifestyles!D873)</f>
        <v>4145651.3137557958</v>
      </c>
      <c r="E873" s="6">
        <f>IF(_original_lifestyles!E873=0,_original_lifestyles!$C873,_original_lifestyles!E873)</f>
        <v>4145651.3137557958</v>
      </c>
      <c r="F873" s="6">
        <f>IF(_original_lifestyles!F873=0,_original_lifestyles!$C873,_original_lifestyles!F873)</f>
        <v>4145651.3137557958</v>
      </c>
      <c r="G873" s="6">
        <f>IF(_original_lifestyles!G873=0,_original_lifestyles!$C873/3,_original_lifestyles!G873)</f>
        <v>1381883.771251932</v>
      </c>
      <c r="H873" s="6">
        <f>IF(_original_lifestyles!H873=0,_original_lifestyles!$C873*3*2,_original_lifestyles!H873)</f>
        <v>24873907.882534776</v>
      </c>
      <c r="I873" s="6">
        <f>IF(_original_lifestyles!I873=0,_original_lifestyles!$C873/10,_original_lifestyles!I873)</f>
        <v>414565.13137557957</v>
      </c>
      <c r="J873" s="6">
        <f>IF(_original_lifestyles!J873=0,_original_lifestyles!$C873*1.2,_original_lifestyles!J873)</f>
        <v>4974781.5765069546</v>
      </c>
      <c r="K873" s="6">
        <f>IF(_original_lifestyles!K873=0,_original_lifestyles!$C873,_original_lifestyles!K873)</f>
        <v>4145651.3137557958</v>
      </c>
      <c r="L873" s="6">
        <f>IF(_original_lifestyles!L873=0,_original_lifestyles!$C873/3*2,_original_lifestyles!L873)</f>
        <v>5969737.8918083459</v>
      </c>
      <c r="M873">
        <f>IF(_original_lifestyles!M873&lt;&gt;0,_original_lifestyles!M873,'_new names_lifestyles'!$C$2*INDEX('_hours per hh'!B$2:B$9,MATCH(_original_lifestyles!$B873,'_hours per hh'!$A$2:$A$9,1)))</f>
        <v>24530624791.208794</v>
      </c>
      <c r="N873">
        <f>IF(_original_lifestyles!N873&lt;&gt;0,_original_lifestyles!N873,'_new names_lifestyles'!$C$2*INDEX('_hours per hh'!C$2:C$9,MATCH(_original_lifestyles!$B873,'_hours per hh'!$A$2:$A$9,1)))</f>
        <v>24530624791.208794</v>
      </c>
      <c r="O873">
        <f>IF(_original_lifestyles!O873&lt;&gt;0,_original_lifestyles!O873,'_new names_lifestyles'!$C$2*INDEX('_hours per hh'!D$2:D$9,MATCH(_original_lifestyles!$B873,'_hours per hh'!$A$2:$A$9,1)))</f>
        <v>398622652.85714293</v>
      </c>
      <c r="P873">
        <f>IF(_original_lifestyles!P873&lt;&gt;0,_original_lifestyles!P873,'_new names_lifestyles'!$C$2*INDEX('_hours per hh'!E$2:E$9,MATCH(_original_lifestyles!$B873,'_hours per hh'!$A$2:$A$9,1)))</f>
        <v>436846742.85714293</v>
      </c>
      <c r="Q873">
        <f>IF(_original_lifestyles!Q873&lt;&gt;0,_original_lifestyles!Q873,'_new names_lifestyles'!$C$2*INDEX('_hours per hh'!F$2:F$9,MATCH(_original_lifestyles!$B873,'_hours per hh'!$A$2:$A$9,1)))</f>
        <v>889235148.68131864</v>
      </c>
      <c r="R873">
        <f>IF(_original_lifestyles!R873&lt;&gt;0,_original_lifestyles!R873,'_new names_lifestyles'!$C$2*INDEX('_hours per hh'!G$2:G$9,MATCH(_original_lifestyles!$B873,'_hours per hh'!$A$2:$A$9,1)))</f>
        <v>101650122.84120461</v>
      </c>
      <c r="S873">
        <f>IF(_original_lifestyles!S873&lt;&gt;0,_original_lifestyles!S873,'_new names_lifestyles'!$C$2*INDEX('_hours per hh'!H$2:H$9,MATCH(_original_lifestyles!$B873,'_hours per hh'!$A$2:$A$9,1)))</f>
        <v>2861906225.6410255</v>
      </c>
      <c r="T873">
        <f>IF(_original_lifestyles!T873&lt;&gt;0,_original_lifestyles!T873,'_new names_lifestyles'!$C$2*INDEX('_hours per hh'!I$2:I$9,MATCH(_original_lifestyles!$B873,'_hours per hh'!$A$2:$A$9,1)))</f>
        <v>24530624791.208794</v>
      </c>
      <c r="U873">
        <f>IF(_original_lifestyles!U873&lt;&gt;0,_original_lifestyles!U873,'_new names_lifestyles'!$C$2*INDEX('_hours per hh'!J$2:J$9,MATCH(_original_lifestyles!$B873,'_hours per hh'!$A$2:$A$9,1)))</f>
        <v>2626684672.3956718</v>
      </c>
      <c r="V873">
        <v>19</v>
      </c>
      <c r="W873">
        <v>11</v>
      </c>
      <c r="X873">
        <v>461950.75160974311</v>
      </c>
      <c r="Y873">
        <f t="shared" si="55"/>
        <v>15</v>
      </c>
      <c r="Z873">
        <f t="shared" si="55"/>
        <v>15</v>
      </c>
      <c r="AA873">
        <f t="shared" si="55"/>
        <v>15</v>
      </c>
      <c r="AB873">
        <f t="shared" si="55"/>
        <v>10</v>
      </c>
      <c r="AC873">
        <f t="shared" si="55"/>
        <v>10</v>
      </c>
      <c r="AD873">
        <f t="shared" si="55"/>
        <v>15</v>
      </c>
      <c r="AE873">
        <f t="shared" si="55"/>
        <v>5</v>
      </c>
      <c r="AF873">
        <f t="shared" si="55"/>
        <v>3</v>
      </c>
      <c r="AG873">
        <f t="shared" si="55"/>
        <v>3</v>
      </c>
    </row>
    <row r="874" spans="1:33" x14ac:dyDescent="0.25">
      <c r="A874" t="s">
        <v>62</v>
      </c>
      <c r="B874" t="s">
        <v>18</v>
      </c>
      <c r="C874">
        <v>4168267.8018575851</v>
      </c>
      <c r="D874" s="6">
        <f>IF(_original_lifestyles!D874=0,_original_lifestyles!$C874,_original_lifestyles!D874)</f>
        <v>4168267.8018575851</v>
      </c>
      <c r="E874" s="6">
        <f>IF(_original_lifestyles!E874=0,_original_lifestyles!$C874,_original_lifestyles!E874)</f>
        <v>4168267.8018575851</v>
      </c>
      <c r="F874" s="6">
        <f>IF(_original_lifestyles!F874=0,_original_lifestyles!$C874,_original_lifestyles!F874)</f>
        <v>4168267.8018575851</v>
      </c>
      <c r="G874" s="6">
        <f>IF(_original_lifestyles!G874=0,_original_lifestyles!$C874/3,_original_lifestyles!G874)</f>
        <v>1389422.600619195</v>
      </c>
      <c r="H874" s="6">
        <f>IF(_original_lifestyles!H874=0,_original_lifestyles!$C874*3*2,_original_lifestyles!H874)</f>
        <v>25009606.811145511</v>
      </c>
      <c r="I874" s="6">
        <f>IF(_original_lifestyles!I874=0,_original_lifestyles!$C874/10,_original_lifestyles!I874)</f>
        <v>416826.78018575849</v>
      </c>
      <c r="J874" s="6">
        <f>IF(_original_lifestyles!J874=0,_original_lifestyles!$C874*1.2,_original_lifestyles!J874)</f>
        <v>5001921.3622291023</v>
      </c>
      <c r="K874" s="6">
        <f>IF(_original_lifestyles!K874=0,_original_lifestyles!$C874,_original_lifestyles!K874)</f>
        <v>4168267.8018575851</v>
      </c>
      <c r="L874" s="6">
        <f>IF(_original_lifestyles!L874=0,_original_lifestyles!$C874/3*2,_original_lifestyles!L874)</f>
        <v>6669228.4829721367</v>
      </c>
      <c r="M874">
        <f>IF(_original_lifestyles!M874&lt;&gt;0,_original_lifestyles!M874,'_new names_lifestyles'!$C$2*INDEX('_hours per hh'!B$2:B$9,MATCH(_original_lifestyles!$B874,'_hours per hh'!$A$2:$A$9,1)))</f>
        <v>24530624791.208794</v>
      </c>
      <c r="N874">
        <f>IF(_original_lifestyles!N874&lt;&gt;0,_original_lifestyles!N874,'_new names_lifestyles'!$C$2*INDEX('_hours per hh'!C$2:C$9,MATCH(_original_lifestyles!$B874,'_hours per hh'!$A$2:$A$9,1)))</f>
        <v>24530624791.208794</v>
      </c>
      <c r="O874">
        <f>IF(_original_lifestyles!O874&lt;&gt;0,_original_lifestyles!O874,'_new names_lifestyles'!$C$2*INDEX('_hours per hh'!D$2:D$9,MATCH(_original_lifestyles!$B874,'_hours per hh'!$A$2:$A$9,1)))</f>
        <v>398622652.85714293</v>
      </c>
      <c r="P874">
        <f>IF(_original_lifestyles!P874&lt;&gt;0,_original_lifestyles!P874,'_new names_lifestyles'!$C$2*INDEX('_hours per hh'!E$2:E$9,MATCH(_original_lifestyles!$B874,'_hours per hh'!$A$2:$A$9,1)))</f>
        <v>436846742.85714293</v>
      </c>
      <c r="Q874">
        <f>IF(_original_lifestyles!Q874&lt;&gt;0,_original_lifestyles!Q874,'_new names_lifestyles'!$C$2*INDEX('_hours per hh'!F$2:F$9,MATCH(_original_lifestyles!$B874,'_hours per hh'!$A$2:$A$9,1)))</f>
        <v>889235148.68131864</v>
      </c>
      <c r="R874">
        <f>IF(_original_lifestyles!R874&lt;&gt;0,_original_lifestyles!R874,'_new names_lifestyles'!$C$2*INDEX('_hours per hh'!G$2:G$9,MATCH(_original_lifestyles!$B874,'_hours per hh'!$A$2:$A$9,1)))</f>
        <v>101650122.84120461</v>
      </c>
      <c r="S874">
        <f>IF(_original_lifestyles!S874&lt;&gt;0,_original_lifestyles!S874,'_new names_lifestyles'!$C$2*INDEX('_hours per hh'!H$2:H$9,MATCH(_original_lifestyles!$B874,'_hours per hh'!$A$2:$A$9,1)))</f>
        <v>2861906225.6410255</v>
      </c>
      <c r="T874">
        <f>IF(_original_lifestyles!T874&lt;&gt;0,_original_lifestyles!T874,'_new names_lifestyles'!$C$2*INDEX('_hours per hh'!I$2:I$9,MATCH(_original_lifestyles!$B874,'_hours per hh'!$A$2:$A$9,1)))</f>
        <v>24530624791.208794</v>
      </c>
      <c r="U874">
        <f>IF(_original_lifestyles!U874&lt;&gt;0,_original_lifestyles!U874,'_new names_lifestyles'!$C$2*INDEX('_hours per hh'!J$2:J$9,MATCH(_original_lifestyles!$B874,'_hours per hh'!$A$2:$A$9,1)))</f>
        <v>2934460532.50774</v>
      </c>
      <c r="V874">
        <v>19</v>
      </c>
      <c r="W874">
        <v>11</v>
      </c>
      <c r="X874">
        <v>461835.22049013118</v>
      </c>
      <c r="Y874">
        <f t="shared" si="55"/>
        <v>15</v>
      </c>
      <c r="Z874">
        <f t="shared" si="55"/>
        <v>15</v>
      </c>
      <c r="AA874">
        <f t="shared" si="55"/>
        <v>15</v>
      </c>
      <c r="AB874">
        <f t="shared" si="55"/>
        <v>10</v>
      </c>
      <c r="AC874">
        <f t="shared" si="55"/>
        <v>10</v>
      </c>
      <c r="AD874">
        <f t="shared" si="55"/>
        <v>15</v>
      </c>
      <c r="AE874">
        <f t="shared" si="55"/>
        <v>5</v>
      </c>
      <c r="AF874">
        <f t="shared" si="55"/>
        <v>3</v>
      </c>
      <c r="AG874">
        <f t="shared" si="55"/>
        <v>3</v>
      </c>
    </row>
    <row r="875" spans="1:33" x14ac:dyDescent="0.25">
      <c r="A875" t="s">
        <v>62</v>
      </c>
      <c r="B875" t="s">
        <v>19</v>
      </c>
      <c r="C875">
        <v>4191345.1162790698</v>
      </c>
      <c r="D875" s="6">
        <f>IF(_original_lifestyles!D875=0,_original_lifestyles!$C875,_original_lifestyles!D875)</f>
        <v>4191345.1162790698</v>
      </c>
      <c r="E875" s="6">
        <f>IF(_original_lifestyles!E875=0,_original_lifestyles!$C875,_original_lifestyles!E875)</f>
        <v>4191345.1162790698</v>
      </c>
      <c r="F875" s="6">
        <f>IF(_original_lifestyles!F875=0,_original_lifestyles!$C875,_original_lifestyles!F875)</f>
        <v>4191345.1162790698</v>
      </c>
      <c r="G875" s="6">
        <f>IF(_original_lifestyles!G875=0,_original_lifestyles!$C875/3,_original_lifestyles!G875)</f>
        <v>1397115.03875969</v>
      </c>
      <c r="H875" s="6">
        <f>IF(_original_lifestyles!H875=0,_original_lifestyles!$C875*3*2,_original_lifestyles!H875)</f>
        <v>25148070.69767442</v>
      </c>
      <c r="I875" s="6">
        <f>IF(_original_lifestyles!I875=0,_original_lifestyles!$C875/10,_original_lifestyles!I875)</f>
        <v>419134.51162790699</v>
      </c>
      <c r="J875" s="6">
        <f>IF(_original_lifestyles!J875=0,_original_lifestyles!$C875*1.2,_original_lifestyles!J875)</f>
        <v>5029614.1395348832</v>
      </c>
      <c r="K875" s="6">
        <f>IF(_original_lifestyles!K875=0,_original_lifestyles!$C875,_original_lifestyles!K875)</f>
        <v>4191345.1162790698</v>
      </c>
      <c r="L875" s="6">
        <f>IF(_original_lifestyles!L875=0,_original_lifestyles!$C875/3*2,_original_lifestyles!L875)</f>
        <v>7292940.5023255814</v>
      </c>
      <c r="M875">
        <f>IF(_original_lifestyles!M875&lt;&gt;0,_original_lifestyles!M875,'_new names_lifestyles'!$C$2*INDEX('_hours per hh'!B$2:B$9,MATCH(_original_lifestyles!$B875,'_hours per hh'!$A$2:$A$9,1)))</f>
        <v>24530624791.208794</v>
      </c>
      <c r="N875">
        <f>IF(_original_lifestyles!N875&lt;&gt;0,_original_lifestyles!N875,'_new names_lifestyles'!$C$2*INDEX('_hours per hh'!C$2:C$9,MATCH(_original_lifestyles!$B875,'_hours per hh'!$A$2:$A$9,1)))</f>
        <v>24530624791.208794</v>
      </c>
      <c r="O875">
        <f>IF(_original_lifestyles!O875&lt;&gt;0,_original_lifestyles!O875,'_new names_lifestyles'!$C$2*INDEX('_hours per hh'!D$2:D$9,MATCH(_original_lifestyles!$B875,'_hours per hh'!$A$2:$A$9,1)))</f>
        <v>398622652.85714293</v>
      </c>
      <c r="P875">
        <f>IF(_original_lifestyles!P875&lt;&gt;0,_original_lifestyles!P875,'_new names_lifestyles'!$C$2*INDEX('_hours per hh'!E$2:E$9,MATCH(_original_lifestyles!$B875,'_hours per hh'!$A$2:$A$9,1)))</f>
        <v>436846742.85714293</v>
      </c>
      <c r="Q875">
        <f>IF(_original_lifestyles!Q875&lt;&gt;0,_original_lifestyles!Q875,'_new names_lifestyles'!$C$2*INDEX('_hours per hh'!F$2:F$9,MATCH(_original_lifestyles!$B875,'_hours per hh'!$A$2:$A$9,1)))</f>
        <v>889235148.68131864</v>
      </c>
      <c r="R875">
        <f>IF(_original_lifestyles!R875&lt;&gt;0,_original_lifestyles!R875,'_new names_lifestyles'!$C$2*INDEX('_hours per hh'!G$2:G$9,MATCH(_original_lifestyles!$B875,'_hours per hh'!$A$2:$A$9,1)))</f>
        <v>101650122.84120461</v>
      </c>
      <c r="S875">
        <f>IF(_original_lifestyles!S875&lt;&gt;0,_original_lifestyles!S875,'_new names_lifestyles'!$C$2*INDEX('_hours per hh'!H$2:H$9,MATCH(_original_lifestyles!$B875,'_hours per hh'!$A$2:$A$9,1)))</f>
        <v>2861906225.6410255</v>
      </c>
      <c r="T875">
        <f>IF(_original_lifestyles!T875&lt;&gt;0,_original_lifestyles!T875,'_new names_lifestyles'!$C$2*INDEX('_hours per hh'!I$2:I$9,MATCH(_original_lifestyles!$B875,'_hours per hh'!$A$2:$A$9,1)))</f>
        <v>24530624791.208794</v>
      </c>
      <c r="U875">
        <f>IF(_original_lifestyles!U875&lt;&gt;0,_original_lifestyles!U875,'_new names_lifestyles'!$C$2*INDEX('_hours per hh'!J$2:J$9,MATCH(_original_lifestyles!$B875,'_hours per hh'!$A$2:$A$9,1)))</f>
        <v>3208893821.0232558</v>
      </c>
      <c r="V875">
        <v>19</v>
      </c>
      <c r="W875">
        <v>11</v>
      </c>
      <c r="X875">
        <v>461747.82506883593</v>
      </c>
      <c r="Y875">
        <f t="shared" si="55"/>
        <v>15</v>
      </c>
      <c r="Z875">
        <f t="shared" si="55"/>
        <v>15</v>
      </c>
      <c r="AA875">
        <f t="shared" si="55"/>
        <v>15</v>
      </c>
      <c r="AB875">
        <f t="shared" si="55"/>
        <v>10</v>
      </c>
      <c r="AC875">
        <f t="shared" si="55"/>
        <v>10</v>
      </c>
      <c r="AD875">
        <f t="shared" si="55"/>
        <v>15</v>
      </c>
      <c r="AE875">
        <f t="shared" si="55"/>
        <v>5</v>
      </c>
      <c r="AF875">
        <f t="shared" si="55"/>
        <v>3</v>
      </c>
      <c r="AG875">
        <f t="shared" si="55"/>
        <v>3</v>
      </c>
    </row>
    <row r="876" spans="1:33" x14ac:dyDescent="0.25">
      <c r="A876" t="s">
        <v>62</v>
      </c>
      <c r="B876" t="s">
        <v>20</v>
      </c>
      <c r="C876">
        <v>4208256.7441860475</v>
      </c>
      <c r="D876" s="6">
        <f>IF(_original_lifestyles!D876=0,_original_lifestyles!$C876,_original_lifestyles!D876)</f>
        <v>4208256.7441860475</v>
      </c>
      <c r="E876" s="6">
        <f>IF(_original_lifestyles!E876=0,_original_lifestyles!$C876,_original_lifestyles!E876)</f>
        <v>4208256.7441860475</v>
      </c>
      <c r="F876" s="6">
        <f>IF(_original_lifestyles!F876=0,_original_lifestyles!$C876,_original_lifestyles!F876)</f>
        <v>4208256.7441860475</v>
      </c>
      <c r="G876" s="6">
        <f>IF(_original_lifestyles!G876=0,_original_lifestyles!$C876/3,_original_lifestyles!G876)</f>
        <v>1402752.2480620157</v>
      </c>
      <c r="H876" s="6">
        <f>IF(_original_lifestyles!H876=0,_original_lifestyles!$C876*3*2,_original_lifestyles!H876)</f>
        <v>25249540.465116285</v>
      </c>
      <c r="I876" s="6">
        <f>IF(_original_lifestyles!I876=0,_original_lifestyles!$C876/10,_original_lifestyles!I876)</f>
        <v>420825.67441860476</v>
      </c>
      <c r="J876" s="6">
        <f>IF(_original_lifestyles!J876=0,_original_lifestyles!$C876*1.2,_original_lifestyles!J876)</f>
        <v>5049908.0930232564</v>
      </c>
      <c r="K876" s="6">
        <f>IF(_original_lifestyles!K876=0,_original_lifestyles!$C876,_original_lifestyles!K876)</f>
        <v>4208256.7441860475</v>
      </c>
      <c r="L876" s="6">
        <f>IF(_original_lifestyles!L876=0,_original_lifestyles!$C876/3*2,_original_lifestyles!L876)</f>
        <v>7743192.4093023259</v>
      </c>
      <c r="M876">
        <f>IF(_original_lifestyles!M876&lt;&gt;0,_original_lifestyles!M876,'_new names_lifestyles'!$C$2*INDEX('_hours per hh'!B$2:B$9,MATCH(_original_lifestyles!$B876,'_hours per hh'!$A$2:$A$9,1)))</f>
        <v>24530624791.208794</v>
      </c>
      <c r="N876">
        <f>IF(_original_lifestyles!N876&lt;&gt;0,_original_lifestyles!N876,'_new names_lifestyles'!$C$2*INDEX('_hours per hh'!C$2:C$9,MATCH(_original_lifestyles!$B876,'_hours per hh'!$A$2:$A$9,1)))</f>
        <v>24530624791.208794</v>
      </c>
      <c r="O876">
        <f>IF(_original_lifestyles!O876&lt;&gt;0,_original_lifestyles!O876,'_new names_lifestyles'!$C$2*INDEX('_hours per hh'!D$2:D$9,MATCH(_original_lifestyles!$B876,'_hours per hh'!$A$2:$A$9,1)))</f>
        <v>398622652.85714293</v>
      </c>
      <c r="P876">
        <f>IF(_original_lifestyles!P876&lt;&gt;0,_original_lifestyles!P876,'_new names_lifestyles'!$C$2*INDEX('_hours per hh'!E$2:E$9,MATCH(_original_lifestyles!$B876,'_hours per hh'!$A$2:$A$9,1)))</f>
        <v>436846742.85714293</v>
      </c>
      <c r="Q876">
        <f>IF(_original_lifestyles!Q876&lt;&gt;0,_original_lifestyles!Q876,'_new names_lifestyles'!$C$2*INDEX('_hours per hh'!F$2:F$9,MATCH(_original_lifestyles!$B876,'_hours per hh'!$A$2:$A$9,1)))</f>
        <v>889235148.68131864</v>
      </c>
      <c r="R876">
        <f>IF(_original_lifestyles!R876&lt;&gt;0,_original_lifestyles!R876,'_new names_lifestyles'!$C$2*INDEX('_hours per hh'!G$2:G$9,MATCH(_original_lifestyles!$B876,'_hours per hh'!$A$2:$A$9,1)))</f>
        <v>101650122.84120461</v>
      </c>
      <c r="S876">
        <f>IF(_original_lifestyles!S876&lt;&gt;0,_original_lifestyles!S876,'_new names_lifestyles'!$C$2*INDEX('_hours per hh'!H$2:H$9,MATCH(_original_lifestyles!$B876,'_hours per hh'!$A$2:$A$9,1)))</f>
        <v>2861906225.6410255</v>
      </c>
      <c r="T876">
        <f>IF(_original_lifestyles!T876&lt;&gt;0,_original_lifestyles!T876,'_new names_lifestyles'!$C$2*INDEX('_hours per hh'!I$2:I$9,MATCH(_original_lifestyles!$B876,'_hours per hh'!$A$2:$A$9,1)))</f>
        <v>24530624791.208794</v>
      </c>
      <c r="U876">
        <f>IF(_original_lifestyles!U876&lt;&gt;0,_original_lifestyles!U876,'_new names_lifestyles'!$C$2*INDEX('_hours per hh'!J$2:J$9,MATCH(_original_lifestyles!$B876,'_hours per hh'!$A$2:$A$9,1)))</f>
        <v>3407004660.0930228</v>
      </c>
      <c r="V876">
        <v>19</v>
      </c>
      <c r="W876">
        <v>11</v>
      </c>
      <c r="X876">
        <v>461677.71949323057</v>
      </c>
      <c r="Y876">
        <f t="shared" si="55"/>
        <v>15</v>
      </c>
      <c r="Z876">
        <f t="shared" si="55"/>
        <v>15</v>
      </c>
      <c r="AA876">
        <f t="shared" si="55"/>
        <v>15</v>
      </c>
      <c r="AB876">
        <f t="shared" si="55"/>
        <v>10</v>
      </c>
      <c r="AC876">
        <f t="shared" si="55"/>
        <v>10</v>
      </c>
      <c r="AD876">
        <f t="shared" si="55"/>
        <v>15</v>
      </c>
      <c r="AE876">
        <f t="shared" si="55"/>
        <v>5</v>
      </c>
      <c r="AF876">
        <f t="shared" si="55"/>
        <v>3</v>
      </c>
      <c r="AG876">
        <f t="shared" si="55"/>
        <v>3</v>
      </c>
    </row>
    <row r="877" spans="1:33" x14ac:dyDescent="0.25">
      <c r="A877" t="s">
        <v>62</v>
      </c>
      <c r="B877" t="s">
        <v>21</v>
      </c>
      <c r="C877">
        <v>4238724.1860465119</v>
      </c>
      <c r="D877" s="6">
        <f>IF(_original_lifestyles!D877=0,_original_lifestyles!$C877,_original_lifestyles!D877)</f>
        <v>4238724.1860465119</v>
      </c>
      <c r="E877" s="6">
        <f>IF(_original_lifestyles!E877=0,_original_lifestyles!$C877,_original_lifestyles!E877)</f>
        <v>4238724.1860465119</v>
      </c>
      <c r="F877" s="6">
        <f>IF(_original_lifestyles!F877=0,_original_lifestyles!$C877,_original_lifestyles!F877)</f>
        <v>4238724.1860465119</v>
      </c>
      <c r="G877" s="6">
        <f>IF(_original_lifestyles!G877=0,_original_lifestyles!$C877/3,_original_lifestyles!G877)</f>
        <v>1412908.0620155039</v>
      </c>
      <c r="H877" s="6">
        <f>IF(_original_lifestyles!H877=0,_original_lifestyles!$C877*3*2,_original_lifestyles!H877)</f>
        <v>25432345.116279073</v>
      </c>
      <c r="I877" s="6">
        <f>IF(_original_lifestyles!I877=0,_original_lifestyles!$C877/10,_original_lifestyles!I877)</f>
        <v>423872.41860465117</v>
      </c>
      <c r="J877" s="6">
        <f>IF(_original_lifestyles!J877=0,_original_lifestyles!$C877*1.2,_original_lifestyles!J877)</f>
        <v>5086469.0232558139</v>
      </c>
      <c r="K877" s="6">
        <f>IF(_original_lifestyles!K877=0,_original_lifestyles!$C877,_original_lifestyles!K877)</f>
        <v>912675.46080425149</v>
      </c>
      <c r="L877" s="6">
        <f>IF(_original_lifestyles!L877=0,_original_lifestyles!$C877/3*2,_original_lifestyles!L877)</f>
        <v>8265512.162790698</v>
      </c>
      <c r="M877">
        <f>IF(_original_lifestyles!M877&lt;&gt;0,_original_lifestyles!M877,'_new names_lifestyles'!$C$2*INDEX('_hours per hh'!B$2:B$9,MATCH(_original_lifestyles!$B877,'_hours per hh'!$A$2:$A$9,1)))</f>
        <v>24530624791.208794</v>
      </c>
      <c r="N877">
        <f>IF(_original_lifestyles!N877&lt;&gt;0,_original_lifestyles!N877,'_new names_lifestyles'!$C$2*INDEX('_hours per hh'!C$2:C$9,MATCH(_original_lifestyles!$B877,'_hours per hh'!$A$2:$A$9,1)))</f>
        <v>24530624791.208794</v>
      </c>
      <c r="O877">
        <f>IF(_original_lifestyles!O877&lt;&gt;0,_original_lifestyles!O877,'_new names_lifestyles'!$C$2*INDEX('_hours per hh'!D$2:D$9,MATCH(_original_lifestyles!$B877,'_hours per hh'!$A$2:$A$9,1)))</f>
        <v>398622652.85714293</v>
      </c>
      <c r="P877">
        <f>IF(_original_lifestyles!P877&lt;&gt;0,_original_lifestyles!P877,'_new names_lifestyles'!$C$2*INDEX('_hours per hh'!E$2:E$9,MATCH(_original_lifestyles!$B877,'_hours per hh'!$A$2:$A$9,1)))</f>
        <v>436846742.85714293</v>
      </c>
      <c r="Q877">
        <f>IF(_original_lifestyles!Q877&lt;&gt;0,_original_lifestyles!Q877,'_new names_lifestyles'!$C$2*INDEX('_hours per hh'!F$2:F$9,MATCH(_original_lifestyles!$B877,'_hours per hh'!$A$2:$A$9,1)))</f>
        <v>889235148.68131864</v>
      </c>
      <c r="R877">
        <f>IF(_original_lifestyles!R877&lt;&gt;0,_original_lifestyles!R877,'_new names_lifestyles'!$C$2*INDEX('_hours per hh'!G$2:G$9,MATCH(_original_lifestyles!$B877,'_hours per hh'!$A$2:$A$9,1)))</f>
        <v>101650122.84120461</v>
      </c>
      <c r="S877">
        <f>IF(_original_lifestyles!S877&lt;&gt;0,_original_lifestyles!S877,'_new names_lifestyles'!$C$2*INDEX('_hours per hh'!H$2:H$9,MATCH(_original_lifestyles!$B877,'_hours per hh'!$A$2:$A$9,1)))</f>
        <v>2861906225.6410255</v>
      </c>
      <c r="T877">
        <f>IF(_original_lifestyles!T877&lt;&gt;0,_original_lifestyles!T877,'_new names_lifestyles'!$C$2*INDEX('_hours per hh'!I$2:I$9,MATCH(_original_lifestyles!$B877,'_hours per hh'!$A$2:$A$9,1)))</f>
        <v>7995037036.6452427</v>
      </c>
      <c r="U877">
        <f>IF(_original_lifestyles!U877&lt;&gt;0,_original_lifestyles!U877,'_new names_lifestyles'!$C$2*INDEX('_hours per hh'!J$2:J$9,MATCH(_original_lifestyles!$B877,'_hours per hh'!$A$2:$A$9,1)))</f>
        <v>3636825351.6279068</v>
      </c>
      <c r="V877">
        <v>19</v>
      </c>
      <c r="W877">
        <v>11</v>
      </c>
      <c r="X877">
        <v>463073.02442504081</v>
      </c>
      <c r="Y877">
        <f t="shared" si="55"/>
        <v>15</v>
      </c>
      <c r="Z877">
        <f t="shared" si="55"/>
        <v>15</v>
      </c>
      <c r="AA877">
        <f t="shared" si="55"/>
        <v>15</v>
      </c>
      <c r="AB877">
        <f t="shared" si="55"/>
        <v>10</v>
      </c>
      <c r="AC877">
        <f t="shared" si="55"/>
        <v>10</v>
      </c>
      <c r="AD877">
        <f t="shared" si="55"/>
        <v>15</v>
      </c>
      <c r="AE877">
        <f t="shared" si="55"/>
        <v>5</v>
      </c>
      <c r="AF877">
        <f t="shared" si="55"/>
        <v>3</v>
      </c>
      <c r="AG877">
        <f t="shared" si="55"/>
        <v>3</v>
      </c>
    </row>
    <row r="878" spans="1:33" x14ac:dyDescent="0.25">
      <c r="A878" t="s">
        <v>62</v>
      </c>
      <c r="B878" t="s">
        <v>22</v>
      </c>
      <c r="C878">
        <v>4271128.8372093029</v>
      </c>
      <c r="D878" s="6">
        <f>IF(_original_lifestyles!D878=0,_original_lifestyles!$C878,_original_lifestyles!D878)</f>
        <v>4271128.8372093029</v>
      </c>
      <c r="E878" s="6">
        <f>IF(_original_lifestyles!E878=0,_original_lifestyles!$C878,_original_lifestyles!E878)</f>
        <v>4271128.8372093029</v>
      </c>
      <c r="F878" s="6">
        <f>IF(_original_lifestyles!F878=0,_original_lifestyles!$C878,_original_lifestyles!F878)</f>
        <v>4271128.8372093029</v>
      </c>
      <c r="G878" s="6">
        <f>IF(_original_lifestyles!G878=0,_original_lifestyles!$C878/3,_original_lifestyles!G878)</f>
        <v>1423709.6124031011</v>
      </c>
      <c r="H878" s="6">
        <f>IF(_original_lifestyles!H878=0,_original_lifestyles!$C878*3*2,_original_lifestyles!H878)</f>
        <v>25626773.023255818</v>
      </c>
      <c r="I878" s="6">
        <f>IF(_original_lifestyles!I878=0,_original_lifestyles!$C878/10,_original_lifestyles!I878)</f>
        <v>427112.88372093032</v>
      </c>
      <c r="J878" s="6">
        <f>IF(_original_lifestyles!J878=0,_original_lifestyles!$C878*1.2,_original_lifestyles!J878)</f>
        <v>5125354.6046511633</v>
      </c>
      <c r="K878" s="6">
        <f>IF(_original_lifestyles!K878=0,_original_lifestyles!$C878,_original_lifestyles!K878)</f>
        <v>1148379.728840716</v>
      </c>
      <c r="L878" s="6">
        <f>IF(_original_lifestyles!L878=0,_original_lifestyles!$C878/3*2,_original_lifestyles!L878)</f>
        <v>8883947.9813953508</v>
      </c>
      <c r="M878">
        <f>IF(_original_lifestyles!M878&lt;&gt;0,_original_lifestyles!M878,'_new names_lifestyles'!$C$2*INDEX('_hours per hh'!B$2:B$9,MATCH(_original_lifestyles!$B878,'_hours per hh'!$A$2:$A$9,1)))</f>
        <v>24530624791.208794</v>
      </c>
      <c r="N878">
        <f>IF(_original_lifestyles!N878&lt;&gt;0,_original_lifestyles!N878,'_new names_lifestyles'!$C$2*INDEX('_hours per hh'!C$2:C$9,MATCH(_original_lifestyles!$B878,'_hours per hh'!$A$2:$A$9,1)))</f>
        <v>24530624791.208794</v>
      </c>
      <c r="O878">
        <f>IF(_original_lifestyles!O878&lt;&gt;0,_original_lifestyles!O878,'_new names_lifestyles'!$C$2*INDEX('_hours per hh'!D$2:D$9,MATCH(_original_lifestyles!$B878,'_hours per hh'!$A$2:$A$9,1)))</f>
        <v>398622652.85714293</v>
      </c>
      <c r="P878">
        <f>IF(_original_lifestyles!P878&lt;&gt;0,_original_lifestyles!P878,'_new names_lifestyles'!$C$2*INDEX('_hours per hh'!E$2:E$9,MATCH(_original_lifestyles!$B878,'_hours per hh'!$A$2:$A$9,1)))</f>
        <v>436846742.85714293</v>
      </c>
      <c r="Q878">
        <f>IF(_original_lifestyles!Q878&lt;&gt;0,_original_lifestyles!Q878,'_new names_lifestyles'!$C$2*INDEX('_hours per hh'!F$2:F$9,MATCH(_original_lifestyles!$B878,'_hours per hh'!$A$2:$A$9,1)))</f>
        <v>889235148.68131864</v>
      </c>
      <c r="R878">
        <f>IF(_original_lifestyles!R878&lt;&gt;0,_original_lifestyles!R878,'_new names_lifestyles'!$C$2*INDEX('_hours per hh'!G$2:G$9,MATCH(_original_lifestyles!$B878,'_hours per hh'!$A$2:$A$9,1)))</f>
        <v>101650122.84120461</v>
      </c>
      <c r="S878">
        <f>IF(_original_lifestyles!S878&lt;&gt;0,_original_lifestyles!S878,'_new names_lifestyles'!$C$2*INDEX('_hours per hh'!H$2:H$9,MATCH(_original_lifestyles!$B878,'_hours per hh'!$A$2:$A$9,1)))</f>
        <v>2861906225.6410255</v>
      </c>
      <c r="T878">
        <f>IF(_original_lifestyles!T878&lt;&gt;0,_original_lifestyles!T878,'_new names_lifestyles'!$C$2*INDEX('_hours per hh'!I$2:I$9,MATCH(_original_lifestyles!$B878,'_hours per hh'!$A$2:$A$9,1)))</f>
        <v>10059806424.64467</v>
      </c>
      <c r="U878">
        <f>IF(_original_lifestyles!U878&lt;&gt;0,_original_lifestyles!U878,'_new names_lifestyles'!$C$2*INDEX('_hours per hh'!J$2:J$9,MATCH(_original_lifestyles!$B878,'_hours per hh'!$A$2:$A$9,1)))</f>
        <v>3908937111.8139539</v>
      </c>
      <c r="V878">
        <v>19</v>
      </c>
      <c r="W878">
        <v>11</v>
      </c>
      <c r="X878">
        <v>464651.08352907741</v>
      </c>
      <c r="Y878">
        <f t="shared" si="55"/>
        <v>15</v>
      </c>
      <c r="Z878">
        <f t="shared" si="55"/>
        <v>15</v>
      </c>
      <c r="AA878">
        <f t="shared" si="55"/>
        <v>15</v>
      </c>
      <c r="AB878">
        <f t="shared" si="55"/>
        <v>10</v>
      </c>
      <c r="AC878">
        <f t="shared" si="55"/>
        <v>10</v>
      </c>
      <c r="AD878">
        <f t="shared" si="55"/>
        <v>15</v>
      </c>
      <c r="AE878">
        <f t="shared" si="55"/>
        <v>5</v>
      </c>
      <c r="AF878">
        <f t="shared" si="55"/>
        <v>3</v>
      </c>
      <c r="AG878">
        <f t="shared" si="55"/>
        <v>3</v>
      </c>
    </row>
    <row r="879" spans="1:33" x14ac:dyDescent="0.25">
      <c r="A879" t="s">
        <v>62</v>
      </c>
      <c r="B879" t="s">
        <v>23</v>
      </c>
      <c r="C879">
        <v>4305277.6744186049</v>
      </c>
      <c r="D879" s="6">
        <f>IF(_original_lifestyles!D879=0,_original_lifestyles!$C879,_original_lifestyles!D879)</f>
        <v>4305277.6744186049</v>
      </c>
      <c r="E879" s="6">
        <f>IF(_original_lifestyles!E879=0,_original_lifestyles!$C879,_original_lifestyles!E879)</f>
        <v>4305277.6744186049</v>
      </c>
      <c r="F879" s="6">
        <f>IF(_original_lifestyles!F879=0,_original_lifestyles!$C879,_original_lifestyles!F879)</f>
        <v>4305277.6744186049</v>
      </c>
      <c r="G879" s="6">
        <f>IF(_original_lifestyles!G879=0,_original_lifestyles!$C879/3,_original_lifestyles!G879)</f>
        <v>1435092.5581395349</v>
      </c>
      <c r="H879" s="6">
        <f>IF(_original_lifestyles!H879=0,_original_lifestyles!$C879*3*2,_original_lifestyles!H879)</f>
        <v>25831666.046511628</v>
      </c>
      <c r="I879" s="6">
        <f>IF(_original_lifestyles!I879=0,_original_lifestyles!$C879/10,_original_lifestyles!I879)</f>
        <v>430527.76744186052</v>
      </c>
      <c r="J879" s="6">
        <f>IF(_original_lifestyles!J879=0,_original_lifestyles!$C879*1.2,_original_lifestyles!J879)</f>
        <v>5166333.2093023257</v>
      </c>
      <c r="K879" s="6">
        <f>IF(_original_lifestyles!K879=0,_original_lifestyles!$C879,_original_lifestyles!K879)</f>
        <v>1445458.55138611</v>
      </c>
      <c r="L879" s="6">
        <f>IF(_original_lifestyles!L879=0,_original_lifestyles!$C879/3*2,_original_lifestyles!L879)</f>
        <v>9299399.7767441869</v>
      </c>
      <c r="M879">
        <f>IF(_original_lifestyles!M879&lt;&gt;0,_original_lifestyles!M879,'_new names_lifestyles'!$C$2*INDEX('_hours per hh'!B$2:B$9,MATCH(_original_lifestyles!$B879,'_hours per hh'!$A$2:$A$9,1)))</f>
        <v>24530624791.208794</v>
      </c>
      <c r="N879">
        <f>IF(_original_lifestyles!N879&lt;&gt;0,_original_lifestyles!N879,'_new names_lifestyles'!$C$2*INDEX('_hours per hh'!C$2:C$9,MATCH(_original_lifestyles!$B879,'_hours per hh'!$A$2:$A$9,1)))</f>
        <v>24530624791.208794</v>
      </c>
      <c r="O879">
        <f>IF(_original_lifestyles!O879&lt;&gt;0,_original_lifestyles!O879,'_new names_lifestyles'!$C$2*INDEX('_hours per hh'!D$2:D$9,MATCH(_original_lifestyles!$B879,'_hours per hh'!$A$2:$A$9,1)))</f>
        <v>398622652.85714293</v>
      </c>
      <c r="P879">
        <f>IF(_original_lifestyles!P879&lt;&gt;0,_original_lifestyles!P879,'_new names_lifestyles'!$C$2*INDEX('_hours per hh'!E$2:E$9,MATCH(_original_lifestyles!$B879,'_hours per hh'!$A$2:$A$9,1)))</f>
        <v>436846742.85714293</v>
      </c>
      <c r="Q879">
        <f>IF(_original_lifestyles!Q879&lt;&gt;0,_original_lifestyles!Q879,'_new names_lifestyles'!$C$2*INDEX('_hours per hh'!F$2:F$9,MATCH(_original_lifestyles!$B879,'_hours per hh'!$A$2:$A$9,1)))</f>
        <v>889235148.68131864</v>
      </c>
      <c r="R879">
        <f>IF(_original_lifestyles!R879&lt;&gt;0,_original_lifestyles!R879,'_new names_lifestyles'!$C$2*INDEX('_hours per hh'!G$2:G$9,MATCH(_original_lifestyles!$B879,'_hours per hh'!$A$2:$A$9,1)))</f>
        <v>101650122.84120461</v>
      </c>
      <c r="S879">
        <f>IF(_original_lifestyles!S879&lt;&gt;0,_original_lifestyles!S879,'_new names_lifestyles'!$C$2*INDEX('_hours per hh'!H$2:H$9,MATCH(_original_lifestyles!$B879,'_hours per hh'!$A$2:$A$9,1)))</f>
        <v>2861906225.6410255</v>
      </c>
      <c r="T879">
        <f>IF(_original_lifestyles!T879&lt;&gt;0,_original_lifestyles!T879,'_new names_lifestyles'!$C$2*INDEX('_hours per hh'!I$2:I$9,MATCH(_original_lifestyles!$B879,'_hours per hh'!$A$2:$A$9,1)))</f>
        <v>12662216910.142321</v>
      </c>
      <c r="U879">
        <f>IF(_original_lifestyles!U879&lt;&gt;0,_original_lifestyles!U879,'_new names_lifestyles'!$C$2*INDEX('_hours per hh'!J$2:J$9,MATCH(_original_lifestyles!$B879,'_hours per hh'!$A$2:$A$9,1)))</f>
        <v>4091735901.7674422</v>
      </c>
      <c r="V879">
        <v>19</v>
      </c>
      <c r="W879">
        <v>11</v>
      </c>
      <c r="X879">
        <v>466388.31693164539</v>
      </c>
      <c r="Y879">
        <f t="shared" si="55"/>
        <v>15</v>
      </c>
      <c r="Z879">
        <f t="shared" si="55"/>
        <v>15</v>
      </c>
      <c r="AA879">
        <f t="shared" si="55"/>
        <v>15</v>
      </c>
      <c r="AB879">
        <f t="shared" si="55"/>
        <v>10</v>
      </c>
      <c r="AC879">
        <f t="shared" si="55"/>
        <v>10</v>
      </c>
      <c r="AD879">
        <f t="shared" si="55"/>
        <v>15</v>
      </c>
      <c r="AE879">
        <f t="shared" si="55"/>
        <v>5</v>
      </c>
      <c r="AF879">
        <f t="shared" si="55"/>
        <v>3</v>
      </c>
      <c r="AG879">
        <f t="shared" si="55"/>
        <v>3</v>
      </c>
    </row>
    <row r="880" spans="1:33" x14ac:dyDescent="0.25">
      <c r="A880" t="s">
        <v>62</v>
      </c>
      <c r="B880" t="s">
        <v>24</v>
      </c>
      <c r="C880">
        <v>4344503.2558139525</v>
      </c>
      <c r="D880" s="6">
        <f>IF(_original_lifestyles!D880=0,_original_lifestyles!$C880,_original_lifestyles!D880)</f>
        <v>4344503.2558139525</v>
      </c>
      <c r="E880" s="6">
        <f>IF(_original_lifestyles!E880=0,_original_lifestyles!$C880,_original_lifestyles!E880)</f>
        <v>4344503.2558139525</v>
      </c>
      <c r="F880" s="6">
        <f>IF(_original_lifestyles!F880=0,_original_lifestyles!$C880,_original_lifestyles!F880)</f>
        <v>4344503.2558139525</v>
      </c>
      <c r="G880" s="6">
        <f>IF(_original_lifestyles!G880=0,_original_lifestyles!$C880/3,_original_lifestyles!G880)</f>
        <v>1448167.7519379843</v>
      </c>
      <c r="H880" s="6">
        <f>IF(_original_lifestyles!H880=0,_original_lifestyles!$C880*3*2,_original_lifestyles!H880)</f>
        <v>26067019.534883715</v>
      </c>
      <c r="I880" s="6">
        <f>IF(_original_lifestyles!I880=0,_original_lifestyles!$C880/10,_original_lifestyles!I880)</f>
        <v>434450.32558139524</v>
      </c>
      <c r="J880" s="6">
        <f>IF(_original_lifestyles!J880=0,_original_lifestyles!$C880*1.2,_original_lifestyles!J880)</f>
        <v>5213403.9069767427</v>
      </c>
      <c r="K880" s="6">
        <f>IF(_original_lifestyles!K880=0,_original_lifestyles!$C880,_original_lifestyles!K880)</f>
        <v>1821403.7762119069</v>
      </c>
      <c r="L880" s="6">
        <f>IF(_original_lifestyles!L880=0,_original_lifestyles!$C880/3*2,_original_lifestyles!L880)</f>
        <v>10296472.716279071</v>
      </c>
      <c r="M880">
        <f>IF(_original_lifestyles!M880&lt;&gt;0,_original_lifestyles!M880,'_new names_lifestyles'!$C$2*INDEX('_hours per hh'!B$2:B$9,MATCH(_original_lifestyles!$B880,'_hours per hh'!$A$2:$A$9,1)))</f>
        <v>24530624791.208794</v>
      </c>
      <c r="N880">
        <f>IF(_original_lifestyles!N880&lt;&gt;0,_original_lifestyles!N880,'_new names_lifestyles'!$C$2*INDEX('_hours per hh'!C$2:C$9,MATCH(_original_lifestyles!$B880,'_hours per hh'!$A$2:$A$9,1)))</f>
        <v>24530624791.208794</v>
      </c>
      <c r="O880">
        <f>IF(_original_lifestyles!O880&lt;&gt;0,_original_lifestyles!O880,'_new names_lifestyles'!$C$2*INDEX('_hours per hh'!D$2:D$9,MATCH(_original_lifestyles!$B880,'_hours per hh'!$A$2:$A$9,1)))</f>
        <v>398622652.85714293</v>
      </c>
      <c r="P880">
        <f>IF(_original_lifestyles!P880&lt;&gt;0,_original_lifestyles!P880,'_new names_lifestyles'!$C$2*INDEX('_hours per hh'!E$2:E$9,MATCH(_original_lifestyles!$B880,'_hours per hh'!$A$2:$A$9,1)))</f>
        <v>436846742.85714293</v>
      </c>
      <c r="Q880">
        <f>IF(_original_lifestyles!Q880&lt;&gt;0,_original_lifestyles!Q880,'_new names_lifestyles'!$C$2*INDEX('_hours per hh'!F$2:F$9,MATCH(_original_lifestyles!$B880,'_hours per hh'!$A$2:$A$9,1)))</f>
        <v>889235148.68131864</v>
      </c>
      <c r="R880">
        <f>IF(_original_lifestyles!R880&lt;&gt;0,_original_lifestyles!R880,'_new names_lifestyles'!$C$2*INDEX('_hours per hh'!G$2:G$9,MATCH(_original_lifestyles!$B880,'_hours per hh'!$A$2:$A$9,1)))</f>
        <v>101650122.84120461</v>
      </c>
      <c r="S880">
        <f>IF(_original_lifestyles!S880&lt;&gt;0,_original_lifestyles!S880,'_new names_lifestyles'!$C$2*INDEX('_hours per hh'!H$2:H$9,MATCH(_original_lifestyles!$B880,'_hours per hh'!$A$2:$A$9,1)))</f>
        <v>2861906225.6410255</v>
      </c>
      <c r="T880">
        <f>IF(_original_lifestyles!T880&lt;&gt;0,_original_lifestyles!T880,'_new names_lifestyles'!$C$2*INDEX('_hours per hh'!I$2:I$9,MATCH(_original_lifestyles!$B880,'_hours per hh'!$A$2:$A$9,1)))</f>
        <v>15955497079.61631</v>
      </c>
      <c r="U880">
        <f>IF(_original_lifestyles!U880&lt;&gt;0,_original_lifestyles!U880,'_new names_lifestyles'!$C$2*INDEX('_hours per hh'!J$2:J$9,MATCH(_original_lifestyles!$B880,'_hours per hh'!$A$2:$A$9,1)))</f>
        <v>4530447995.1627913</v>
      </c>
      <c r="V880">
        <v>19</v>
      </c>
      <c r="W880">
        <v>11</v>
      </c>
      <c r="X880">
        <v>468641.80410490028</v>
      </c>
      <c r="Y880">
        <f t="shared" si="55"/>
        <v>15</v>
      </c>
      <c r="Z880">
        <f t="shared" si="55"/>
        <v>15</v>
      </c>
      <c r="AA880">
        <f t="shared" si="55"/>
        <v>15</v>
      </c>
      <c r="AB880">
        <f t="shared" si="55"/>
        <v>10</v>
      </c>
      <c r="AC880">
        <f t="shared" si="55"/>
        <v>10</v>
      </c>
      <c r="AD880">
        <f t="shared" si="55"/>
        <v>15</v>
      </c>
      <c r="AE880">
        <f t="shared" si="55"/>
        <v>5</v>
      </c>
      <c r="AF880">
        <f t="shared" si="55"/>
        <v>3</v>
      </c>
      <c r="AG880">
        <f t="shared" si="55"/>
        <v>3</v>
      </c>
    </row>
    <row r="881" spans="1:33" x14ac:dyDescent="0.25">
      <c r="A881" t="s">
        <v>62</v>
      </c>
      <c r="B881" t="s">
        <v>25</v>
      </c>
      <c r="C881">
        <v>4379334.8837209307</v>
      </c>
      <c r="D881" s="6">
        <f>IF(_original_lifestyles!D881=0,_original_lifestyles!$C881,_original_lifestyles!D881)</f>
        <v>4379334.8837209307</v>
      </c>
      <c r="E881" s="6">
        <f>IF(_original_lifestyles!E881=0,_original_lifestyles!$C881,_original_lifestyles!E881)</f>
        <v>4379334.8837209307</v>
      </c>
      <c r="F881" s="6">
        <f>IF(_original_lifestyles!F881=0,_original_lifestyles!$C881,_original_lifestyles!F881)</f>
        <v>4379334.8837209307</v>
      </c>
      <c r="G881" s="6">
        <f>IF(_original_lifestyles!G881=0,_original_lifestyles!$C881/3,_original_lifestyles!G881)</f>
        <v>1459778.2945736435</v>
      </c>
      <c r="H881" s="6">
        <f>IF(_original_lifestyles!H881=0,_original_lifestyles!$C881*3*2,_original_lifestyles!H881)</f>
        <v>26276009.302325584</v>
      </c>
      <c r="I881" s="6">
        <f>IF(_original_lifestyles!I881=0,_original_lifestyles!$C881/10,_original_lifestyles!I881)</f>
        <v>437933.48837209307</v>
      </c>
      <c r="J881" s="6">
        <f>IF(_original_lifestyles!J881=0,_original_lifestyles!$C881*1.2,_original_lifestyles!J881)</f>
        <v>5255201.8604651168</v>
      </c>
      <c r="K881" s="6">
        <f>IF(_original_lifestyles!K881=0,_original_lifestyles!$C881,_original_lifestyles!K881)</f>
        <v>2292640.141317653</v>
      </c>
      <c r="L881" s="6">
        <f>IF(_original_lifestyles!L881=0,_original_lifestyles!$C881/3*2,_original_lifestyles!L881)</f>
        <v>11167303.95348837</v>
      </c>
      <c r="M881">
        <f>IF(_original_lifestyles!M881&lt;&gt;0,_original_lifestyles!M881,'_new names_lifestyles'!$C$2*INDEX('_hours per hh'!B$2:B$9,MATCH(_original_lifestyles!$B881,'_hours per hh'!$A$2:$A$9,1)))</f>
        <v>24530624791.208794</v>
      </c>
      <c r="N881">
        <f>IF(_original_lifestyles!N881&lt;&gt;0,_original_lifestyles!N881,'_new names_lifestyles'!$C$2*INDEX('_hours per hh'!C$2:C$9,MATCH(_original_lifestyles!$B881,'_hours per hh'!$A$2:$A$9,1)))</f>
        <v>24530624791.208794</v>
      </c>
      <c r="O881">
        <f>IF(_original_lifestyles!O881&lt;&gt;0,_original_lifestyles!O881,'_new names_lifestyles'!$C$2*INDEX('_hours per hh'!D$2:D$9,MATCH(_original_lifestyles!$B881,'_hours per hh'!$A$2:$A$9,1)))</f>
        <v>398622652.85714293</v>
      </c>
      <c r="P881">
        <f>IF(_original_lifestyles!P881&lt;&gt;0,_original_lifestyles!P881,'_new names_lifestyles'!$C$2*INDEX('_hours per hh'!E$2:E$9,MATCH(_original_lifestyles!$B881,'_hours per hh'!$A$2:$A$9,1)))</f>
        <v>436846742.85714293</v>
      </c>
      <c r="Q881">
        <f>IF(_original_lifestyles!Q881&lt;&gt;0,_original_lifestyles!Q881,'_new names_lifestyles'!$C$2*INDEX('_hours per hh'!F$2:F$9,MATCH(_original_lifestyles!$B881,'_hours per hh'!$A$2:$A$9,1)))</f>
        <v>889235148.68131864</v>
      </c>
      <c r="R881">
        <f>IF(_original_lifestyles!R881&lt;&gt;0,_original_lifestyles!R881,'_new names_lifestyles'!$C$2*INDEX('_hours per hh'!G$2:G$9,MATCH(_original_lifestyles!$B881,'_hours per hh'!$A$2:$A$9,1)))</f>
        <v>101650122.84120461</v>
      </c>
      <c r="S881">
        <f>IF(_original_lifestyles!S881&lt;&gt;0,_original_lifestyles!S881,'_new names_lifestyles'!$C$2*INDEX('_hours per hh'!H$2:H$9,MATCH(_original_lifestyles!$B881,'_hours per hh'!$A$2:$A$9,1)))</f>
        <v>2861906225.6410255</v>
      </c>
      <c r="T881">
        <f>IF(_original_lifestyles!T881&lt;&gt;0,_original_lifestyles!T881,'_new names_lifestyles'!$C$2*INDEX('_hours per hh'!I$2:I$9,MATCH(_original_lifestyles!$B881,'_hours per hh'!$A$2:$A$9,1)))</f>
        <v>20083527637.942638</v>
      </c>
      <c r="U881">
        <f>IF(_original_lifestyles!U881&lt;&gt;0,_original_lifestyles!U881,'_new names_lifestyles'!$C$2*INDEX('_hours per hh'!J$2:J$9,MATCH(_original_lifestyles!$B881,'_hours per hh'!$A$2:$A$9,1)))</f>
        <v>4913613739.5348825</v>
      </c>
      <c r="V881">
        <v>19</v>
      </c>
      <c r="W881">
        <v>11</v>
      </c>
      <c r="X881">
        <v>470387.29453023162</v>
      </c>
      <c r="Y881">
        <f t="shared" si="55"/>
        <v>15</v>
      </c>
      <c r="Z881">
        <f t="shared" si="55"/>
        <v>15</v>
      </c>
      <c r="AA881">
        <f t="shared" si="55"/>
        <v>15</v>
      </c>
      <c r="AB881">
        <f t="shared" si="55"/>
        <v>10</v>
      </c>
      <c r="AC881">
        <f t="shared" si="55"/>
        <v>10</v>
      </c>
      <c r="AD881">
        <f t="shared" si="55"/>
        <v>15</v>
      </c>
      <c r="AE881">
        <f t="shared" si="55"/>
        <v>5</v>
      </c>
      <c r="AF881">
        <f t="shared" si="55"/>
        <v>3</v>
      </c>
      <c r="AG881">
        <f t="shared" si="55"/>
        <v>3</v>
      </c>
    </row>
    <row r="882" spans="1:33" x14ac:dyDescent="0.25">
      <c r="A882" t="s">
        <v>62</v>
      </c>
      <c r="B882" t="s">
        <v>26</v>
      </c>
      <c r="C882">
        <v>4410630.2325581396</v>
      </c>
      <c r="D882" s="6">
        <f>IF(_original_lifestyles!D882=0,_original_lifestyles!$C882,_original_lifestyles!D882)</f>
        <v>4410630.2325581396</v>
      </c>
      <c r="E882" s="6">
        <f>IF(_original_lifestyles!E882=0,_original_lifestyles!$C882,_original_lifestyles!E882)</f>
        <v>4410630.2325581396</v>
      </c>
      <c r="F882" s="6">
        <f>IF(_original_lifestyles!F882=0,_original_lifestyles!$C882,_original_lifestyles!F882)</f>
        <v>4410630.2325581396</v>
      </c>
      <c r="G882" s="6">
        <f>IF(_original_lifestyles!G882=0,_original_lifestyles!$C882/3,_original_lifestyles!G882)</f>
        <v>1470210.0775193798</v>
      </c>
      <c r="H882" s="6">
        <f>IF(_original_lifestyles!H882=0,_original_lifestyles!$C882*3*2,_original_lifestyles!H882)</f>
        <v>26463781.395348839</v>
      </c>
      <c r="I882" s="6">
        <f>IF(_original_lifestyles!I882=0,_original_lifestyles!$C882/10,_original_lifestyles!I882)</f>
        <v>441063.02325581398</v>
      </c>
      <c r="J882" s="6">
        <f>IF(_original_lifestyles!J882=0,_original_lifestyles!$C882*1.2,_original_lifestyles!J882)</f>
        <v>5292756.2790697673</v>
      </c>
      <c r="K882" s="6">
        <f>IF(_original_lifestyles!K882=0,_original_lifestyles!$C882,_original_lifestyles!K882)</f>
        <v>2883301.2182557308</v>
      </c>
      <c r="L882" s="6">
        <f>IF(_original_lifestyles!L882=0,_original_lifestyles!$C882/3*2,_original_lifestyles!L882)</f>
        <v>11996914.232558141</v>
      </c>
      <c r="M882">
        <f>IF(_original_lifestyles!M882&lt;&gt;0,_original_lifestyles!M882,'_new names_lifestyles'!$C$2*INDEX('_hours per hh'!B$2:B$9,MATCH(_original_lifestyles!$B882,'_hours per hh'!$A$2:$A$9,1)))</f>
        <v>24530624791.208794</v>
      </c>
      <c r="N882">
        <f>IF(_original_lifestyles!N882&lt;&gt;0,_original_lifestyles!N882,'_new names_lifestyles'!$C$2*INDEX('_hours per hh'!C$2:C$9,MATCH(_original_lifestyles!$B882,'_hours per hh'!$A$2:$A$9,1)))</f>
        <v>24530624791.208794</v>
      </c>
      <c r="O882">
        <f>IF(_original_lifestyles!O882&lt;&gt;0,_original_lifestyles!O882,'_new names_lifestyles'!$C$2*INDEX('_hours per hh'!D$2:D$9,MATCH(_original_lifestyles!$B882,'_hours per hh'!$A$2:$A$9,1)))</f>
        <v>398622652.85714293</v>
      </c>
      <c r="P882">
        <f>IF(_original_lifestyles!P882&lt;&gt;0,_original_lifestyles!P882,'_new names_lifestyles'!$C$2*INDEX('_hours per hh'!E$2:E$9,MATCH(_original_lifestyles!$B882,'_hours per hh'!$A$2:$A$9,1)))</f>
        <v>436846742.85714293</v>
      </c>
      <c r="Q882">
        <f>IF(_original_lifestyles!Q882&lt;&gt;0,_original_lifestyles!Q882,'_new names_lifestyles'!$C$2*INDEX('_hours per hh'!F$2:F$9,MATCH(_original_lifestyles!$B882,'_hours per hh'!$A$2:$A$9,1)))</f>
        <v>889235148.68131864</v>
      </c>
      <c r="R882">
        <f>IF(_original_lifestyles!R882&lt;&gt;0,_original_lifestyles!R882,'_new names_lifestyles'!$C$2*INDEX('_hours per hh'!G$2:G$9,MATCH(_original_lifestyles!$B882,'_hours per hh'!$A$2:$A$9,1)))</f>
        <v>101650122.84120461</v>
      </c>
      <c r="S882">
        <f>IF(_original_lifestyles!S882&lt;&gt;0,_original_lifestyles!S882,'_new names_lifestyles'!$C$2*INDEX('_hours per hh'!H$2:H$9,MATCH(_original_lifestyles!$B882,'_hours per hh'!$A$2:$A$9,1)))</f>
        <v>2861906225.6410255</v>
      </c>
      <c r="T882">
        <f>IF(_original_lifestyles!T882&lt;&gt;0,_original_lifestyles!T882,'_new names_lifestyles'!$C$2*INDEX('_hours per hh'!I$2:I$9,MATCH(_original_lifestyles!$B882,'_hours per hh'!$A$2:$A$9,1)))</f>
        <v>25257718671.9202</v>
      </c>
      <c r="U882">
        <f>IF(_original_lifestyles!U882&lt;&gt;0,_original_lifestyles!U882,'_new names_lifestyles'!$C$2*INDEX('_hours per hh'!J$2:J$9,MATCH(_original_lifestyles!$B882,'_hours per hh'!$A$2:$A$9,1)))</f>
        <v>5278642262.3255816</v>
      </c>
      <c r="V882">
        <v>19</v>
      </c>
      <c r="W882">
        <v>11</v>
      </c>
      <c r="X882">
        <v>471722.57313346933</v>
      </c>
      <c r="Y882">
        <f t="shared" si="55"/>
        <v>15</v>
      </c>
      <c r="Z882">
        <f t="shared" si="55"/>
        <v>15</v>
      </c>
      <c r="AA882">
        <f t="shared" si="55"/>
        <v>15</v>
      </c>
      <c r="AB882">
        <f t="shared" si="55"/>
        <v>10</v>
      </c>
      <c r="AC882">
        <f t="shared" si="55"/>
        <v>10</v>
      </c>
      <c r="AD882">
        <f t="shared" si="55"/>
        <v>15</v>
      </c>
      <c r="AE882">
        <f t="shared" si="55"/>
        <v>5</v>
      </c>
      <c r="AF882">
        <f t="shared" si="55"/>
        <v>3</v>
      </c>
      <c r="AG882">
        <f t="shared" si="55"/>
        <v>3</v>
      </c>
    </row>
    <row r="883" spans="1:33" x14ac:dyDescent="0.25">
      <c r="A883" t="s">
        <v>62</v>
      </c>
      <c r="B883" t="s">
        <v>27</v>
      </c>
      <c r="C883">
        <v>4444601.3953488376</v>
      </c>
      <c r="D883" s="6">
        <f>IF(_original_lifestyles!D883=0,_original_lifestyles!$C883,_original_lifestyles!D883)</f>
        <v>4444601.3953488376</v>
      </c>
      <c r="E883" s="6">
        <f>IF(_original_lifestyles!E883=0,_original_lifestyles!$C883,_original_lifestyles!E883)</f>
        <v>4444601.3953488376</v>
      </c>
      <c r="F883" s="6">
        <f>IF(_original_lifestyles!F883=0,_original_lifestyles!$C883,_original_lifestyles!F883)</f>
        <v>4444601.3953488376</v>
      </c>
      <c r="G883" s="6">
        <f>IF(_original_lifestyles!G883=0,_original_lifestyles!$C883/3,_original_lifestyles!G883)</f>
        <v>1481533.7984496125</v>
      </c>
      <c r="H883" s="6">
        <f>IF(_original_lifestyles!H883=0,_original_lifestyles!$C883*3*2,_original_lifestyles!H883)</f>
        <v>26667608.372093026</v>
      </c>
      <c r="I883" s="6">
        <f>IF(_original_lifestyles!I883=0,_original_lifestyles!$C883/10,_original_lifestyles!I883)</f>
        <v>444460.13953488378</v>
      </c>
      <c r="J883" s="6">
        <f>IF(_original_lifestyles!J883=0,_original_lifestyles!$C883*1.2,_original_lifestyles!J883)</f>
        <v>5333521.6744186049</v>
      </c>
      <c r="K883" s="6">
        <f>IF(_original_lifestyles!K883=0,_original_lifestyles!$C883,_original_lifestyles!K883)</f>
        <v>3628138.1346557951</v>
      </c>
      <c r="L883" s="6">
        <f>IF(_original_lifestyles!L883=0,_original_lifestyles!$C883/3*2,_original_lifestyles!L883)</f>
        <v>12089315.79534884</v>
      </c>
      <c r="M883">
        <f>IF(_original_lifestyles!M883&lt;&gt;0,_original_lifestyles!M883,'_new names_lifestyles'!$C$2*INDEX('_hours per hh'!B$2:B$9,MATCH(_original_lifestyles!$B883,'_hours per hh'!$A$2:$A$9,1)))</f>
        <v>24530624791.208794</v>
      </c>
      <c r="N883">
        <f>IF(_original_lifestyles!N883&lt;&gt;0,_original_lifestyles!N883,'_new names_lifestyles'!$C$2*INDEX('_hours per hh'!C$2:C$9,MATCH(_original_lifestyles!$B883,'_hours per hh'!$A$2:$A$9,1)))</f>
        <v>24530624791.208794</v>
      </c>
      <c r="O883">
        <f>IF(_original_lifestyles!O883&lt;&gt;0,_original_lifestyles!O883,'_new names_lifestyles'!$C$2*INDEX('_hours per hh'!D$2:D$9,MATCH(_original_lifestyles!$B883,'_hours per hh'!$A$2:$A$9,1)))</f>
        <v>398622652.85714293</v>
      </c>
      <c r="P883">
        <f>IF(_original_lifestyles!P883&lt;&gt;0,_original_lifestyles!P883,'_new names_lifestyles'!$C$2*INDEX('_hours per hh'!E$2:E$9,MATCH(_original_lifestyles!$B883,'_hours per hh'!$A$2:$A$9,1)))</f>
        <v>436846742.85714293</v>
      </c>
      <c r="Q883">
        <f>IF(_original_lifestyles!Q883&lt;&gt;0,_original_lifestyles!Q883,'_new names_lifestyles'!$C$2*INDEX('_hours per hh'!F$2:F$9,MATCH(_original_lifestyles!$B883,'_hours per hh'!$A$2:$A$9,1)))</f>
        <v>889235148.68131864</v>
      </c>
      <c r="R883">
        <f>IF(_original_lifestyles!R883&lt;&gt;0,_original_lifestyles!R883,'_new names_lifestyles'!$C$2*INDEX('_hours per hh'!G$2:G$9,MATCH(_original_lifestyles!$B883,'_hours per hh'!$A$2:$A$9,1)))</f>
        <v>101650122.84120461</v>
      </c>
      <c r="S883">
        <f>IF(_original_lifestyles!S883&lt;&gt;0,_original_lifestyles!S883,'_new names_lifestyles'!$C$2*INDEX('_hours per hh'!H$2:H$9,MATCH(_original_lifestyles!$B883,'_hours per hh'!$A$2:$A$9,1)))</f>
        <v>2861906225.6410255</v>
      </c>
      <c r="T883">
        <f>IF(_original_lifestyles!T883&lt;&gt;0,_original_lifestyles!T883,'_new names_lifestyles'!$C$2*INDEX('_hours per hh'!I$2:I$9,MATCH(_original_lifestyles!$B883,'_hours per hh'!$A$2:$A$9,1)))</f>
        <v>31782490059.584759</v>
      </c>
      <c r="U883">
        <f>IF(_original_lifestyles!U883&lt;&gt;0,_original_lifestyles!U883,'_new names_lifestyles'!$C$2*INDEX('_hours per hh'!J$2:J$9,MATCH(_original_lifestyles!$B883,'_hours per hh'!$A$2:$A$9,1)))</f>
        <v>5319298949.9534893</v>
      </c>
      <c r="V883">
        <v>19</v>
      </c>
      <c r="W883">
        <v>11</v>
      </c>
      <c r="X883">
        <v>473314.05104570079</v>
      </c>
      <c r="Y883">
        <f t="shared" si="55"/>
        <v>15</v>
      </c>
      <c r="Z883">
        <f t="shared" si="55"/>
        <v>15</v>
      </c>
      <c r="AA883">
        <f t="shared" si="55"/>
        <v>15</v>
      </c>
      <c r="AB883">
        <f t="shared" si="55"/>
        <v>10</v>
      </c>
      <c r="AC883">
        <f t="shared" si="55"/>
        <v>10</v>
      </c>
      <c r="AD883">
        <f t="shared" si="55"/>
        <v>15</v>
      </c>
      <c r="AE883">
        <f t="shared" si="55"/>
        <v>5</v>
      </c>
      <c r="AF883">
        <f t="shared" si="55"/>
        <v>3</v>
      </c>
      <c r="AG883">
        <f t="shared" si="55"/>
        <v>3</v>
      </c>
    </row>
    <row r="884" spans="1:33" x14ac:dyDescent="0.25">
      <c r="A884" t="s">
        <v>62</v>
      </c>
      <c r="B884" t="s">
        <v>28</v>
      </c>
      <c r="C884">
        <v>4485983.2558139525</v>
      </c>
      <c r="D884" s="6">
        <f>IF(_original_lifestyles!D884=0,_original_lifestyles!$C884,_original_lifestyles!D884)</f>
        <v>4485983.2558139525</v>
      </c>
      <c r="E884" s="6">
        <f>IF(_original_lifestyles!E884=0,_original_lifestyles!$C884,_original_lifestyles!E884)</f>
        <v>4485983.2558139525</v>
      </c>
      <c r="F884" s="6">
        <f>IF(_original_lifestyles!F884=0,_original_lifestyles!$C884,_original_lifestyles!F884)</f>
        <v>4485983.2558139525</v>
      </c>
      <c r="G884" s="6">
        <f>IF(_original_lifestyles!G884=0,_original_lifestyles!$C884/3,_original_lifestyles!G884)</f>
        <v>1495327.7519379843</v>
      </c>
      <c r="H884" s="6">
        <f>IF(_original_lifestyles!H884=0,_original_lifestyles!$C884*3*2,_original_lifestyles!H884)</f>
        <v>26915899.534883715</v>
      </c>
      <c r="I884" s="6">
        <f>IF(_original_lifestyles!I884=0,_original_lifestyles!$C884/10,_original_lifestyles!I884)</f>
        <v>448598.32558139524</v>
      </c>
      <c r="J884" s="6">
        <f>IF(_original_lifestyles!J884=0,_original_lifestyles!$C884*1.2,_original_lifestyles!J884)</f>
        <v>5383179.9069767427</v>
      </c>
      <c r="K884" s="6">
        <f>IF(_original_lifestyles!K884=0,_original_lifestyles!$C884,_original_lifestyles!K884)</f>
        <v>4572674.3500008686</v>
      </c>
      <c r="L884" s="6">
        <f>IF(_original_lifestyles!L884=0,_original_lifestyles!$C884/3*2,_original_lifestyles!L884)</f>
        <v>12201874.45581395</v>
      </c>
      <c r="M884">
        <f>IF(_original_lifestyles!M884&lt;&gt;0,_original_lifestyles!M884,'_new names_lifestyles'!$C$2*INDEX('_hours per hh'!B$2:B$9,MATCH(_original_lifestyles!$B884,'_hours per hh'!$A$2:$A$9,1)))</f>
        <v>24530624791.208794</v>
      </c>
      <c r="N884">
        <f>IF(_original_lifestyles!N884&lt;&gt;0,_original_lifestyles!N884,'_new names_lifestyles'!$C$2*INDEX('_hours per hh'!C$2:C$9,MATCH(_original_lifestyles!$B884,'_hours per hh'!$A$2:$A$9,1)))</f>
        <v>24530624791.208794</v>
      </c>
      <c r="O884">
        <f>IF(_original_lifestyles!O884&lt;&gt;0,_original_lifestyles!O884,'_new names_lifestyles'!$C$2*INDEX('_hours per hh'!D$2:D$9,MATCH(_original_lifestyles!$B884,'_hours per hh'!$A$2:$A$9,1)))</f>
        <v>398622652.85714293</v>
      </c>
      <c r="P884">
        <f>IF(_original_lifestyles!P884&lt;&gt;0,_original_lifestyles!P884,'_new names_lifestyles'!$C$2*INDEX('_hours per hh'!E$2:E$9,MATCH(_original_lifestyles!$B884,'_hours per hh'!$A$2:$A$9,1)))</f>
        <v>436846742.85714293</v>
      </c>
      <c r="Q884">
        <f>IF(_original_lifestyles!Q884&lt;&gt;0,_original_lifestyles!Q884,'_new names_lifestyles'!$C$2*INDEX('_hours per hh'!F$2:F$9,MATCH(_original_lifestyles!$B884,'_hours per hh'!$A$2:$A$9,1)))</f>
        <v>889235148.68131864</v>
      </c>
      <c r="R884">
        <f>IF(_original_lifestyles!R884&lt;&gt;0,_original_lifestyles!R884,'_new names_lifestyles'!$C$2*INDEX('_hours per hh'!G$2:G$9,MATCH(_original_lifestyles!$B884,'_hours per hh'!$A$2:$A$9,1)))</f>
        <v>101650122.84120461</v>
      </c>
      <c r="S884">
        <f>IF(_original_lifestyles!S884&lt;&gt;0,_original_lifestyles!S884,'_new names_lifestyles'!$C$2*INDEX('_hours per hh'!H$2:H$9,MATCH(_original_lifestyles!$B884,'_hours per hh'!$A$2:$A$9,1)))</f>
        <v>2861906225.6410255</v>
      </c>
      <c r="T884">
        <f>IF(_original_lifestyles!T884&lt;&gt;0,_original_lifestyles!T884,'_new names_lifestyles'!$C$2*INDEX('_hours per hh'!I$2:I$9,MATCH(_original_lifestyles!$B884,'_hours per hh'!$A$2:$A$9,1)))</f>
        <v>40056627306.007607</v>
      </c>
      <c r="U884">
        <f>IF(_original_lifestyles!U884&lt;&gt;0,_original_lifestyles!U884,'_new names_lifestyles'!$C$2*INDEX('_hours per hh'!J$2:J$9,MATCH(_original_lifestyles!$B884,'_hours per hh'!$A$2:$A$9,1)))</f>
        <v>5368824760.5581398</v>
      </c>
      <c r="V884">
        <v>19</v>
      </c>
      <c r="W884">
        <v>11</v>
      </c>
      <c r="X884">
        <v>475660.09221824323</v>
      </c>
      <c r="Y884">
        <f t="shared" ref="Y884:AG899" si="56">Y883</f>
        <v>15</v>
      </c>
      <c r="Z884">
        <f t="shared" si="56"/>
        <v>15</v>
      </c>
      <c r="AA884">
        <f t="shared" si="56"/>
        <v>15</v>
      </c>
      <c r="AB884">
        <f t="shared" si="56"/>
        <v>10</v>
      </c>
      <c r="AC884">
        <f t="shared" si="56"/>
        <v>10</v>
      </c>
      <c r="AD884">
        <f t="shared" si="56"/>
        <v>15</v>
      </c>
      <c r="AE884">
        <f t="shared" si="56"/>
        <v>5</v>
      </c>
      <c r="AF884">
        <f t="shared" si="56"/>
        <v>3</v>
      </c>
      <c r="AG884">
        <f t="shared" si="56"/>
        <v>3</v>
      </c>
    </row>
    <row r="885" spans="1:33" x14ac:dyDescent="0.25">
      <c r="A885" t="s">
        <v>62</v>
      </c>
      <c r="B885" t="s">
        <v>29</v>
      </c>
      <c r="C885">
        <v>4533653.4883720931</v>
      </c>
      <c r="D885" s="6">
        <f>IF(_original_lifestyles!D885=0,_original_lifestyles!$C885,_original_lifestyles!D885)</f>
        <v>4533653.4883720931</v>
      </c>
      <c r="E885" s="6">
        <f>IF(_original_lifestyles!E885=0,_original_lifestyles!$C885,_original_lifestyles!E885)</f>
        <v>4533653.4883720931</v>
      </c>
      <c r="F885" s="6">
        <f>IF(_original_lifestyles!F885=0,_original_lifestyles!$C885,_original_lifestyles!F885)</f>
        <v>4533653.4883720931</v>
      </c>
      <c r="G885" s="6">
        <f>IF(_original_lifestyles!G885=0,_original_lifestyles!$C885/3,_original_lifestyles!G885)</f>
        <v>1511217.8294573643</v>
      </c>
      <c r="H885" s="6">
        <f>IF(_original_lifestyles!H885=0,_original_lifestyles!$C885*3*2,_original_lifestyles!H885)</f>
        <v>27201920.930232558</v>
      </c>
      <c r="I885" s="6">
        <f>IF(_original_lifestyles!I885=0,_original_lifestyles!$C885/10,_original_lifestyles!I885)</f>
        <v>453365.34883720928</v>
      </c>
      <c r="J885" s="6">
        <f>IF(_original_lifestyles!J885=0,_original_lifestyles!$C885*1.2,_original_lifestyles!J885)</f>
        <v>5440384.1860465119</v>
      </c>
      <c r="K885" s="6">
        <f>IF(_original_lifestyles!K885=0,_original_lifestyles!$C885,_original_lifestyles!K885)</f>
        <v>5770621.357092456</v>
      </c>
      <c r="L885" s="6">
        <f>IF(_original_lifestyles!L885=0,_original_lifestyles!$C885/3*2,_original_lifestyles!L885)</f>
        <v>12331537.488372089</v>
      </c>
      <c r="M885">
        <f>IF(_original_lifestyles!M885&lt;&gt;0,_original_lifestyles!M885,'_new names_lifestyles'!$C$2*INDEX('_hours per hh'!B$2:B$9,MATCH(_original_lifestyles!$B885,'_hours per hh'!$A$2:$A$9,1)))</f>
        <v>24530624791.208794</v>
      </c>
      <c r="N885">
        <f>IF(_original_lifestyles!N885&lt;&gt;0,_original_lifestyles!N885,'_new names_lifestyles'!$C$2*INDEX('_hours per hh'!C$2:C$9,MATCH(_original_lifestyles!$B885,'_hours per hh'!$A$2:$A$9,1)))</f>
        <v>24530624791.208794</v>
      </c>
      <c r="O885">
        <f>IF(_original_lifestyles!O885&lt;&gt;0,_original_lifestyles!O885,'_new names_lifestyles'!$C$2*INDEX('_hours per hh'!D$2:D$9,MATCH(_original_lifestyles!$B885,'_hours per hh'!$A$2:$A$9,1)))</f>
        <v>398622652.85714293</v>
      </c>
      <c r="P885">
        <f>IF(_original_lifestyles!P885&lt;&gt;0,_original_lifestyles!P885,'_new names_lifestyles'!$C$2*INDEX('_hours per hh'!E$2:E$9,MATCH(_original_lifestyles!$B885,'_hours per hh'!$A$2:$A$9,1)))</f>
        <v>436846742.85714293</v>
      </c>
      <c r="Q885">
        <f>IF(_original_lifestyles!Q885&lt;&gt;0,_original_lifestyles!Q885,'_new names_lifestyles'!$C$2*INDEX('_hours per hh'!F$2:F$9,MATCH(_original_lifestyles!$B885,'_hours per hh'!$A$2:$A$9,1)))</f>
        <v>889235148.68131864</v>
      </c>
      <c r="R885">
        <f>IF(_original_lifestyles!R885&lt;&gt;0,_original_lifestyles!R885,'_new names_lifestyles'!$C$2*INDEX('_hours per hh'!G$2:G$9,MATCH(_original_lifestyles!$B885,'_hours per hh'!$A$2:$A$9,1)))</f>
        <v>101650122.84120461</v>
      </c>
      <c r="S885">
        <f>IF(_original_lifestyles!S885&lt;&gt;0,_original_lifestyles!S885,'_new names_lifestyles'!$C$2*INDEX('_hours per hh'!H$2:H$9,MATCH(_original_lifestyles!$B885,'_hours per hh'!$A$2:$A$9,1)))</f>
        <v>2861906225.6410255</v>
      </c>
      <c r="T885">
        <f>IF(_original_lifestyles!T885&lt;&gt;0,_original_lifestyles!T885,'_new names_lifestyles'!$C$2*INDEX('_hours per hh'!I$2:I$9,MATCH(_original_lifestyles!$B885,'_hours per hh'!$A$2:$A$9,1)))</f>
        <v>50550643088.129913</v>
      </c>
      <c r="U885">
        <f>IF(_original_lifestyles!U885&lt;&gt;0,_original_lifestyles!U885,'_new names_lifestyles'!$C$2*INDEX('_hours per hh'!J$2:J$9,MATCH(_original_lifestyles!$B885,'_hours per hh'!$A$2:$A$9,1)))</f>
        <v>5425876494.8837214</v>
      </c>
      <c r="V885">
        <v>19</v>
      </c>
      <c r="W885">
        <v>11</v>
      </c>
      <c r="X885">
        <v>478631.99614276999</v>
      </c>
      <c r="Y885">
        <f t="shared" si="56"/>
        <v>15</v>
      </c>
      <c r="Z885">
        <f t="shared" si="56"/>
        <v>15</v>
      </c>
      <c r="AA885">
        <f t="shared" si="56"/>
        <v>15</v>
      </c>
      <c r="AB885">
        <f t="shared" si="56"/>
        <v>10</v>
      </c>
      <c r="AC885">
        <f t="shared" si="56"/>
        <v>10</v>
      </c>
      <c r="AD885">
        <f t="shared" si="56"/>
        <v>15</v>
      </c>
      <c r="AE885">
        <f t="shared" si="56"/>
        <v>5</v>
      </c>
      <c r="AF885">
        <f t="shared" si="56"/>
        <v>3</v>
      </c>
      <c r="AG885">
        <f t="shared" si="56"/>
        <v>3</v>
      </c>
    </row>
    <row r="886" spans="1:33" x14ac:dyDescent="0.25">
      <c r="A886" t="s">
        <v>62</v>
      </c>
      <c r="B886" t="s">
        <v>30</v>
      </c>
      <c r="C886">
        <v>4638069.7674418604</v>
      </c>
      <c r="D886" s="6">
        <f>IF(_original_lifestyles!D886=0,_original_lifestyles!$C886,_original_lifestyles!D886)</f>
        <v>4638069.7674418604</v>
      </c>
      <c r="E886" s="6">
        <f>IF(_original_lifestyles!E886=0,_original_lifestyles!$C886,_original_lifestyles!E886)</f>
        <v>4638069.7674418604</v>
      </c>
      <c r="F886" s="6">
        <f>IF(_original_lifestyles!F886=0,_original_lifestyles!$C886,_original_lifestyles!F886)</f>
        <v>4638069.7674418604</v>
      </c>
      <c r="G886" s="6">
        <f>IF(_original_lifestyles!G886=0,_original_lifestyles!$C886/3,_original_lifestyles!G886)</f>
        <v>1546023.2558139535</v>
      </c>
      <c r="H886" s="6">
        <f>IF(_original_lifestyles!H886=0,_original_lifestyles!$C886*3*2,_original_lifestyles!H886)</f>
        <v>27828418.604651161</v>
      </c>
      <c r="I886" s="6">
        <f>IF(_original_lifestyles!I886=0,_original_lifestyles!$C886/10,_original_lifestyles!I886)</f>
        <v>463806.97674418602</v>
      </c>
      <c r="J886" s="6">
        <f>IF(_original_lifestyles!J886=0,_original_lifestyles!$C886*1.2,_original_lifestyles!J886)</f>
        <v>5565683.7209302327</v>
      </c>
      <c r="K886" s="6">
        <f>IF(_original_lifestyles!K886=0,_original_lifestyles!$C886,_original_lifestyles!K886)</f>
        <v>5903526.708499115</v>
      </c>
      <c r="L886" s="6">
        <f>IF(_original_lifestyles!L886=0,_original_lifestyles!$C886/3*2,_original_lifestyles!L886)</f>
        <v>12615549.767441871</v>
      </c>
      <c r="M886">
        <f>IF(_original_lifestyles!M886&lt;&gt;0,_original_lifestyles!M886,'_new names_lifestyles'!$C$2*INDEX('_hours per hh'!B$2:B$9,MATCH(_original_lifestyles!$B886,'_hours per hh'!$A$2:$A$9,1)))</f>
        <v>24530624791.208794</v>
      </c>
      <c r="N886">
        <f>IF(_original_lifestyles!N886&lt;&gt;0,_original_lifestyles!N886,'_new names_lifestyles'!$C$2*INDEX('_hours per hh'!C$2:C$9,MATCH(_original_lifestyles!$B886,'_hours per hh'!$A$2:$A$9,1)))</f>
        <v>24530624791.208794</v>
      </c>
      <c r="O886">
        <f>IF(_original_lifestyles!O886&lt;&gt;0,_original_lifestyles!O886,'_new names_lifestyles'!$C$2*INDEX('_hours per hh'!D$2:D$9,MATCH(_original_lifestyles!$B886,'_hours per hh'!$A$2:$A$9,1)))</f>
        <v>398622652.85714293</v>
      </c>
      <c r="P886">
        <f>IF(_original_lifestyles!P886&lt;&gt;0,_original_lifestyles!P886,'_new names_lifestyles'!$C$2*INDEX('_hours per hh'!E$2:E$9,MATCH(_original_lifestyles!$B886,'_hours per hh'!$A$2:$A$9,1)))</f>
        <v>436846742.85714293</v>
      </c>
      <c r="Q886">
        <f>IF(_original_lifestyles!Q886&lt;&gt;0,_original_lifestyles!Q886,'_new names_lifestyles'!$C$2*INDEX('_hours per hh'!F$2:F$9,MATCH(_original_lifestyles!$B886,'_hours per hh'!$A$2:$A$9,1)))</f>
        <v>889235148.68131864</v>
      </c>
      <c r="R886">
        <f>IF(_original_lifestyles!R886&lt;&gt;0,_original_lifestyles!R886,'_new names_lifestyles'!$C$2*INDEX('_hours per hh'!G$2:G$9,MATCH(_original_lifestyles!$B886,'_hours per hh'!$A$2:$A$9,1)))</f>
        <v>101650122.84120461</v>
      </c>
      <c r="S886">
        <f>IF(_original_lifestyles!S886&lt;&gt;0,_original_lifestyles!S886,'_new names_lifestyles'!$C$2*INDEX('_hours per hh'!H$2:H$9,MATCH(_original_lifestyles!$B886,'_hours per hh'!$A$2:$A$9,1)))</f>
        <v>2861906225.6410255</v>
      </c>
      <c r="T886">
        <f>IF(_original_lifestyles!T886&lt;&gt;0,_original_lifestyles!T886,'_new names_lifestyles'!$C$2*INDEX('_hours per hh'!I$2:I$9,MATCH(_original_lifestyles!$B886,'_hours per hh'!$A$2:$A$9,1)))</f>
        <v>51714893966.452248</v>
      </c>
      <c r="U886">
        <f>IF(_original_lifestyles!U886&lt;&gt;0,_original_lifestyles!U886,'_new names_lifestyles'!$C$2*INDEX('_hours per hh'!J$2:J$9,MATCH(_original_lifestyles!$B886,'_hours per hh'!$A$2:$A$9,1)))</f>
        <v>5550841897.6744184</v>
      </c>
      <c r="V886">
        <v>19</v>
      </c>
      <c r="W886">
        <v>11</v>
      </c>
      <c r="X886">
        <v>476737.67917245498</v>
      </c>
      <c r="Y886">
        <f t="shared" si="56"/>
        <v>15</v>
      </c>
      <c r="Z886">
        <f t="shared" si="56"/>
        <v>15</v>
      </c>
      <c r="AA886">
        <f t="shared" si="56"/>
        <v>15</v>
      </c>
      <c r="AB886">
        <f t="shared" si="56"/>
        <v>10</v>
      </c>
      <c r="AC886">
        <f t="shared" si="56"/>
        <v>10</v>
      </c>
      <c r="AD886">
        <f t="shared" si="56"/>
        <v>15</v>
      </c>
      <c r="AE886">
        <f t="shared" si="56"/>
        <v>5</v>
      </c>
      <c r="AF886">
        <f t="shared" si="56"/>
        <v>3</v>
      </c>
      <c r="AG886">
        <f t="shared" si="56"/>
        <v>3</v>
      </c>
    </row>
    <row r="887" spans="1:33" x14ac:dyDescent="0.25">
      <c r="A887" t="s">
        <v>62</v>
      </c>
      <c r="B887" t="s">
        <v>31</v>
      </c>
      <c r="C887">
        <v>4747930.2325581396</v>
      </c>
      <c r="D887" s="6">
        <f>IF(_original_lifestyles!D887=0,_original_lifestyles!$C887,_original_lifestyles!D887)</f>
        <v>4747930.2325581396</v>
      </c>
      <c r="E887" s="6">
        <f>IF(_original_lifestyles!E887=0,_original_lifestyles!$C887,_original_lifestyles!E887)</f>
        <v>4747930.2325581396</v>
      </c>
      <c r="F887" s="6">
        <f>IF(_original_lifestyles!F887=0,_original_lifestyles!$C887,_original_lifestyles!F887)</f>
        <v>4747930.2325581396</v>
      </c>
      <c r="G887" s="6">
        <f>IF(_original_lifestyles!G887=0,_original_lifestyles!$C887/3,_original_lifestyles!G887)</f>
        <v>1582643.4108527133</v>
      </c>
      <c r="H887" s="6">
        <f>IF(_original_lifestyles!H887=0,_original_lifestyles!$C887*3*2,_original_lifestyles!H887)</f>
        <v>28487581.395348839</v>
      </c>
      <c r="I887" s="6">
        <f>IF(_original_lifestyles!I887=0,_original_lifestyles!$C887/10,_original_lifestyles!I887)</f>
        <v>474793.02325581398</v>
      </c>
      <c r="J887" s="6">
        <f>IF(_original_lifestyles!J887=0,_original_lifestyles!$C887*1.2,_original_lifestyles!J887)</f>
        <v>5697516.2790697673</v>
      </c>
      <c r="K887" s="6">
        <f>IF(_original_lifestyles!K887=0,_original_lifestyles!$C887,_original_lifestyles!K887)</f>
        <v>5841916.2565426258</v>
      </c>
      <c r="L887" s="6">
        <f>IF(_original_lifestyles!L887=0,_original_lifestyles!$C887/3*2,_original_lifestyles!L887)</f>
        <v>12483891.224806201</v>
      </c>
      <c r="M887">
        <f>IF(_original_lifestyles!M887&lt;&gt;0,_original_lifestyles!M887,'_new names_lifestyles'!$C$2*INDEX('_hours per hh'!B$2:B$9,MATCH(_original_lifestyles!$B887,'_hours per hh'!$A$2:$A$9,1)))</f>
        <v>24530624791.208794</v>
      </c>
      <c r="N887">
        <f>IF(_original_lifestyles!N887&lt;&gt;0,_original_lifestyles!N887,'_new names_lifestyles'!$C$2*INDEX('_hours per hh'!C$2:C$9,MATCH(_original_lifestyles!$B887,'_hours per hh'!$A$2:$A$9,1)))</f>
        <v>24530624791.208794</v>
      </c>
      <c r="O887">
        <f>IF(_original_lifestyles!O887&lt;&gt;0,_original_lifestyles!O887,'_new names_lifestyles'!$C$2*INDEX('_hours per hh'!D$2:D$9,MATCH(_original_lifestyles!$B887,'_hours per hh'!$A$2:$A$9,1)))</f>
        <v>411910074.6190477</v>
      </c>
      <c r="P887">
        <f>IF(_original_lifestyles!P887&lt;&gt;0,_original_lifestyles!P887,'_new names_lifestyles'!$C$2*INDEX('_hours per hh'!E$2:E$9,MATCH(_original_lifestyles!$B887,'_hours per hh'!$A$2:$A$9,1)))</f>
        <v>451408300.95238107</v>
      </c>
      <c r="Q887">
        <f>IF(_original_lifestyles!Q887&lt;&gt;0,_original_lifestyles!Q887,'_new names_lifestyles'!$C$2*INDEX('_hours per hh'!F$2:F$9,MATCH(_original_lifestyles!$B887,'_hours per hh'!$A$2:$A$9,1)))</f>
        <v>918876320.30402946</v>
      </c>
      <c r="R887">
        <f>IF(_original_lifestyles!R887&lt;&gt;0,_original_lifestyles!R887,'_new names_lifestyles'!$C$2*INDEX('_hours per hh'!G$2:G$9,MATCH(_original_lifestyles!$B887,'_hours per hh'!$A$2:$A$9,1)))</f>
        <v>105038460.26924476</v>
      </c>
      <c r="S887">
        <f>IF(_original_lifestyles!S887&lt;&gt;0,_original_lifestyles!S887,'_new names_lifestyles'!$C$2*INDEX('_hours per hh'!H$2:H$9,MATCH(_original_lifestyles!$B887,'_hours per hh'!$A$2:$A$9,1)))</f>
        <v>2957303099.8290601</v>
      </c>
      <c r="T887">
        <f>IF(_original_lifestyles!T887&lt;&gt;0,_original_lifestyles!T887,'_new names_lifestyles'!$C$2*INDEX('_hours per hh'!I$2:I$9,MATCH(_original_lifestyles!$B887,'_hours per hh'!$A$2:$A$9,1)))</f>
        <v>48616427086.947731</v>
      </c>
      <c r="U887">
        <f>IF(_original_lifestyles!U887&lt;&gt;0,_original_lifestyles!U887,'_new names_lifestyles'!$C$2*INDEX('_hours per hh'!J$2:J$9,MATCH(_original_lifestyles!$B887,'_hours per hh'!$A$2:$A$9,1)))</f>
        <v>5309815067.6175728</v>
      </c>
      <c r="V887">
        <v>18.524999999999999</v>
      </c>
      <c r="W887">
        <v>10.63333333333334</v>
      </c>
      <c r="X887">
        <v>489662.42944181489</v>
      </c>
      <c r="Y887">
        <f t="shared" si="56"/>
        <v>15</v>
      </c>
      <c r="Z887">
        <f t="shared" si="56"/>
        <v>15</v>
      </c>
      <c r="AA887">
        <f t="shared" si="56"/>
        <v>15</v>
      </c>
      <c r="AB887">
        <f t="shared" si="56"/>
        <v>10</v>
      </c>
      <c r="AC887">
        <f t="shared" si="56"/>
        <v>10</v>
      </c>
      <c r="AD887">
        <f t="shared" si="56"/>
        <v>15</v>
      </c>
      <c r="AE887">
        <f t="shared" si="56"/>
        <v>5</v>
      </c>
      <c r="AF887">
        <f t="shared" si="56"/>
        <v>3</v>
      </c>
      <c r="AG887">
        <f t="shared" si="56"/>
        <v>3</v>
      </c>
    </row>
    <row r="888" spans="1:33" x14ac:dyDescent="0.25">
      <c r="A888" t="s">
        <v>62</v>
      </c>
      <c r="B888" t="s">
        <v>32</v>
      </c>
      <c r="C888">
        <v>4820539.5348837208</v>
      </c>
      <c r="D888" s="6">
        <f>IF(_original_lifestyles!D888=0,_original_lifestyles!$C888,_original_lifestyles!D888)</f>
        <v>4820539.5348837208</v>
      </c>
      <c r="E888" s="6">
        <f>IF(_original_lifestyles!E888=0,_original_lifestyles!$C888,_original_lifestyles!E888)</f>
        <v>4820539.5348837208</v>
      </c>
      <c r="F888" s="6">
        <f>IF(_original_lifestyles!F888=0,_original_lifestyles!$C888,_original_lifestyles!F888)</f>
        <v>4820539.5348837208</v>
      </c>
      <c r="G888" s="6">
        <f>IF(_original_lifestyles!G888=0,_original_lifestyles!$C888/3,_original_lifestyles!G888)</f>
        <v>1606846.5116279069</v>
      </c>
      <c r="H888" s="6">
        <f>IF(_original_lifestyles!H888=0,_original_lifestyles!$C888*3*2,_original_lifestyles!H888)</f>
        <v>28923237.209302325</v>
      </c>
      <c r="I888" s="6">
        <f>IF(_original_lifestyles!I888=0,_original_lifestyles!$C888/10,_original_lifestyles!I888)</f>
        <v>482053.95348837209</v>
      </c>
      <c r="J888" s="6">
        <f>IF(_original_lifestyles!J888=0,_original_lifestyles!$C888*1.2,_original_lifestyles!J888)</f>
        <v>5784647.4418604644</v>
      </c>
      <c r="K888" s="6">
        <f>IF(_original_lifestyles!K888=0,_original_lifestyles!$C888,_original_lifestyles!K888)</f>
        <v>5726729.6452595033</v>
      </c>
      <c r="L888" s="6">
        <f>IF(_original_lifestyles!L888=0,_original_lifestyles!$C888/3*2,_original_lifestyles!L888)</f>
        <v>12237743.032558139</v>
      </c>
      <c r="M888">
        <f>IF(_original_lifestyles!M888&lt;&gt;0,_original_lifestyles!M888,'_new names_lifestyles'!$C$2*INDEX('_hours per hh'!B$2:B$9,MATCH(_original_lifestyles!$B888,'_hours per hh'!$A$2:$A$9,1)))</f>
        <v>24530624791.208794</v>
      </c>
      <c r="N888">
        <f>IF(_original_lifestyles!N888&lt;&gt;0,_original_lifestyles!N888,'_new names_lifestyles'!$C$2*INDEX('_hours per hh'!C$2:C$9,MATCH(_original_lifestyles!$B888,'_hours per hh'!$A$2:$A$9,1)))</f>
        <v>24530624791.208794</v>
      </c>
      <c r="O888">
        <f>IF(_original_lifestyles!O888&lt;&gt;0,_original_lifestyles!O888,'_new names_lifestyles'!$C$2*INDEX('_hours per hh'!D$2:D$9,MATCH(_original_lifestyles!$B888,'_hours per hh'!$A$2:$A$9,1)))</f>
        <v>425197496.38095236</v>
      </c>
      <c r="P888">
        <f>IF(_original_lifestyles!P888&lt;&gt;0,_original_lifestyles!P888,'_new names_lifestyles'!$C$2*INDEX('_hours per hh'!E$2:E$9,MATCH(_original_lifestyles!$B888,'_hours per hh'!$A$2:$A$9,1)))</f>
        <v>465969859.0476191</v>
      </c>
      <c r="Q888">
        <f>IF(_original_lifestyles!Q888&lt;&gt;0,_original_lifestyles!Q888,'_new names_lifestyles'!$C$2*INDEX('_hours per hh'!F$2:F$9,MATCH(_original_lifestyles!$B888,'_hours per hh'!$A$2:$A$9,1)))</f>
        <v>948517491.92673993</v>
      </c>
      <c r="R888">
        <f>IF(_original_lifestyles!R888&lt;&gt;0,_original_lifestyles!R888,'_new names_lifestyles'!$C$2*INDEX('_hours per hh'!G$2:G$9,MATCH(_original_lifestyles!$B888,'_hours per hh'!$A$2:$A$9,1)))</f>
        <v>108426797.69728494</v>
      </c>
      <c r="S888">
        <f>IF(_original_lifestyles!S888&lt;&gt;0,_original_lifestyles!S888,'_new names_lifestyles'!$C$2*INDEX('_hours per hh'!H$2:H$9,MATCH(_original_lifestyles!$B888,'_hours per hh'!$A$2:$A$9,1)))</f>
        <v>3052699974.0170941</v>
      </c>
      <c r="T888">
        <f>IF(_original_lifestyles!T888&lt;&gt;0,_original_lifestyles!T888,'_new names_lifestyles'!$C$2*INDEX('_hours per hh'!I$2:I$9,MATCH(_original_lifestyles!$B888,'_hours per hh'!$A$2:$A$9,1)))</f>
        <v>45149536523.225922</v>
      </c>
      <c r="U888">
        <f>IF(_original_lifestyles!U888&lt;&gt;0,_original_lifestyles!U888,'_new names_lifestyles'!$C$2*INDEX('_hours per hh'!J$2:J$9,MATCH(_original_lifestyles!$B888,'_hours per hh'!$A$2:$A$9,1)))</f>
        <v>5025633138.7038774</v>
      </c>
      <c r="V888">
        <v>18.05</v>
      </c>
      <c r="W888">
        <v>10.266666666666669</v>
      </c>
      <c r="X888">
        <v>498953.36695292871</v>
      </c>
      <c r="Y888">
        <f t="shared" si="56"/>
        <v>15</v>
      </c>
      <c r="Z888">
        <f t="shared" si="56"/>
        <v>15</v>
      </c>
      <c r="AA888">
        <f t="shared" si="56"/>
        <v>15</v>
      </c>
      <c r="AB888">
        <f t="shared" si="56"/>
        <v>10</v>
      </c>
      <c r="AC888">
        <f t="shared" si="56"/>
        <v>10</v>
      </c>
      <c r="AD888">
        <f t="shared" si="56"/>
        <v>15</v>
      </c>
      <c r="AE888">
        <f t="shared" si="56"/>
        <v>5</v>
      </c>
      <c r="AF888">
        <f t="shared" si="56"/>
        <v>3</v>
      </c>
      <c r="AG888">
        <f t="shared" si="56"/>
        <v>3</v>
      </c>
    </row>
    <row r="889" spans="1:33" x14ac:dyDescent="0.25">
      <c r="A889" t="s">
        <v>62</v>
      </c>
      <c r="B889" t="s">
        <v>33</v>
      </c>
      <c r="C889">
        <v>4873087.4418604653</v>
      </c>
      <c r="D889" s="6">
        <f>IF(_original_lifestyles!D889=0,_original_lifestyles!$C889,_original_lifestyles!D889)</f>
        <v>4873087.4418604653</v>
      </c>
      <c r="E889" s="6">
        <f>IF(_original_lifestyles!E889=0,_original_lifestyles!$C889,_original_lifestyles!E889)</f>
        <v>4873087.4418604653</v>
      </c>
      <c r="F889" s="6">
        <f>IF(_original_lifestyles!F889=0,_original_lifestyles!$C889,_original_lifestyles!F889)</f>
        <v>4873087.4418604653</v>
      </c>
      <c r="G889" s="6">
        <f>IF(_original_lifestyles!G889=0,_original_lifestyles!$C889/3,_original_lifestyles!G889)</f>
        <v>1624362.4806201551</v>
      </c>
      <c r="H889" s="6">
        <f>IF(_original_lifestyles!H889=0,_original_lifestyles!$C889*3*2,_original_lifestyles!H889)</f>
        <v>29238524.651162792</v>
      </c>
      <c r="I889" s="6">
        <f>IF(_original_lifestyles!I889=0,_original_lifestyles!$C889/10,_original_lifestyles!I889)</f>
        <v>487308.74418604653</v>
      </c>
      <c r="J889" s="6">
        <f>IF(_original_lifestyles!J889=0,_original_lifestyles!$C889*1.2,_original_lifestyles!J889)</f>
        <v>5847704.9302325584</v>
      </c>
      <c r="K889" s="6">
        <f>IF(_original_lifestyles!K889=0,_original_lifestyles!$C889,_original_lifestyles!K889)</f>
        <v>5582400.2176595014</v>
      </c>
      <c r="L889" s="6">
        <f>IF(_original_lifestyles!L889=0,_original_lifestyles!$C889/3*2,_original_lifestyles!L889)</f>
        <v>11929318.057674419</v>
      </c>
      <c r="M889">
        <f>IF(_original_lifestyles!M889&lt;&gt;0,_original_lifestyles!M889,'_new names_lifestyles'!$C$2*INDEX('_hours per hh'!B$2:B$9,MATCH(_original_lifestyles!$B889,'_hours per hh'!$A$2:$A$9,1)))</f>
        <v>24530624791.208794</v>
      </c>
      <c r="N889">
        <f>IF(_original_lifestyles!N889&lt;&gt;0,_original_lifestyles!N889,'_new names_lifestyles'!$C$2*INDEX('_hours per hh'!C$2:C$9,MATCH(_original_lifestyles!$B889,'_hours per hh'!$A$2:$A$9,1)))</f>
        <v>24530624791.208794</v>
      </c>
      <c r="O889">
        <f>IF(_original_lifestyles!O889&lt;&gt;0,_original_lifestyles!O889,'_new names_lifestyles'!$C$2*INDEX('_hours per hh'!D$2:D$9,MATCH(_original_lifestyles!$B889,'_hours per hh'!$A$2:$A$9,1)))</f>
        <v>438484918.14285713</v>
      </c>
      <c r="P889">
        <f>IF(_original_lifestyles!P889&lt;&gt;0,_original_lifestyles!P889,'_new names_lifestyles'!$C$2*INDEX('_hours per hh'!E$2:E$9,MATCH(_original_lifestyles!$B889,'_hours per hh'!$A$2:$A$9,1)))</f>
        <v>480531417.14285719</v>
      </c>
      <c r="Q889">
        <f>IF(_original_lifestyles!Q889&lt;&gt;0,_original_lifestyles!Q889,'_new names_lifestyles'!$C$2*INDEX('_hours per hh'!F$2:F$9,MATCH(_original_lifestyles!$B889,'_hours per hh'!$A$2:$A$9,1)))</f>
        <v>978158663.54945052</v>
      </c>
      <c r="R889">
        <f>IF(_original_lifestyles!R889&lt;&gt;0,_original_lifestyles!R889,'_new names_lifestyles'!$C$2*INDEX('_hours per hh'!G$2:G$9,MATCH(_original_lifestyles!$B889,'_hours per hh'!$A$2:$A$9,1)))</f>
        <v>111815135.12532508</v>
      </c>
      <c r="S889">
        <f>IF(_original_lifestyles!S889&lt;&gt;0,_original_lifestyles!S889,'_new names_lifestyles'!$C$2*INDEX('_hours per hh'!H$2:H$9,MATCH(_original_lifestyles!$B889,'_hours per hh'!$A$2:$A$9,1)))</f>
        <v>3148096848.2051282</v>
      </c>
      <c r="T889">
        <f>IF(_original_lifestyles!T889&lt;&gt;0,_original_lifestyles!T889,'_new names_lifestyles'!$C$2*INDEX('_hours per hh'!I$2:I$9,MATCH(_original_lifestyles!$B889,'_hours per hh'!$A$2:$A$9,1)))</f>
        <v>41566552020.692642</v>
      </c>
      <c r="U889">
        <f>IF(_original_lifestyles!U889&lt;&gt;0,_original_lifestyles!U889,'_new names_lifestyles'!$C$2*INDEX('_hours per hh'!J$2:J$9,MATCH(_original_lifestyles!$B889,'_hours per hh'!$A$2:$A$9,1)))</f>
        <v>4724009950.8390703</v>
      </c>
      <c r="V889">
        <v>17.574999999999999</v>
      </c>
      <c r="W889">
        <v>9.9</v>
      </c>
      <c r="X889">
        <v>506412.11008021311</v>
      </c>
      <c r="Y889">
        <f t="shared" si="56"/>
        <v>15</v>
      </c>
      <c r="Z889">
        <f t="shared" si="56"/>
        <v>15</v>
      </c>
      <c r="AA889">
        <f t="shared" si="56"/>
        <v>15</v>
      </c>
      <c r="AB889">
        <f t="shared" si="56"/>
        <v>10</v>
      </c>
      <c r="AC889">
        <f t="shared" si="56"/>
        <v>10</v>
      </c>
      <c r="AD889">
        <f t="shared" si="56"/>
        <v>15</v>
      </c>
      <c r="AE889">
        <f t="shared" si="56"/>
        <v>5</v>
      </c>
      <c r="AF889">
        <f t="shared" si="56"/>
        <v>3</v>
      </c>
      <c r="AG889">
        <f t="shared" si="56"/>
        <v>3</v>
      </c>
    </row>
    <row r="890" spans="1:33" x14ac:dyDescent="0.25">
      <c r="A890" t="s">
        <v>62</v>
      </c>
      <c r="B890" t="s">
        <v>34</v>
      </c>
      <c r="C890">
        <v>4919096.7441860475</v>
      </c>
      <c r="D890" s="6">
        <f>IF(_original_lifestyles!D890=0,_original_lifestyles!$C890,_original_lifestyles!D890)</f>
        <v>4919096.7441860475</v>
      </c>
      <c r="E890" s="6">
        <f>IF(_original_lifestyles!E890=0,_original_lifestyles!$C890,_original_lifestyles!E890)</f>
        <v>4919096.7441860475</v>
      </c>
      <c r="F890" s="6">
        <f>IF(_original_lifestyles!F890=0,_original_lifestyles!$C890,_original_lifestyles!F890)</f>
        <v>4919096.7441860475</v>
      </c>
      <c r="G890" s="6">
        <f>IF(_original_lifestyles!G890=0,_original_lifestyles!$C890/3,_original_lifestyles!G890)</f>
        <v>1639698.9147286825</v>
      </c>
      <c r="H890" s="6">
        <f>IF(_original_lifestyles!H890=0,_original_lifestyles!$C890*3*2,_original_lifestyles!H890)</f>
        <v>29514580.465116285</v>
      </c>
      <c r="I890" s="6">
        <f>IF(_original_lifestyles!I890=0,_original_lifestyles!$C890/10,_original_lifestyles!I890)</f>
        <v>491909.67441860476</v>
      </c>
      <c r="J890" s="6">
        <f>IF(_original_lifestyles!J890=0,_original_lifestyles!$C890*1.2,_original_lifestyles!J890)</f>
        <v>5902916.0930232564</v>
      </c>
      <c r="K890" s="6">
        <f>IF(_original_lifestyles!K890=0,_original_lifestyles!$C890,_original_lifestyles!K890)</f>
        <v>5426398.8551590368</v>
      </c>
      <c r="L890" s="6">
        <f>IF(_original_lifestyles!L890=0,_original_lifestyles!$C890/3*2,_original_lifestyles!L890)</f>
        <v>11595950.724961249</v>
      </c>
      <c r="M890">
        <f>IF(_original_lifestyles!M890&lt;&gt;0,_original_lifestyles!M890,'_new names_lifestyles'!$C$2*INDEX('_hours per hh'!B$2:B$9,MATCH(_original_lifestyles!$B890,'_hours per hh'!$A$2:$A$9,1)))</f>
        <v>24530624791.208794</v>
      </c>
      <c r="N890">
        <f>IF(_original_lifestyles!N890&lt;&gt;0,_original_lifestyles!N890,'_new names_lifestyles'!$C$2*INDEX('_hours per hh'!C$2:C$9,MATCH(_original_lifestyles!$B890,'_hours per hh'!$A$2:$A$9,1)))</f>
        <v>24530624791.208794</v>
      </c>
      <c r="O890">
        <f>IF(_original_lifestyles!O890&lt;&gt;0,_original_lifestyles!O890,'_new names_lifestyles'!$C$2*INDEX('_hours per hh'!D$2:D$9,MATCH(_original_lifestyles!$B890,'_hours per hh'!$A$2:$A$9,1)))</f>
        <v>451772339.90476191</v>
      </c>
      <c r="P890">
        <f>IF(_original_lifestyles!P890&lt;&gt;0,_original_lifestyles!P890,'_new names_lifestyles'!$C$2*INDEX('_hours per hh'!E$2:E$9,MATCH(_original_lifestyles!$B890,'_hours per hh'!$A$2:$A$9,1)))</f>
        <v>495092975.23809534</v>
      </c>
      <c r="Q890">
        <f>IF(_original_lifestyles!Q890&lt;&gt;0,_original_lifestyles!Q890,'_new names_lifestyles'!$C$2*INDEX('_hours per hh'!F$2:F$9,MATCH(_original_lifestyles!$B890,'_hours per hh'!$A$2:$A$9,1)))</f>
        <v>1007799835.1721613</v>
      </c>
      <c r="R890">
        <f>IF(_original_lifestyles!R890&lt;&gt;0,_original_lifestyles!R890,'_new names_lifestyles'!$C$2*INDEX('_hours per hh'!G$2:G$9,MATCH(_original_lifestyles!$B890,'_hours per hh'!$A$2:$A$9,1)))</f>
        <v>115203472.55336523</v>
      </c>
      <c r="S890">
        <f>IF(_original_lifestyles!S890&lt;&gt;0,_original_lifestyles!S890,'_new names_lifestyles'!$C$2*INDEX('_hours per hh'!H$2:H$9,MATCH(_original_lifestyles!$B890,'_hours per hh'!$A$2:$A$9,1)))</f>
        <v>3243493722.3931623</v>
      </c>
      <c r="T890">
        <f>IF(_original_lifestyles!T890&lt;&gt;0,_original_lifestyles!T890,'_new names_lifestyles'!$C$2*INDEX('_hours per hh'!I$2:I$9,MATCH(_original_lifestyles!$B890,'_hours per hh'!$A$2:$A$9,1)))</f>
        <v>38028203176.954529</v>
      </c>
      <c r="U890">
        <f>IF(_original_lifestyles!U890&lt;&gt;0,_original_lifestyles!U890,'_new names_lifestyles'!$C$2*INDEX('_hours per hh'!J$2:J$9,MATCH(_original_lifestyles!$B890,'_hours per hh'!$A$2:$A$9,1)))</f>
        <v>4421922543.1185551</v>
      </c>
      <c r="V890">
        <v>17.100000000000001</v>
      </c>
      <c r="W890">
        <v>9.5333333333333314</v>
      </c>
      <c r="X890">
        <v>513097.95699822792</v>
      </c>
      <c r="Y890">
        <f t="shared" si="56"/>
        <v>15</v>
      </c>
      <c r="Z890">
        <f t="shared" si="56"/>
        <v>15</v>
      </c>
      <c r="AA890">
        <f t="shared" si="56"/>
        <v>15</v>
      </c>
      <c r="AB890">
        <f t="shared" si="56"/>
        <v>10</v>
      </c>
      <c r="AC890">
        <f t="shared" si="56"/>
        <v>10</v>
      </c>
      <c r="AD890">
        <f t="shared" si="56"/>
        <v>15</v>
      </c>
      <c r="AE890">
        <f t="shared" si="56"/>
        <v>5</v>
      </c>
      <c r="AF890">
        <f t="shared" si="56"/>
        <v>3</v>
      </c>
      <c r="AG890">
        <f t="shared" si="56"/>
        <v>3</v>
      </c>
    </row>
    <row r="891" spans="1:33" x14ac:dyDescent="0.25">
      <c r="A891" t="s">
        <v>62</v>
      </c>
      <c r="B891" t="s">
        <v>35</v>
      </c>
      <c r="C891">
        <v>4960463.2558139544</v>
      </c>
      <c r="D891" s="6">
        <f>IF(_original_lifestyles!D891=0,_original_lifestyles!$C891,_original_lifestyles!D891)</f>
        <v>4960463.2558139544</v>
      </c>
      <c r="E891" s="6">
        <f>IF(_original_lifestyles!E891=0,_original_lifestyles!$C891,_original_lifestyles!E891)</f>
        <v>4960463.2558139544</v>
      </c>
      <c r="F891" s="6">
        <f>IF(_original_lifestyles!F891=0,_original_lifestyles!$C891,_original_lifestyles!F891)</f>
        <v>4960463.2558139544</v>
      </c>
      <c r="G891" s="6">
        <f>IF(_original_lifestyles!G891=0,_original_lifestyles!$C891/3,_original_lifestyles!G891)</f>
        <v>1653487.7519379847</v>
      </c>
      <c r="H891" s="6">
        <f>IF(_original_lifestyles!H891=0,_original_lifestyles!$C891*3*2,_original_lifestyles!H891)</f>
        <v>29762779.534883726</v>
      </c>
      <c r="I891" s="6">
        <f>IF(_original_lifestyles!I891=0,_original_lifestyles!$C891/10,_original_lifestyles!I891)</f>
        <v>496046.32558139542</v>
      </c>
      <c r="J891" s="6">
        <f>IF(_original_lifestyles!J891=0,_original_lifestyles!$C891*1.2,_original_lifestyles!J891)</f>
        <v>5952555.9069767455</v>
      </c>
      <c r="K891" s="6">
        <f>IF(_original_lifestyles!K891=0,_original_lifestyles!$C891,_original_lifestyles!K891)</f>
        <v>5261568.7102557244</v>
      </c>
      <c r="L891" s="6">
        <f>IF(_original_lifestyles!L891=0,_original_lifestyles!$C891/3*2,_original_lifestyles!L891)</f>
        <v>11243716.713178299</v>
      </c>
      <c r="M891">
        <f>IF(_original_lifestyles!M891&lt;&gt;0,_original_lifestyles!M891,'_new names_lifestyles'!$C$2*INDEX('_hours per hh'!B$2:B$9,MATCH(_original_lifestyles!$B891,'_hours per hh'!$A$2:$A$9,1)))</f>
        <v>24530624791.208794</v>
      </c>
      <c r="N891">
        <f>IF(_original_lifestyles!N891&lt;&gt;0,_original_lifestyles!N891,'_new names_lifestyles'!$C$2*INDEX('_hours per hh'!C$2:C$9,MATCH(_original_lifestyles!$B891,'_hours per hh'!$A$2:$A$9,1)))</f>
        <v>24530624791.208794</v>
      </c>
      <c r="O891">
        <f>IF(_original_lifestyles!O891&lt;&gt;0,_original_lifestyles!O891,'_new names_lifestyles'!$C$2*INDEX('_hours per hh'!D$2:D$9,MATCH(_original_lifestyles!$B891,'_hours per hh'!$A$2:$A$9,1)))</f>
        <v>465059761.66666669</v>
      </c>
      <c r="P891">
        <f>IF(_original_lifestyles!P891&lt;&gt;0,_original_lifestyles!P891,'_new names_lifestyles'!$C$2*INDEX('_hours per hh'!E$2:E$9,MATCH(_original_lifestyles!$B891,'_hours per hh'!$A$2:$A$9,1)))</f>
        <v>509654533.33333343</v>
      </c>
      <c r="Q891">
        <f>IF(_original_lifestyles!Q891&lt;&gt;0,_original_lifestyles!Q891,'_new names_lifestyles'!$C$2*INDEX('_hours per hh'!F$2:F$9,MATCH(_original_lifestyles!$B891,'_hours per hh'!$A$2:$A$9,1)))</f>
        <v>1037441006.7948718</v>
      </c>
      <c r="R891">
        <f>IF(_original_lifestyles!R891&lt;&gt;0,_original_lifestyles!R891,'_new names_lifestyles'!$C$2*INDEX('_hours per hh'!G$2:G$9,MATCH(_original_lifestyles!$B891,'_hours per hh'!$A$2:$A$9,1)))</f>
        <v>118591809.98140538</v>
      </c>
      <c r="S891">
        <f>IF(_original_lifestyles!S891&lt;&gt;0,_original_lifestyles!S891,'_new names_lifestyles'!$C$2*INDEX('_hours per hh'!H$2:H$9,MATCH(_original_lifestyles!$B891,'_hours per hh'!$A$2:$A$9,1)))</f>
        <v>3338890596.5811968</v>
      </c>
      <c r="T891">
        <f>IF(_original_lifestyles!T891&lt;&gt;0,_original_lifestyles!T891,'_new names_lifestyles'!$C$2*INDEX('_hours per hh'!I$2:I$9,MATCH(_original_lifestyles!$B891,'_hours per hh'!$A$2:$A$9,1)))</f>
        <v>34568506426.380112</v>
      </c>
      <c r="U891">
        <f>IF(_original_lifestyles!U891&lt;&gt;0,_original_lifestyles!U891,'_new names_lifestyles'!$C$2*INDEX('_hours per hh'!J$2:J$9,MATCH(_original_lifestyles!$B891,'_hours per hh'!$A$2:$A$9,1)))</f>
        <v>4122696128.1653752</v>
      </c>
      <c r="V891">
        <v>16.625</v>
      </c>
      <c r="W891">
        <v>9.1666666666666679</v>
      </c>
      <c r="X891">
        <v>519013.98754609801</v>
      </c>
      <c r="Y891">
        <f t="shared" si="56"/>
        <v>15</v>
      </c>
      <c r="Z891">
        <f t="shared" si="56"/>
        <v>15</v>
      </c>
      <c r="AA891">
        <f t="shared" si="56"/>
        <v>15</v>
      </c>
      <c r="AB891">
        <f t="shared" si="56"/>
        <v>10</v>
      </c>
      <c r="AC891">
        <f t="shared" si="56"/>
        <v>10</v>
      </c>
      <c r="AD891">
        <f t="shared" si="56"/>
        <v>15</v>
      </c>
      <c r="AE891">
        <f t="shared" si="56"/>
        <v>5</v>
      </c>
      <c r="AF891">
        <f t="shared" si="56"/>
        <v>3</v>
      </c>
      <c r="AG891">
        <f t="shared" si="56"/>
        <v>3</v>
      </c>
    </row>
    <row r="892" spans="1:33" x14ac:dyDescent="0.25">
      <c r="A892" t="s">
        <v>62</v>
      </c>
      <c r="B892" t="s">
        <v>36</v>
      </c>
      <c r="C892">
        <v>4992671.162790698</v>
      </c>
      <c r="D892" s="6">
        <f>IF(_original_lifestyles!D892=0,_original_lifestyles!$C892,_original_lifestyles!D892)</f>
        <v>4992671.162790698</v>
      </c>
      <c r="E892" s="6">
        <f>IF(_original_lifestyles!E892=0,_original_lifestyles!$C892,_original_lifestyles!E892)</f>
        <v>4992671.162790698</v>
      </c>
      <c r="F892" s="6">
        <f>IF(_original_lifestyles!F892=0,_original_lifestyles!$C892,_original_lifestyles!F892)</f>
        <v>4992671.162790698</v>
      </c>
      <c r="G892" s="6">
        <f>IF(_original_lifestyles!G892=0,_original_lifestyles!$C892/3,_original_lifestyles!G892)</f>
        <v>1664223.7209302327</v>
      </c>
      <c r="H892" s="6">
        <f>IF(_original_lifestyles!H892=0,_original_lifestyles!$C892*3*2,_original_lifestyles!H892)</f>
        <v>29956026.97674419</v>
      </c>
      <c r="I892" s="6">
        <f>IF(_original_lifestyles!I892=0,_original_lifestyles!$C892/10,_original_lifestyles!I892)</f>
        <v>499267.1162790698</v>
      </c>
      <c r="J892" s="6">
        <f>IF(_original_lifestyles!J892=0,_original_lifestyles!$C892*1.2,_original_lifestyles!J892)</f>
        <v>5991205.3953488376</v>
      </c>
      <c r="K892" s="6">
        <f>IF(_original_lifestyles!K892=0,_original_lifestyles!$C892,_original_lifestyles!K892)</f>
        <v>5083902.404951511</v>
      </c>
      <c r="L892" s="6">
        <f>IF(_original_lifestyles!L892=0,_original_lifestyles!$C892/3*2,_original_lifestyles!L892)</f>
        <v>10864052.45023256</v>
      </c>
      <c r="M892">
        <f>IF(_original_lifestyles!M892&lt;&gt;0,_original_lifestyles!M892,'_new names_lifestyles'!$C$2*INDEX('_hours per hh'!B$2:B$9,MATCH(_original_lifestyles!$B892,'_hours per hh'!$A$2:$A$9,1)))</f>
        <v>24530624791.208794</v>
      </c>
      <c r="N892">
        <f>IF(_original_lifestyles!N892&lt;&gt;0,_original_lifestyles!N892,'_new names_lifestyles'!$C$2*INDEX('_hours per hh'!C$2:C$9,MATCH(_original_lifestyles!$B892,'_hours per hh'!$A$2:$A$9,1)))</f>
        <v>24530624791.208794</v>
      </c>
      <c r="O892">
        <f>IF(_original_lifestyles!O892&lt;&gt;0,_original_lifestyles!O892,'_new names_lifestyles'!$C$2*INDEX('_hours per hh'!D$2:D$9,MATCH(_original_lifestyles!$B892,'_hours per hh'!$A$2:$A$9,1)))</f>
        <v>478347183.42857146</v>
      </c>
      <c r="P892">
        <f>IF(_original_lifestyles!P892&lt;&gt;0,_original_lifestyles!P892,'_new names_lifestyles'!$C$2*INDEX('_hours per hh'!E$2:E$9,MATCH(_original_lifestyles!$B892,'_hours per hh'!$A$2:$A$9,1)))</f>
        <v>524216091.42857146</v>
      </c>
      <c r="Q892">
        <f>IF(_original_lifestyles!Q892&lt;&gt;0,_original_lifestyles!Q892,'_new names_lifestyles'!$C$2*INDEX('_hours per hh'!F$2:F$9,MATCH(_original_lifestyles!$B892,'_hours per hh'!$A$2:$A$9,1)))</f>
        <v>1067082178.4175824</v>
      </c>
      <c r="R892">
        <f>IF(_original_lifestyles!R892&lt;&gt;0,_original_lifestyles!R892,'_new names_lifestyles'!$C$2*INDEX('_hours per hh'!G$2:G$9,MATCH(_original_lifestyles!$B892,'_hours per hh'!$A$2:$A$9,1)))</f>
        <v>121980147.40944552</v>
      </c>
      <c r="S892">
        <f>IF(_original_lifestyles!S892&lt;&gt;0,_original_lifestyles!S892,'_new names_lifestyles'!$C$2*INDEX('_hours per hh'!H$2:H$9,MATCH(_original_lifestyles!$B892,'_hours per hh'!$A$2:$A$9,1)))</f>
        <v>3434287470.7692308</v>
      </c>
      <c r="T892">
        <f>IF(_original_lifestyles!T892&lt;&gt;0,_original_lifestyles!T892,'_new names_lifestyles'!$C$2*INDEX('_hours per hh'!I$2:I$9,MATCH(_original_lifestyles!$B892,'_hours per hh'!$A$2:$A$9,1)))</f>
        <v>31174489547.162659</v>
      </c>
      <c r="U892">
        <f>IF(_original_lifestyles!U892&lt;&gt;0,_original_lifestyles!U892,'_new names_lifestyles'!$C$2*INDEX('_hours per hh'!J$2:J$9,MATCH(_original_lifestyles!$B892,'_hours per hh'!$A$2:$A$9,1)))</f>
        <v>3824146462.4818611</v>
      </c>
      <c r="V892">
        <v>16.149999999999999</v>
      </c>
      <c r="W892">
        <v>8.8000000000000007</v>
      </c>
      <c r="X892">
        <v>523406.34256129648</v>
      </c>
      <c r="Y892">
        <f t="shared" si="56"/>
        <v>15</v>
      </c>
      <c r="Z892">
        <f t="shared" si="56"/>
        <v>15</v>
      </c>
      <c r="AA892">
        <f t="shared" si="56"/>
        <v>15</v>
      </c>
      <c r="AB892">
        <f t="shared" si="56"/>
        <v>10</v>
      </c>
      <c r="AC892">
        <f t="shared" si="56"/>
        <v>10</v>
      </c>
      <c r="AD892">
        <f t="shared" si="56"/>
        <v>15</v>
      </c>
      <c r="AE892">
        <f t="shared" si="56"/>
        <v>5</v>
      </c>
      <c r="AF892">
        <f t="shared" si="56"/>
        <v>3</v>
      </c>
      <c r="AG892">
        <f t="shared" si="56"/>
        <v>3</v>
      </c>
    </row>
    <row r="893" spans="1:33" x14ac:dyDescent="0.25">
      <c r="A893" t="s">
        <v>63</v>
      </c>
      <c r="B893" t="s">
        <v>4</v>
      </c>
      <c r="C893">
        <v>2953030.973451328</v>
      </c>
      <c r="D893" s="6">
        <f>IF(_original_lifestyles!D893=0,_original_lifestyles!$C893,_original_lifestyles!D893)</f>
        <v>2953030.973451328</v>
      </c>
      <c r="E893" s="6">
        <f>IF(_original_lifestyles!E893=0,_original_lifestyles!$C893,_original_lifestyles!E893)</f>
        <v>1782709.3623008849</v>
      </c>
      <c r="F893" s="6">
        <f>IF(_original_lifestyles!F893=0,_original_lifestyles!$C893,_original_lifestyles!F893)</f>
        <v>1717521.203561947</v>
      </c>
      <c r="G893" s="6">
        <f>IF(_original_lifestyles!G893=0,_original_lifestyles!$C893/3,_original_lifestyles!G893)</f>
        <v>935136.31836283195</v>
      </c>
      <c r="H893" s="6">
        <f>IF(_original_lifestyles!H893=0,_original_lifestyles!$C893*3*2,_original_lifestyles!H893)</f>
        <v>2084417.5838274341</v>
      </c>
      <c r="I893" s="6">
        <f>IF(_original_lifestyles!I893=0,_original_lifestyles!$C893/10,_original_lifestyles!I893)</f>
        <v>295303.09734513279</v>
      </c>
      <c r="J893" s="6">
        <f>IF(_original_lifestyles!J893=0,_original_lifestyles!$C893*1.2,_original_lifestyles!J893)</f>
        <v>4349761.4693362834</v>
      </c>
      <c r="K893" s="6">
        <f>IF(_original_lifestyles!K893=0,_original_lifestyles!$C893,_original_lifestyles!K893)</f>
        <v>2953030.973451328</v>
      </c>
      <c r="L893" s="6">
        <f>IF(_original_lifestyles!L893=0,_original_lifestyles!$C893/3*2,_original_lifestyles!L893)</f>
        <v>3073914.0137417582</v>
      </c>
      <c r="M893">
        <f>IF(_original_lifestyles!M893&lt;&gt;0,_original_lifestyles!M893,'_new names_lifestyles'!$C$2*INDEX('_hours per hh'!B$2:B$9,MATCH(_original_lifestyles!$B893,'_hours per hh'!$A$2:$A$9,1)))</f>
        <v>24530624791.208794</v>
      </c>
      <c r="N893">
        <f>IF(_original_lifestyles!N893&lt;&gt;0,_original_lifestyles!N893,'_new names_lifestyles'!$C$2*INDEX('_hours per hh'!C$2:C$9,MATCH(_original_lifestyles!$B893,'_hours per hh'!$A$2:$A$9,1)))</f>
        <v>15616534013.755751</v>
      </c>
      <c r="O893">
        <f>IF(_original_lifestyles!O893&lt;&gt;0,_original_lifestyles!O893,'_new names_lifestyles'!$C$2*INDEX('_hours per hh'!D$2:D$9,MATCH(_original_lifestyles!$B893,'_hours per hh'!$A$2:$A$9,1)))</f>
        <v>244489143.32704309</v>
      </c>
      <c r="P893">
        <f>IF(_original_lifestyles!P893&lt;&gt;0,_original_lifestyles!P893,'_new names_lifestyles'!$C$2*INDEX('_hours per hh'!E$2:E$9,MATCH(_original_lifestyles!$B893,'_hours per hh'!$A$2:$A$9,1)))</f>
        <v>145881265.6646018</v>
      </c>
      <c r="Q893">
        <f>IF(_original_lifestyles!Q893&lt;&gt;0,_original_lifestyles!Q893,'_new names_lifestyles'!$C$2*INDEX('_hours per hh'!F$2:F$9,MATCH(_original_lifestyles!$B893,'_hours per hh'!$A$2:$A$9,1)))</f>
        <v>661906803.74440157</v>
      </c>
      <c r="R893">
        <f>IF(_original_lifestyles!R893&lt;&gt;0,_original_lifestyles!R893,'_new names_lifestyles'!$C$2*INDEX('_hours per hh'!G$2:G$9,MATCH(_original_lifestyles!$B893,'_hours per hh'!$A$2:$A$9,1)))</f>
        <v>101650122.84120461</v>
      </c>
      <c r="S893">
        <f>IF(_original_lifestyles!S893&lt;&gt;0,_original_lifestyles!S893,'_new names_lifestyles'!$C$2*INDEX('_hours per hh'!H$2:H$9,MATCH(_original_lifestyles!$B893,'_hours per hh'!$A$2:$A$9,1)))</f>
        <v>3307631117.3077989</v>
      </c>
      <c r="T893">
        <f>IF(_original_lifestyles!T893&lt;&gt;0,_original_lifestyles!T893,'_new names_lifestyles'!$C$2*INDEX('_hours per hh'!I$2:I$9,MATCH(_original_lifestyles!$B893,'_hours per hh'!$A$2:$A$9,1)))</f>
        <v>24530624791.208794</v>
      </c>
      <c r="U893">
        <f>IF(_original_lifestyles!U893&lt;&gt;0,_original_lifestyles!U893,'_new names_lifestyles'!$C$2*INDEX('_hours per hh'!J$2:J$9,MATCH(_original_lifestyles!$B893,'_hours per hh'!$A$2:$A$9,1)))</f>
        <v>1352522166.0463729</v>
      </c>
      <c r="V893">
        <v>19</v>
      </c>
      <c r="W893">
        <v>11</v>
      </c>
      <c r="X893">
        <v>355240.11772720452</v>
      </c>
      <c r="Y893">
        <f t="shared" si="56"/>
        <v>15</v>
      </c>
      <c r="Z893">
        <f t="shared" si="56"/>
        <v>15</v>
      </c>
      <c r="AA893">
        <f t="shared" si="56"/>
        <v>15</v>
      </c>
      <c r="AB893">
        <f t="shared" si="56"/>
        <v>10</v>
      </c>
      <c r="AC893">
        <f t="shared" si="56"/>
        <v>10</v>
      </c>
      <c r="AD893">
        <f t="shared" si="56"/>
        <v>15</v>
      </c>
      <c r="AE893">
        <f t="shared" si="56"/>
        <v>5</v>
      </c>
      <c r="AF893">
        <f t="shared" si="56"/>
        <v>3</v>
      </c>
      <c r="AG893">
        <f t="shared" si="56"/>
        <v>3</v>
      </c>
    </row>
    <row r="894" spans="1:33" x14ac:dyDescent="0.25">
      <c r="A894" t="s">
        <v>63</v>
      </c>
      <c r="B894" t="s">
        <v>5</v>
      </c>
      <c r="C894">
        <v>2989906.1946902662</v>
      </c>
      <c r="D894" s="6">
        <f>IF(_original_lifestyles!D894=0,_original_lifestyles!$C894,_original_lifestyles!D894)</f>
        <v>2989906.1946902662</v>
      </c>
      <c r="E894" s="6">
        <f>IF(_original_lifestyles!E894=0,_original_lifestyles!$C894,_original_lifestyles!E894)</f>
        <v>1804970.490860177</v>
      </c>
      <c r="F894" s="6">
        <f>IF(_original_lifestyles!F894=0,_original_lifestyles!$C894,_original_lifestyles!F894)</f>
        <v>1738968.3116123891</v>
      </c>
      <c r="G894" s="6">
        <f>IF(_original_lifestyles!G894=0,_original_lifestyles!$C894/3,_original_lifestyles!G894)</f>
        <v>946813.59467256651</v>
      </c>
      <c r="H894" s="6">
        <f>IF(_original_lifestyles!H894=0,_original_lifestyles!$C894*3*2,_original_lifestyles!H894)</f>
        <v>2110446.2168654869</v>
      </c>
      <c r="I894" s="6">
        <f>IF(_original_lifestyles!I894=0,_original_lifestyles!$C894/10,_original_lifestyles!I894)</f>
        <v>298990.61946902663</v>
      </c>
      <c r="J894" s="6">
        <f>IF(_original_lifestyles!J894=0,_original_lifestyles!$C894*1.2,_original_lifestyles!J894)</f>
        <v>4404078.0064672567</v>
      </c>
      <c r="K894" s="6">
        <f>IF(_original_lifestyles!K894=0,_original_lifestyles!$C894,_original_lifestyles!K894)</f>
        <v>2989906.1946902662</v>
      </c>
      <c r="L894" s="6">
        <f>IF(_original_lifestyles!L894=0,_original_lifestyles!$C894/3*2,_original_lifestyles!L894)</f>
        <v>3328305.7759815678</v>
      </c>
      <c r="M894">
        <f>IF(_original_lifestyles!M894&lt;&gt;0,_original_lifestyles!M894,'_new names_lifestyles'!$C$2*INDEX('_hours per hh'!B$2:B$9,MATCH(_original_lifestyles!$B894,'_hours per hh'!$A$2:$A$9,1)))</f>
        <v>24530624791.208794</v>
      </c>
      <c r="N894">
        <f>IF(_original_lifestyles!N894&lt;&gt;0,_original_lifestyles!N894,'_new names_lifestyles'!$C$2*INDEX('_hours per hh'!C$2:C$9,MATCH(_original_lifestyles!$B894,'_hours per hh'!$A$2:$A$9,1)))</f>
        <v>15811541499.93515</v>
      </c>
      <c r="O894">
        <f>IF(_original_lifestyles!O894&lt;&gt;0,_original_lifestyles!O894,'_new names_lifestyles'!$C$2*INDEX('_hours per hh'!D$2:D$9,MATCH(_original_lifestyles!$B894,'_hours per hh'!$A$2:$A$9,1)))</f>
        <v>247542139.1580236</v>
      </c>
      <c r="P894">
        <f>IF(_original_lifestyles!P894&lt;&gt;0,_original_lifestyles!P894,'_new names_lifestyles'!$C$2*INDEX('_hours per hh'!E$2:E$9,MATCH(_original_lifestyles!$B894,'_hours per hh'!$A$2:$A$9,1)))</f>
        <v>147702920.76892039</v>
      </c>
      <c r="Q894">
        <f>IF(_original_lifestyles!Q894&lt;&gt;0,_original_lifestyles!Q894,'_new names_lifestyles'!$C$2*INDEX('_hours per hh'!F$2:F$9,MATCH(_original_lifestyles!$B894,'_hours per hh'!$A$2:$A$9,1)))</f>
        <v>670172196.16563523</v>
      </c>
      <c r="R894">
        <f>IF(_original_lifestyles!R894&lt;&gt;0,_original_lifestyles!R894,'_new names_lifestyles'!$C$2*INDEX('_hours per hh'!G$2:G$9,MATCH(_original_lifestyles!$B894,'_hours per hh'!$A$2:$A$9,1)))</f>
        <v>101650122.84120461</v>
      </c>
      <c r="S894">
        <f>IF(_original_lifestyles!S894&lt;&gt;0,_original_lifestyles!S894,'_new names_lifestyles'!$C$2*INDEX('_hours per hh'!H$2:H$9,MATCH(_original_lifestyles!$B894,'_hours per hh'!$A$2:$A$9,1)))</f>
        <v>3348934317.41781</v>
      </c>
      <c r="T894">
        <f>IF(_original_lifestyles!T894&lt;&gt;0,_original_lifestyles!T894,'_new names_lifestyles'!$C$2*INDEX('_hours per hh'!I$2:I$9,MATCH(_original_lifestyles!$B894,'_hours per hh'!$A$2:$A$9,1)))</f>
        <v>24530624791.208794</v>
      </c>
      <c r="U894">
        <f>IF(_original_lifestyles!U894&lt;&gt;0,_original_lifestyles!U894,'_new names_lifestyles'!$C$2*INDEX('_hours per hh'!J$2:J$9,MATCH(_original_lifestyles!$B894,'_hours per hh'!$A$2:$A$9,1)))</f>
        <v>1464454541.43189</v>
      </c>
      <c r="V894">
        <v>19</v>
      </c>
      <c r="W894">
        <v>11</v>
      </c>
      <c r="X894">
        <v>359536.30978637963</v>
      </c>
      <c r="Y894">
        <f t="shared" si="56"/>
        <v>15</v>
      </c>
      <c r="Z894">
        <f t="shared" si="56"/>
        <v>15</v>
      </c>
      <c r="AA894">
        <f t="shared" si="56"/>
        <v>15</v>
      </c>
      <c r="AB894">
        <f t="shared" si="56"/>
        <v>10</v>
      </c>
      <c r="AC894">
        <f t="shared" si="56"/>
        <v>10</v>
      </c>
      <c r="AD894">
        <f t="shared" si="56"/>
        <v>15</v>
      </c>
      <c r="AE894">
        <f t="shared" si="56"/>
        <v>5</v>
      </c>
      <c r="AF894">
        <f t="shared" si="56"/>
        <v>3</v>
      </c>
      <c r="AG894">
        <f t="shared" si="56"/>
        <v>3</v>
      </c>
    </row>
    <row r="895" spans="1:33" x14ac:dyDescent="0.25">
      <c r="A895" t="s">
        <v>63</v>
      </c>
      <c r="B895" t="s">
        <v>6</v>
      </c>
      <c r="C895">
        <v>3027773.4513274338</v>
      </c>
      <c r="D895" s="6">
        <f>IF(_original_lifestyles!D895=0,_original_lifestyles!$C895,_original_lifestyles!D895)</f>
        <v>3027773.4513274338</v>
      </c>
      <c r="E895" s="6">
        <f>IF(_original_lifestyles!E895=0,_original_lifestyles!$C895,_original_lifestyles!E895)</f>
        <v>1827830.4992849559</v>
      </c>
      <c r="F895" s="6">
        <f>IF(_original_lifestyles!F895=0,_original_lifestyles!$C895,_original_lifestyles!F895)</f>
        <v>1760992.4003469029</v>
      </c>
      <c r="G895" s="6">
        <f>IF(_original_lifestyles!G895=0,_original_lifestyles!$C895/3,_original_lifestyles!G895)</f>
        <v>958805.01883185853</v>
      </c>
      <c r="H895" s="6">
        <f>IF(_original_lifestyles!H895=0,_original_lifestyles!$C895*3*2,_original_lifestyles!H895)</f>
        <v>2137175.0850336291</v>
      </c>
      <c r="I895" s="6">
        <f>IF(_original_lifestyles!I895=0,_original_lifestyles!$C895/10,_original_lifestyles!I895)</f>
        <v>302777.34513274336</v>
      </c>
      <c r="J895" s="6">
        <f>IF(_original_lifestyles!J895=0,_original_lifestyles!$C895*1.2,_original_lifestyles!J895)</f>
        <v>4459855.7938831858</v>
      </c>
      <c r="K895" s="6">
        <f>IF(_original_lifestyles!K895=0,_original_lifestyles!$C895,_original_lifestyles!K895)</f>
        <v>3027773.4513274338</v>
      </c>
      <c r="L895" s="6">
        <f>IF(_original_lifestyles!L895=0,_original_lifestyles!$C895/3*2,_original_lifestyles!L895)</f>
        <v>3579539.7933621812</v>
      </c>
      <c r="M895">
        <f>IF(_original_lifestyles!M895&lt;&gt;0,_original_lifestyles!M895,'_new names_lifestyles'!$C$2*INDEX('_hours per hh'!B$2:B$9,MATCH(_original_lifestyles!$B895,'_hours per hh'!$A$2:$A$9,1)))</f>
        <v>24530624791.208794</v>
      </c>
      <c r="N895">
        <f>IF(_original_lifestyles!N895&lt;&gt;0,_original_lifestyles!N895,'_new names_lifestyles'!$C$2*INDEX('_hours per hh'!C$2:C$9,MATCH(_original_lifestyles!$B895,'_hours per hh'!$A$2:$A$9,1)))</f>
        <v>16011795173.73621</v>
      </c>
      <c r="O895">
        <f>IF(_original_lifestyles!O895&lt;&gt;0,_original_lifestyles!O895,'_new names_lifestyles'!$C$2*INDEX('_hours per hh'!D$2:D$9,MATCH(_original_lifestyles!$B895,'_hours per hh'!$A$2:$A$9,1)))</f>
        <v>250677268.1893816</v>
      </c>
      <c r="P895">
        <f>IF(_original_lifestyles!P895&lt;&gt;0,_original_lifestyles!P895,'_new names_lifestyles'!$C$2*INDEX('_hours per hh'!E$2:E$9,MATCH(_original_lifestyles!$B895,'_hours per hh'!$A$2:$A$9,1)))</f>
        <v>149573582.93776989</v>
      </c>
      <c r="Q895">
        <f>IF(_original_lifestyles!Q895&lt;&gt;0,_original_lifestyles!Q895,'_new names_lifestyles'!$C$2*INDEX('_hours per hh'!F$2:F$9,MATCH(_original_lifestyles!$B895,'_hours per hh'!$A$2:$A$9,1)))</f>
        <v>678659948.25242865</v>
      </c>
      <c r="R895">
        <f>IF(_original_lifestyles!R895&lt;&gt;0,_original_lifestyles!R895,'_new names_lifestyles'!$C$2*INDEX('_hours per hh'!G$2:G$9,MATCH(_original_lifestyles!$B895,'_hours per hh'!$A$2:$A$9,1)))</f>
        <v>101650122.84120461</v>
      </c>
      <c r="S895">
        <f>IF(_original_lifestyles!S895&lt;&gt;0,_original_lifestyles!S895,'_new names_lifestyles'!$C$2*INDEX('_hours per hh'!H$2:H$9,MATCH(_original_lifestyles!$B895,'_hours per hh'!$A$2:$A$9,1)))</f>
        <v>3391348676.5986729</v>
      </c>
      <c r="T895">
        <f>IF(_original_lifestyles!T895&lt;&gt;0,_original_lifestyles!T895,'_new names_lifestyles'!$C$2*INDEX('_hours per hh'!I$2:I$9,MATCH(_original_lifestyles!$B895,'_hours per hh'!$A$2:$A$9,1)))</f>
        <v>24530624791.208794</v>
      </c>
      <c r="U895">
        <f>IF(_original_lifestyles!U895&lt;&gt;0,_original_lifestyles!U895,'_new names_lifestyles'!$C$2*INDEX('_hours per hh'!J$2:J$9,MATCH(_original_lifestyles!$B895,'_hours per hh'!$A$2:$A$9,1)))</f>
        <v>1574997509.07936</v>
      </c>
      <c r="V895">
        <v>19</v>
      </c>
      <c r="W895">
        <v>11</v>
      </c>
      <c r="X895">
        <v>363948.29991597641</v>
      </c>
      <c r="Y895">
        <f t="shared" si="56"/>
        <v>15</v>
      </c>
      <c r="Z895">
        <f t="shared" si="56"/>
        <v>15</v>
      </c>
      <c r="AA895">
        <f t="shared" si="56"/>
        <v>15</v>
      </c>
      <c r="AB895">
        <f t="shared" si="56"/>
        <v>10</v>
      </c>
      <c r="AC895">
        <f t="shared" si="56"/>
        <v>10</v>
      </c>
      <c r="AD895">
        <f t="shared" si="56"/>
        <v>15</v>
      </c>
      <c r="AE895">
        <f t="shared" si="56"/>
        <v>5</v>
      </c>
      <c r="AF895">
        <f t="shared" si="56"/>
        <v>3</v>
      </c>
      <c r="AG895">
        <f t="shared" si="56"/>
        <v>3</v>
      </c>
    </row>
    <row r="896" spans="1:33" x14ac:dyDescent="0.25">
      <c r="A896" t="s">
        <v>63</v>
      </c>
      <c r="B896" t="s">
        <v>7</v>
      </c>
      <c r="C896">
        <v>3056619.0265486729</v>
      </c>
      <c r="D896" s="6">
        <f>IF(_original_lifestyles!D896=0,_original_lifestyles!$C896,_original_lifestyles!D896)</f>
        <v>3056619.0265486729</v>
      </c>
      <c r="E896" s="6">
        <f>IF(_original_lifestyles!E896=0,_original_lifestyles!$C896,_original_lifestyles!E896)</f>
        <v>1845244.2268991149</v>
      </c>
      <c r="F896" s="6">
        <f>IF(_original_lifestyles!F896=0,_original_lifestyles!$C896,_original_lifestyles!F896)</f>
        <v>1777769.3618880529</v>
      </c>
      <c r="G896" s="6">
        <f>IF(_original_lifestyles!G896=0,_original_lifestyles!$C896/3,_original_lifestyles!G896)</f>
        <v>967939.54713716824</v>
      </c>
      <c r="H896" s="6">
        <f>IF(_original_lifestyles!H896=0,_original_lifestyles!$C896*3*2,_original_lifestyles!H896)</f>
        <v>2157535.9362225672</v>
      </c>
      <c r="I896" s="6">
        <f>IF(_original_lifestyles!I896=0,_original_lifestyles!$C896/10,_original_lifestyles!I896)</f>
        <v>305661.90265486727</v>
      </c>
      <c r="J896" s="6">
        <f>IF(_original_lifestyles!J896=0,_original_lifestyles!$C896*1.2,_original_lifestyles!J896)</f>
        <v>4502344.8069637176</v>
      </c>
      <c r="K896" s="6">
        <f>IF(_original_lifestyles!K896=0,_original_lifestyles!$C896,_original_lifestyles!K896)</f>
        <v>3056619.0265486729</v>
      </c>
      <c r="L896" s="6">
        <f>IF(_original_lifestyles!L896=0,_original_lifestyles!$C896/3*2,_original_lifestyles!L896)</f>
        <v>3811537.0458536092</v>
      </c>
      <c r="M896">
        <f>IF(_original_lifestyles!M896&lt;&gt;0,_original_lifestyles!M896,'_new names_lifestyles'!$C$2*INDEX('_hours per hh'!B$2:B$9,MATCH(_original_lifestyles!$B896,'_hours per hh'!$A$2:$A$9,1)))</f>
        <v>24530624791.208794</v>
      </c>
      <c r="N896">
        <f>IF(_original_lifestyles!N896&lt;&gt;0,_original_lifestyles!N896,'_new names_lifestyles'!$C$2*INDEX('_hours per hh'!C$2:C$9,MATCH(_original_lifestyles!$B896,'_hours per hh'!$A$2:$A$9,1)))</f>
        <v>16164339427.63625</v>
      </c>
      <c r="O896">
        <f>IF(_original_lifestyles!O896&lt;&gt;0,_original_lifestyles!O896,'_new names_lifestyles'!$C$2*INDEX('_hours per hh'!D$2:D$9,MATCH(_original_lifestyles!$B896,'_hours per hh'!$A$2:$A$9,1)))</f>
        <v>253065468.66476431</v>
      </c>
      <c r="P896">
        <f>IF(_original_lifestyles!P896&lt;&gt;0,_original_lifestyles!P896,'_new names_lifestyles'!$C$2*INDEX('_hours per hh'!E$2:E$9,MATCH(_original_lifestyles!$B896,'_hours per hh'!$A$2:$A$9,1)))</f>
        <v>150998569.3533982</v>
      </c>
      <c r="Q896">
        <f>IF(_original_lifestyles!Q896&lt;&gt;0,_original_lifestyles!Q896,'_new names_lifestyles'!$C$2*INDEX('_hours per hh'!F$2:F$9,MATCH(_original_lifestyles!$B896,'_hours per hh'!$A$2:$A$9,1)))</f>
        <v>685125536.54747593</v>
      </c>
      <c r="R896">
        <f>IF(_original_lifestyles!R896&lt;&gt;0,_original_lifestyles!R896,'_new names_lifestyles'!$C$2*INDEX('_hours per hh'!G$2:G$9,MATCH(_original_lifestyles!$B896,'_hours per hh'!$A$2:$A$9,1)))</f>
        <v>101650122.84120461</v>
      </c>
      <c r="S896">
        <f>IF(_original_lifestyles!S896&lt;&gt;0,_original_lifestyles!S896,'_new names_lifestyles'!$C$2*INDEX('_hours per hh'!H$2:H$9,MATCH(_original_lifestyles!$B896,'_hours per hh'!$A$2:$A$9,1)))</f>
        <v>3423658030.2953272</v>
      </c>
      <c r="T896">
        <f>IF(_original_lifestyles!T896&lt;&gt;0,_original_lifestyles!T896,'_new names_lifestyles'!$C$2*INDEX('_hours per hh'!I$2:I$9,MATCH(_original_lifestyles!$B896,'_hours per hh'!$A$2:$A$9,1)))</f>
        <v>24530624791.208794</v>
      </c>
      <c r="U896">
        <f>IF(_original_lifestyles!U896&lt;&gt;0,_original_lifestyles!U896,'_new names_lifestyles'!$C$2*INDEX('_hours per hh'!J$2:J$9,MATCH(_original_lifestyles!$B896,'_hours per hh'!$A$2:$A$9,1)))</f>
        <v>1677076300.1755879</v>
      </c>
      <c r="V896">
        <v>19</v>
      </c>
      <c r="W896">
        <v>11</v>
      </c>
      <c r="X896">
        <v>367272.73551882809</v>
      </c>
      <c r="Y896">
        <f t="shared" si="56"/>
        <v>15</v>
      </c>
      <c r="Z896">
        <f t="shared" si="56"/>
        <v>15</v>
      </c>
      <c r="AA896">
        <f t="shared" si="56"/>
        <v>15</v>
      </c>
      <c r="AB896">
        <f t="shared" si="56"/>
        <v>10</v>
      </c>
      <c r="AC896">
        <f t="shared" si="56"/>
        <v>10</v>
      </c>
      <c r="AD896">
        <f t="shared" si="56"/>
        <v>15</v>
      </c>
      <c r="AE896">
        <f t="shared" si="56"/>
        <v>5</v>
      </c>
      <c r="AF896">
        <f t="shared" si="56"/>
        <v>3</v>
      </c>
      <c r="AG896">
        <f t="shared" si="56"/>
        <v>3</v>
      </c>
    </row>
    <row r="897" spans="1:33" x14ac:dyDescent="0.25">
      <c r="A897" t="s">
        <v>63</v>
      </c>
      <c r="B897" t="s">
        <v>8</v>
      </c>
      <c r="C897">
        <v>3083438.0530973449</v>
      </c>
      <c r="D897" s="6">
        <f>IF(_original_lifestyles!D897=0,_original_lifestyles!$C897,_original_lifestyles!D897)</f>
        <v>3083438.0530973449</v>
      </c>
      <c r="E897" s="6">
        <f>IF(_original_lifestyles!E897=0,_original_lifestyles!$C897,_original_lifestyles!E897)</f>
        <v>1861434.55139823</v>
      </c>
      <c r="F897" s="6">
        <f>IF(_original_lifestyles!F897=0,_original_lifestyles!$C897,_original_lifestyles!F897)</f>
        <v>1793367.656376106</v>
      </c>
      <c r="G897" s="6">
        <f>IF(_original_lifestyles!G897=0,_original_lifestyles!$C897/3,_original_lifestyles!G897)</f>
        <v>976432.32827433641</v>
      </c>
      <c r="H897" s="6">
        <f>IF(_original_lifestyles!H897=0,_original_lifestyles!$C897*3*2,_original_lifestyles!H897)</f>
        <v>2176466.333845133</v>
      </c>
      <c r="I897" s="6">
        <f>IF(_original_lifestyles!I897=0,_original_lifestyles!$C897/10,_original_lifestyles!I897)</f>
        <v>308343.80530973448</v>
      </c>
      <c r="J897" s="6">
        <f>IF(_original_lifestyles!J897=0,_original_lifestyles!$C897*1.2,_original_lifestyles!J897)</f>
        <v>4541848.7503274344</v>
      </c>
      <c r="K897" s="6">
        <f>IF(_original_lifestyles!K897=0,_original_lifestyles!$C897,_original_lifestyles!K897)</f>
        <v>3083438.0530973449</v>
      </c>
      <c r="L897" s="6">
        <f>IF(_original_lifestyles!L897=0,_original_lifestyles!$C897/3*2,_original_lifestyles!L897)</f>
        <v>4027970.4842462791</v>
      </c>
      <c r="M897">
        <f>IF(_original_lifestyles!M897&lt;&gt;0,_original_lifestyles!M897,'_new names_lifestyles'!$C$2*INDEX('_hours per hh'!B$2:B$9,MATCH(_original_lifestyles!$B897,'_hours per hh'!$A$2:$A$9,1)))</f>
        <v>24530624791.208794</v>
      </c>
      <c r="N897">
        <f>IF(_original_lifestyles!N897&lt;&gt;0,_original_lifestyles!N897,'_new names_lifestyles'!$C$2*INDEX('_hours per hh'!C$2:C$9,MATCH(_original_lifestyles!$B897,'_hours per hh'!$A$2:$A$9,1)))</f>
        <v>16306166670.248501</v>
      </c>
      <c r="O897">
        <f>IF(_original_lifestyles!O897&lt;&gt;0,_original_lifestyles!O897,'_new names_lifestyles'!$C$2*INDEX('_hours per hh'!D$2:D$9,MATCH(_original_lifestyles!$B897,'_hours per hh'!$A$2:$A$9,1)))</f>
        <v>255285885.88513869</v>
      </c>
      <c r="P897">
        <f>IF(_original_lifestyles!P897&lt;&gt;0,_original_lifestyles!P897,'_new names_lifestyles'!$C$2*INDEX('_hours per hh'!E$2:E$9,MATCH(_original_lifestyles!$B897,'_hours per hh'!$A$2:$A$9,1)))</f>
        <v>152323443.21079651</v>
      </c>
      <c r="Q897">
        <f>IF(_original_lifestyles!Q897&lt;&gt;0,_original_lifestyles!Q897,'_new names_lifestyles'!$C$2*INDEX('_hours per hh'!F$2:F$9,MATCH(_original_lifestyles!$B897,'_hours per hh'!$A$2:$A$9,1)))</f>
        <v>691136884.31252182</v>
      </c>
      <c r="R897">
        <f>IF(_original_lifestyles!R897&lt;&gt;0,_original_lifestyles!R897,'_new names_lifestyles'!$C$2*INDEX('_hours per hh'!G$2:G$9,MATCH(_original_lifestyles!$B897,'_hours per hh'!$A$2:$A$9,1)))</f>
        <v>101650122.84120461</v>
      </c>
      <c r="S897">
        <f>IF(_original_lifestyles!S897&lt;&gt;0,_original_lifestyles!S897,'_new names_lifestyles'!$C$2*INDEX('_hours per hh'!H$2:H$9,MATCH(_original_lifestyles!$B897,'_hours per hh'!$A$2:$A$9,1)))</f>
        <v>3453697487.2281542</v>
      </c>
      <c r="T897">
        <f>IF(_original_lifestyles!T897&lt;&gt;0,_original_lifestyles!T897,'_new names_lifestyles'!$C$2*INDEX('_hours per hh'!I$2:I$9,MATCH(_original_lifestyles!$B897,'_hours per hh'!$A$2:$A$9,1)))</f>
        <v>24530624791.208794</v>
      </c>
      <c r="U897">
        <f>IF(_original_lifestyles!U897&lt;&gt;0,_original_lifestyles!U897,'_new names_lifestyles'!$C$2*INDEX('_hours per hh'!J$2:J$9,MATCH(_original_lifestyles!$B897,'_hours per hh'!$A$2:$A$9,1)))</f>
        <v>1772307013.068363</v>
      </c>
      <c r="V897">
        <v>19</v>
      </c>
      <c r="W897">
        <v>11</v>
      </c>
      <c r="X897">
        <v>370351.06574146781</v>
      </c>
      <c r="Y897">
        <f t="shared" si="56"/>
        <v>15</v>
      </c>
      <c r="Z897">
        <f t="shared" si="56"/>
        <v>15</v>
      </c>
      <c r="AA897">
        <f t="shared" si="56"/>
        <v>15</v>
      </c>
      <c r="AB897">
        <f t="shared" si="56"/>
        <v>10</v>
      </c>
      <c r="AC897">
        <f t="shared" si="56"/>
        <v>10</v>
      </c>
      <c r="AD897">
        <f t="shared" si="56"/>
        <v>15</v>
      </c>
      <c r="AE897">
        <f t="shared" si="56"/>
        <v>5</v>
      </c>
      <c r="AF897">
        <f t="shared" si="56"/>
        <v>3</v>
      </c>
      <c r="AG897">
        <f t="shared" si="56"/>
        <v>3</v>
      </c>
    </row>
    <row r="898" spans="1:33" x14ac:dyDescent="0.25">
      <c r="A898" t="s">
        <v>63</v>
      </c>
      <c r="B898" t="s">
        <v>9</v>
      </c>
      <c r="C898">
        <v>3105760.619469027</v>
      </c>
      <c r="D898" s="6">
        <f>IF(_original_lifestyles!D898=0,_original_lifestyles!$C898,_original_lifestyles!D898)</f>
        <v>3105760.619469027</v>
      </c>
      <c r="E898" s="6">
        <f>IF(_original_lifestyles!E898=0,_original_lifestyles!$C898,_original_lifestyles!E898)</f>
        <v>1874910.4168460181</v>
      </c>
      <c r="F898" s="6">
        <f>IF(_original_lifestyles!F898=0,_original_lifestyles!$C898,_original_lifestyles!F898)</f>
        <v>1806350.751171239</v>
      </c>
      <c r="G898" s="6">
        <f>IF(_original_lifestyles!G898=0,_original_lifestyles!$C898/3,_original_lifestyles!G898)</f>
        <v>983501.21536725678</v>
      </c>
      <c r="H898" s="6">
        <f>IF(_original_lifestyles!H898=0,_original_lifestyles!$C898*3*2,_original_lifestyles!H898)</f>
        <v>2192222.8735765489</v>
      </c>
      <c r="I898" s="6">
        <f>IF(_original_lifestyles!I898=0,_original_lifestyles!$C898/10,_original_lifestyles!I898)</f>
        <v>310576.06194690272</v>
      </c>
      <c r="J898" s="6">
        <f>IF(_original_lifestyles!J898=0,_original_lifestyles!$C898*1.2,_original_lifestyles!J898)</f>
        <v>4574729.4887867263</v>
      </c>
      <c r="K898" s="6">
        <f>IF(_original_lifestyles!K898=0,_original_lifestyles!$C898,_original_lifestyles!K898)</f>
        <v>3105760.619469027</v>
      </c>
      <c r="L898" s="6">
        <f>IF(_original_lifestyles!L898=0,_original_lifestyles!$C898/3*2,_original_lifestyles!L898)</f>
        <v>4221516.8649554113</v>
      </c>
      <c r="M898">
        <f>IF(_original_lifestyles!M898&lt;&gt;0,_original_lifestyles!M898,'_new names_lifestyles'!$C$2*INDEX('_hours per hh'!B$2:B$9,MATCH(_original_lifestyles!$B898,'_hours per hh'!$A$2:$A$9,1)))</f>
        <v>24530624791.208794</v>
      </c>
      <c r="N898">
        <f>IF(_original_lifestyles!N898&lt;&gt;0,_original_lifestyles!N898,'_new names_lifestyles'!$C$2*INDEX('_hours per hh'!C$2:C$9,MATCH(_original_lifestyles!$B898,'_hours per hh'!$A$2:$A$9,1)))</f>
        <v>16424215251.571119</v>
      </c>
      <c r="O898">
        <f>IF(_original_lifestyles!O898&lt;&gt;0,_original_lifestyles!O898,'_new names_lifestyles'!$C$2*INDEX('_hours per hh'!D$2:D$9,MATCH(_original_lifestyles!$B898,'_hours per hh'!$A$2:$A$9,1)))</f>
        <v>257134029.42922589</v>
      </c>
      <c r="P898">
        <f>IF(_original_lifestyles!P898&lt;&gt;0,_original_lifestyles!P898,'_new names_lifestyles'!$C$2*INDEX('_hours per hh'!E$2:E$9,MATCH(_original_lifestyles!$B898,'_hours per hh'!$A$2:$A$9,1)))</f>
        <v>153426189.5972921</v>
      </c>
      <c r="Q898">
        <f>IF(_original_lifestyles!Q898&lt;&gt;0,_original_lifestyles!Q898,'_new names_lifestyles'!$C$2*INDEX('_hours per hh'!F$2:F$9,MATCH(_original_lifestyles!$B898,'_hours per hh'!$A$2:$A$9,1)))</f>
        <v>696140373.50423312</v>
      </c>
      <c r="R898">
        <f>IF(_original_lifestyles!R898&lt;&gt;0,_original_lifestyles!R898,'_new names_lifestyles'!$C$2*INDEX('_hours per hh'!G$2:G$9,MATCH(_original_lifestyles!$B898,'_hours per hh'!$A$2:$A$9,1)))</f>
        <v>101650122.84120461</v>
      </c>
      <c r="S898">
        <f>IF(_original_lifestyles!S898&lt;&gt;0,_original_lifestyles!S898,'_new names_lifestyles'!$C$2*INDEX('_hours per hh'!H$2:H$9,MATCH(_original_lifestyles!$B898,'_hours per hh'!$A$2:$A$9,1)))</f>
        <v>3478700548.7649069</v>
      </c>
      <c r="T898">
        <f>IF(_original_lifestyles!T898&lt;&gt;0,_original_lifestyles!T898,'_new names_lifestyles'!$C$2*INDEX('_hours per hh'!I$2:I$9,MATCH(_original_lifestyles!$B898,'_hours per hh'!$A$2:$A$9,1)))</f>
        <v>24530624791.208794</v>
      </c>
      <c r="U898">
        <f>IF(_original_lifestyles!U898&lt;&gt;0,_original_lifestyles!U898,'_new names_lifestyles'!$C$2*INDEX('_hours per hh'!J$2:J$9,MATCH(_original_lifestyles!$B898,'_hours per hh'!$A$2:$A$9,1)))</f>
        <v>1857467420.5803809</v>
      </c>
      <c r="V898">
        <v>19</v>
      </c>
      <c r="W898">
        <v>11</v>
      </c>
      <c r="X898">
        <v>372887.02974925609</v>
      </c>
      <c r="Y898">
        <f t="shared" si="56"/>
        <v>15</v>
      </c>
      <c r="Z898">
        <f t="shared" si="56"/>
        <v>15</v>
      </c>
      <c r="AA898">
        <f t="shared" si="56"/>
        <v>15</v>
      </c>
      <c r="AB898">
        <f t="shared" si="56"/>
        <v>10</v>
      </c>
      <c r="AC898">
        <f t="shared" si="56"/>
        <v>10</v>
      </c>
      <c r="AD898">
        <f t="shared" si="56"/>
        <v>15</v>
      </c>
      <c r="AE898">
        <f t="shared" si="56"/>
        <v>5</v>
      </c>
      <c r="AF898">
        <f t="shared" si="56"/>
        <v>3</v>
      </c>
      <c r="AG898">
        <f t="shared" si="56"/>
        <v>3</v>
      </c>
    </row>
    <row r="899" spans="1:33" x14ac:dyDescent="0.25">
      <c r="A899" t="s">
        <v>63</v>
      </c>
      <c r="B899" t="s">
        <v>10</v>
      </c>
      <c r="C899">
        <v>3124935.3982300889</v>
      </c>
      <c r="D899" s="6">
        <f>IF(_original_lifestyles!D899=0,_original_lifestyles!$C899,_original_lifestyles!D899)</f>
        <v>3124935.3982300889</v>
      </c>
      <c r="E899" s="6">
        <f>IF(_original_lifestyles!E899=0,_original_lifestyles!$C899,_original_lifestyles!E899)</f>
        <v>1886486.0006867261</v>
      </c>
      <c r="F899" s="6">
        <f>IF(_original_lifestyles!F899=0,_original_lifestyles!$C899,_original_lifestyles!F899)</f>
        <v>1817503.051770797</v>
      </c>
      <c r="G899" s="6">
        <f>IF(_original_lifestyles!G899=0,_original_lifestyles!$C899/3,_original_lifestyles!G899)</f>
        <v>989573.29255752231</v>
      </c>
      <c r="H899" s="6">
        <f>IF(_original_lifestyles!H899=0,_original_lifestyles!$C899*3*2,_original_lifestyles!H899)</f>
        <v>2205757.525388496</v>
      </c>
      <c r="I899" s="6">
        <f>IF(_original_lifestyles!I899=0,_original_lifestyles!$C899/10,_original_lifestyles!I899)</f>
        <v>312493.53982300888</v>
      </c>
      <c r="J899" s="6">
        <f>IF(_original_lifestyles!J899=0,_original_lifestyles!$C899*1.2,_original_lifestyles!J899)</f>
        <v>4602973.5927557526</v>
      </c>
      <c r="K899" s="6">
        <f>IF(_original_lifestyles!K899=0,_original_lifestyles!$C899,_original_lifestyles!K899)</f>
        <v>3124935.3982300889</v>
      </c>
      <c r="L899" s="6">
        <f>IF(_original_lifestyles!L899=0,_original_lifestyles!$C899/3*2,_original_lifestyles!L899)</f>
        <v>4390036.954665496</v>
      </c>
      <c r="M899">
        <f>IF(_original_lifestyles!M899&lt;&gt;0,_original_lifestyles!M899,'_new names_lifestyles'!$C$2*INDEX('_hours per hh'!B$2:B$9,MATCH(_original_lifestyles!$B899,'_hours per hh'!$A$2:$A$9,1)))</f>
        <v>24530624791.208794</v>
      </c>
      <c r="N899">
        <f>IF(_original_lifestyles!N899&lt;&gt;0,_original_lifestyles!N899,'_new names_lifestyles'!$C$2*INDEX('_hours per hh'!C$2:C$9,MATCH(_original_lifestyles!$B899,'_hours per hh'!$A$2:$A$9,1)))</f>
        <v>16525617366.01572</v>
      </c>
      <c r="O899">
        <f>IF(_original_lifestyles!O899&lt;&gt;0,_original_lifestyles!O899,'_new names_lifestyles'!$C$2*INDEX('_hours per hh'!D$2:D$9,MATCH(_original_lifestyles!$B899,'_hours per hh'!$A$2:$A$9,1)))</f>
        <v>258721559.41957289</v>
      </c>
      <c r="P899">
        <f>IF(_original_lifestyles!P899&lt;&gt;0,_original_lifestyles!P899,'_new names_lifestyles'!$C$2*INDEX('_hours per hh'!E$2:E$9,MATCH(_original_lifestyles!$B899,'_hours per hh'!$A$2:$A$9,1)))</f>
        <v>154373433.6389735</v>
      </c>
      <c r="Q899">
        <f>IF(_original_lifestyles!Q899&lt;&gt;0,_original_lifestyles!Q899,'_new names_lifestyles'!$C$2*INDEX('_hours per hh'!F$2:F$9,MATCH(_original_lifestyles!$B899,'_hours per hh'!$A$2:$A$9,1)))</f>
        <v>700438302.18711686</v>
      </c>
      <c r="R899">
        <f>IF(_original_lifestyles!R899&lt;&gt;0,_original_lifestyles!R899,'_new names_lifestyles'!$C$2*INDEX('_hours per hh'!G$2:G$9,MATCH(_original_lifestyles!$B899,'_hours per hh'!$A$2:$A$9,1)))</f>
        <v>101650122.84120461</v>
      </c>
      <c r="S899">
        <f>IF(_original_lifestyles!S899&lt;&gt;0,_original_lifestyles!S899,'_new names_lifestyles'!$C$2*INDEX('_hours per hh'!H$2:H$9,MATCH(_original_lifestyles!$B899,'_hours per hh'!$A$2:$A$9,1)))</f>
        <v>3500177836.15802</v>
      </c>
      <c r="T899">
        <f>IF(_original_lifestyles!T899&lt;&gt;0,_original_lifestyles!T899,'_new names_lifestyles'!$C$2*INDEX('_hours per hh'!I$2:I$9,MATCH(_original_lifestyles!$B899,'_hours per hh'!$A$2:$A$9,1)))</f>
        <v>24530624791.208794</v>
      </c>
      <c r="U899">
        <f>IF(_original_lifestyles!U899&lt;&gt;0,_original_lifestyles!U899,'_new names_lifestyles'!$C$2*INDEX('_hours per hh'!J$2:J$9,MATCH(_original_lifestyles!$B899,'_hours per hh'!$A$2:$A$9,1)))</f>
        <v>1931616260.0528181</v>
      </c>
      <c r="V899">
        <v>19</v>
      </c>
      <c r="W899">
        <v>11</v>
      </c>
      <c r="X899">
        <v>375043.12083563593</v>
      </c>
      <c r="Y899">
        <f t="shared" si="56"/>
        <v>15</v>
      </c>
      <c r="Z899">
        <f t="shared" si="56"/>
        <v>15</v>
      </c>
      <c r="AA899">
        <f t="shared" si="56"/>
        <v>15</v>
      </c>
      <c r="AB899">
        <f t="shared" si="56"/>
        <v>10</v>
      </c>
      <c r="AC899">
        <f t="shared" si="56"/>
        <v>10</v>
      </c>
      <c r="AD899">
        <f t="shared" si="56"/>
        <v>15</v>
      </c>
      <c r="AE899">
        <f t="shared" si="56"/>
        <v>5</v>
      </c>
      <c r="AF899">
        <f t="shared" si="56"/>
        <v>3</v>
      </c>
      <c r="AG899">
        <f t="shared" si="56"/>
        <v>3</v>
      </c>
    </row>
    <row r="900" spans="1:33" x14ac:dyDescent="0.25">
      <c r="A900" t="s">
        <v>63</v>
      </c>
      <c r="B900" t="s">
        <v>11</v>
      </c>
      <c r="C900">
        <v>3133338.938053098</v>
      </c>
      <c r="D900" s="6">
        <f>IF(_original_lifestyles!D900=0,_original_lifestyles!$C900,_original_lifestyles!D900)</f>
        <v>3133338.938053098</v>
      </c>
      <c r="E900" s="6">
        <f>IF(_original_lifestyles!E900=0,_original_lifestyles!$C900,_original_lifestyles!E900)</f>
        <v>1891559.1168353979</v>
      </c>
      <c r="F900" s="6">
        <f>IF(_original_lifestyles!F900=0,_original_lifestyles!$C900,_original_lifestyles!F900)</f>
        <v>1822390.659777876</v>
      </c>
      <c r="G900" s="6">
        <f>IF(_original_lifestyles!G900=0,_original_lifestyles!$C900/3,_original_lifestyles!G900)</f>
        <v>992234.44151327445</v>
      </c>
      <c r="H900" s="6">
        <f>IF(_original_lifestyles!H900=0,_original_lifestyles!$C900*3*2,_original_lifestyles!H900)</f>
        <v>2211689.2227973449</v>
      </c>
      <c r="I900" s="6">
        <f>IF(_original_lifestyles!I900=0,_original_lifestyles!$C900/10,_original_lifestyles!I900)</f>
        <v>313333.89380530978</v>
      </c>
      <c r="J900" s="6">
        <f>IF(_original_lifestyles!J900=0,_original_lifestyles!$C900*1.2,_original_lifestyles!J900)</f>
        <v>4615351.8556513274</v>
      </c>
      <c r="K900" s="6">
        <f>IF(_original_lifestyles!K900=0,_original_lifestyles!$C900,_original_lifestyles!K900)</f>
        <v>3133338.938053098</v>
      </c>
      <c r="L900" s="6">
        <f>IF(_original_lifestyles!L900=0,_original_lifestyles!$C900/3*2,_original_lifestyles!L900)</f>
        <v>4519159.9840228921</v>
      </c>
      <c r="M900">
        <f>IF(_original_lifestyles!M900&lt;&gt;0,_original_lifestyles!M900,'_new names_lifestyles'!$C$2*INDEX('_hours per hh'!B$2:B$9,MATCH(_original_lifestyles!$B900,'_hours per hh'!$A$2:$A$9,1)))</f>
        <v>24530624791.208794</v>
      </c>
      <c r="N900">
        <f>IF(_original_lifestyles!N900&lt;&gt;0,_original_lifestyles!N900,'_new names_lifestyles'!$C$2*INDEX('_hours per hh'!C$2:C$9,MATCH(_original_lifestyles!$B900,'_hours per hh'!$A$2:$A$9,1)))</f>
        <v>16570057863.47809</v>
      </c>
      <c r="O900">
        <f>IF(_original_lifestyles!O900&lt;&gt;0,_original_lifestyles!O900,'_new names_lifestyles'!$C$2*INDEX('_hours per hh'!D$2:D$9,MATCH(_original_lifestyles!$B900,'_hours per hh'!$A$2:$A$9,1)))</f>
        <v>259417310.41938061</v>
      </c>
      <c r="P900">
        <f>IF(_original_lifestyles!P900&lt;&gt;0,_original_lifestyles!P900,'_new names_lifestyles'!$C$2*INDEX('_hours per hh'!E$2:E$9,MATCH(_original_lifestyles!$B900,'_hours per hh'!$A$2:$A$9,1)))</f>
        <v>154788572.8760708</v>
      </c>
      <c r="Q900">
        <f>IF(_original_lifestyles!Q900&lt;&gt;0,_original_lifestyles!Q900,'_new names_lifestyles'!$C$2*INDEX('_hours per hh'!F$2:F$9,MATCH(_original_lifestyles!$B900,'_hours per hh'!$A$2:$A$9,1)))</f>
        <v>702321912.69929695</v>
      </c>
      <c r="R900">
        <f>IF(_original_lifestyles!R900&lt;&gt;0,_original_lifestyles!R900,'_new names_lifestyles'!$C$2*INDEX('_hours per hh'!G$2:G$9,MATCH(_original_lifestyles!$B900,'_hours per hh'!$A$2:$A$9,1)))</f>
        <v>101650122.84120461</v>
      </c>
      <c r="S900">
        <f>IF(_original_lifestyles!S900&lt;&gt;0,_original_lifestyles!S900,'_new names_lifestyles'!$C$2*INDEX('_hours per hh'!H$2:H$9,MATCH(_original_lifestyles!$B900,'_hours per hh'!$A$2:$A$9,1)))</f>
        <v>3509590473.5681968</v>
      </c>
      <c r="T900">
        <f>IF(_original_lifestyles!T900&lt;&gt;0,_original_lifestyles!T900,'_new names_lifestyles'!$C$2*INDEX('_hours per hh'!I$2:I$9,MATCH(_original_lifestyles!$B900,'_hours per hh'!$A$2:$A$9,1)))</f>
        <v>24530624791.208794</v>
      </c>
      <c r="U900">
        <f>IF(_original_lifestyles!U900&lt;&gt;0,_original_lifestyles!U900,'_new names_lifestyles'!$C$2*INDEX('_hours per hh'!J$2:J$9,MATCH(_original_lifestyles!$B900,'_hours per hh'!$A$2:$A$9,1)))</f>
        <v>1988430392.970073</v>
      </c>
      <c r="V900">
        <v>19</v>
      </c>
      <c r="W900">
        <v>11</v>
      </c>
      <c r="X900">
        <v>375905.19860847178</v>
      </c>
      <c r="Y900">
        <f t="shared" ref="Y900:AG915" si="57">Y899</f>
        <v>15</v>
      </c>
      <c r="Z900">
        <f t="shared" si="57"/>
        <v>15</v>
      </c>
      <c r="AA900">
        <f t="shared" si="57"/>
        <v>15</v>
      </c>
      <c r="AB900">
        <f t="shared" si="57"/>
        <v>10</v>
      </c>
      <c r="AC900">
        <f t="shared" si="57"/>
        <v>10</v>
      </c>
      <c r="AD900">
        <f t="shared" si="57"/>
        <v>15</v>
      </c>
      <c r="AE900">
        <f t="shared" si="57"/>
        <v>5</v>
      </c>
      <c r="AF900">
        <f t="shared" si="57"/>
        <v>3</v>
      </c>
      <c r="AG900">
        <f t="shared" si="57"/>
        <v>3</v>
      </c>
    </row>
    <row r="901" spans="1:33" x14ac:dyDescent="0.25">
      <c r="A901" t="s">
        <v>63</v>
      </c>
      <c r="B901" t="s">
        <v>12</v>
      </c>
      <c r="C901">
        <v>3140028.7610619469</v>
      </c>
      <c r="D901" s="6">
        <f>IF(_original_lifestyles!D901=0,_original_lifestyles!$C901,_original_lifestyles!D901)</f>
        <v>3140028.7610619469</v>
      </c>
      <c r="E901" s="6">
        <f>IF(_original_lifestyles!E901=0,_original_lifestyles!$C901,_original_lifestyles!E901)</f>
        <v>1895597.6827079649</v>
      </c>
      <c r="F901" s="6">
        <f>IF(_original_lifestyles!F901=0,_original_lifestyles!$C901,_original_lifestyles!F901)</f>
        <v>1826281.5478075219</v>
      </c>
      <c r="G901" s="6">
        <f>IF(_original_lifestyles!G901=0,_original_lifestyles!$C901/3,_original_lifestyles!G901)</f>
        <v>994352.90776548686</v>
      </c>
      <c r="H901" s="6">
        <f>IF(_original_lifestyles!H901=0,_original_lifestyles!$C901*3*2,_original_lifestyles!H901)</f>
        <v>2216411.281196903</v>
      </c>
      <c r="I901" s="6">
        <f>IF(_original_lifestyles!I901=0,_original_lifestyles!$C901/10,_original_lifestyles!I901)</f>
        <v>314002.87610619469</v>
      </c>
      <c r="J901" s="6">
        <f>IF(_original_lifestyles!J901=0,_original_lifestyles!$C901*1.2,_original_lifestyles!J901)</f>
        <v>4625205.8445265498</v>
      </c>
      <c r="K901" s="6">
        <f>IF(_original_lifestyles!K901=0,_original_lifestyles!$C901,_original_lifestyles!K901)</f>
        <v>3140028.7610619469</v>
      </c>
      <c r="L901" s="6">
        <f>IF(_original_lifestyles!L901=0,_original_lifestyles!$C901/3*2,_original_lifestyles!L901)</f>
        <v>4618735.3766023628</v>
      </c>
      <c r="M901">
        <f>IF(_original_lifestyles!M901&lt;&gt;0,_original_lifestyles!M901,'_new names_lifestyles'!$C$2*INDEX('_hours per hh'!B$2:B$9,MATCH(_original_lifestyles!$B901,'_hours per hh'!$A$2:$A$9,1)))</f>
        <v>24530624791.208794</v>
      </c>
      <c r="N901">
        <f>IF(_original_lifestyles!N901&lt;&gt;0,_original_lifestyles!N901,'_new names_lifestyles'!$C$2*INDEX('_hours per hh'!C$2:C$9,MATCH(_original_lifestyles!$B901,'_hours per hh'!$A$2:$A$9,1)))</f>
        <v>16605435700.52177</v>
      </c>
      <c r="O901">
        <f>IF(_original_lifestyles!O901&lt;&gt;0,_original_lifestyles!O901,'_new names_lifestyles'!$C$2*INDEX('_hours per hh'!D$2:D$9,MATCH(_original_lifestyles!$B901,'_hours per hh'!$A$2:$A$9,1)))</f>
        <v>259971178.33040079</v>
      </c>
      <c r="P901">
        <f>IF(_original_lifestyles!P901&lt;&gt;0,_original_lifestyles!P901,'_new names_lifestyles'!$C$2*INDEX('_hours per hh'!E$2:E$9,MATCH(_original_lifestyles!$B901,'_hours per hh'!$A$2:$A$9,1)))</f>
        <v>155119053.61141601</v>
      </c>
      <c r="Q901">
        <f>IF(_original_lifestyles!Q901&lt;&gt;0,_original_lifestyles!Q901,'_new names_lifestyles'!$C$2*INDEX('_hours per hh'!F$2:F$9,MATCH(_original_lifestyles!$B901,'_hours per hh'!$A$2:$A$9,1)))</f>
        <v>703821402.3440764</v>
      </c>
      <c r="R901">
        <f>IF(_original_lifestyles!R901&lt;&gt;0,_original_lifestyles!R901,'_new names_lifestyles'!$C$2*INDEX('_hours per hh'!G$2:G$9,MATCH(_original_lifestyles!$B901,'_hours per hh'!$A$2:$A$9,1)))</f>
        <v>101650122.84120461</v>
      </c>
      <c r="S901">
        <f>IF(_original_lifestyles!S901&lt;&gt;0,_original_lifestyles!S901,'_new names_lifestyles'!$C$2*INDEX('_hours per hh'!H$2:H$9,MATCH(_original_lifestyles!$B901,'_hours per hh'!$A$2:$A$9,1)))</f>
        <v>3517083610.9420638</v>
      </c>
      <c r="T901">
        <f>IF(_original_lifestyles!T901&lt;&gt;0,_original_lifestyles!T901,'_new names_lifestyles'!$C$2*INDEX('_hours per hh'!I$2:I$9,MATCH(_original_lifestyles!$B901,'_hours per hh'!$A$2:$A$9,1)))</f>
        <v>24530624791.208794</v>
      </c>
      <c r="U901">
        <f>IF(_original_lifestyles!U901&lt;&gt;0,_original_lifestyles!U901,'_new names_lifestyles'!$C$2*INDEX('_hours per hh'!J$2:J$9,MATCH(_original_lifestyles!$B901,'_hours per hh'!$A$2:$A$9,1)))</f>
        <v>2032243565.70504</v>
      </c>
      <c r="V901">
        <v>19</v>
      </c>
      <c r="W901">
        <v>11</v>
      </c>
      <c r="X901">
        <v>376560.97696541128</v>
      </c>
      <c r="Y901">
        <f t="shared" si="57"/>
        <v>15</v>
      </c>
      <c r="Z901">
        <f t="shared" si="57"/>
        <v>15</v>
      </c>
      <c r="AA901">
        <f t="shared" si="57"/>
        <v>15</v>
      </c>
      <c r="AB901">
        <f t="shared" si="57"/>
        <v>10</v>
      </c>
      <c r="AC901">
        <f t="shared" si="57"/>
        <v>10</v>
      </c>
      <c r="AD901">
        <f t="shared" si="57"/>
        <v>15</v>
      </c>
      <c r="AE901">
        <f t="shared" si="57"/>
        <v>5</v>
      </c>
      <c r="AF901">
        <f t="shared" si="57"/>
        <v>3</v>
      </c>
      <c r="AG901">
        <f t="shared" si="57"/>
        <v>3</v>
      </c>
    </row>
    <row r="902" spans="1:33" x14ac:dyDescent="0.25">
      <c r="A902" t="s">
        <v>63</v>
      </c>
      <c r="B902" t="s">
        <v>13</v>
      </c>
      <c r="C902">
        <v>3152007.5221238942</v>
      </c>
      <c r="D902" s="6">
        <f>IF(_original_lifestyles!D902=0,_original_lifestyles!$C902,_original_lifestyles!D902)</f>
        <v>3152007.5221238942</v>
      </c>
      <c r="E902" s="6">
        <f>IF(_original_lifestyles!E902=0,_original_lifestyles!$C902,_original_lifestyles!E902)</f>
        <v>1902829.117015929</v>
      </c>
      <c r="F902" s="6">
        <f>IF(_original_lifestyles!F902=0,_original_lifestyles!$C902,_original_lifestyles!F902)</f>
        <v>1833248.5509650439</v>
      </c>
      <c r="G902" s="6">
        <f>IF(_original_lifestyles!G902=0,_original_lifestyles!$C902/3,_original_lifestyles!G902)</f>
        <v>998146.22203097364</v>
      </c>
      <c r="H902" s="6">
        <f>IF(_original_lifestyles!H902=0,_original_lifestyles!$C902*3*2,_original_lifestyles!H902)</f>
        <v>2224866.5735438061</v>
      </c>
      <c r="I902" s="6">
        <f>IF(_original_lifestyles!I902=0,_original_lifestyles!$C902/10,_original_lifestyles!I902)</f>
        <v>315200.75221238943</v>
      </c>
      <c r="J902" s="6">
        <f>IF(_original_lifestyles!J902=0,_original_lifestyles!$C902*1.2,_original_lifestyles!J902)</f>
        <v>4642850.3439530982</v>
      </c>
      <c r="K902" s="6">
        <f>IF(_original_lifestyles!K902=0,_original_lifestyles!$C902,_original_lifestyles!K902)</f>
        <v>3152007.5221238942</v>
      </c>
      <c r="L902" s="6">
        <f>IF(_original_lifestyles!L902=0,_original_lifestyles!$C902/3*2,_original_lifestyles!L902)</f>
        <v>4697326.489957965</v>
      </c>
      <c r="M902">
        <f>IF(_original_lifestyles!M902&lt;&gt;0,_original_lifestyles!M902,'_new names_lifestyles'!$C$2*INDEX('_hours per hh'!B$2:B$9,MATCH(_original_lifestyles!$B902,'_hours per hh'!$A$2:$A$9,1)))</f>
        <v>24530624791.208794</v>
      </c>
      <c r="N902">
        <f>IF(_original_lifestyles!N902&lt;&gt;0,_original_lifestyles!N902,'_new names_lifestyles'!$C$2*INDEX('_hours per hh'!C$2:C$9,MATCH(_original_lifestyles!$B902,'_hours per hh'!$A$2:$A$9,1)))</f>
        <v>16668783065.05954</v>
      </c>
      <c r="O902">
        <f>IF(_original_lifestyles!O902&lt;&gt;0,_original_lifestyles!O902,'_new names_lifestyles'!$C$2*INDEX('_hours per hh'!D$2:D$9,MATCH(_original_lifestyles!$B902,'_hours per hh'!$A$2:$A$9,1)))</f>
        <v>260962931.22987401</v>
      </c>
      <c r="P902">
        <f>IF(_original_lifestyles!P902&lt;&gt;0,_original_lifestyles!P902,'_new names_lifestyles'!$C$2*INDEX('_hours per hh'!E$2:E$9,MATCH(_original_lifestyles!$B902,'_hours per hh'!$A$2:$A$9,1)))</f>
        <v>155710810.63683191</v>
      </c>
      <c r="Q902">
        <f>IF(_original_lifestyles!Q902&lt;&gt;0,_original_lifestyles!Q902,'_new names_lifestyles'!$C$2*INDEX('_hours per hh'!F$2:F$9,MATCH(_original_lifestyles!$B902,'_hours per hh'!$A$2:$A$9,1)))</f>
        <v>706506380.42883539</v>
      </c>
      <c r="R902">
        <f>IF(_original_lifestyles!R902&lt;&gt;0,_original_lifestyles!R902,'_new names_lifestyles'!$C$2*INDEX('_hours per hh'!G$2:G$9,MATCH(_original_lifestyles!$B902,'_hours per hh'!$A$2:$A$9,1)))</f>
        <v>101650122.84120461</v>
      </c>
      <c r="S902">
        <f>IF(_original_lifestyles!S902&lt;&gt;0,_original_lifestyles!S902,'_new names_lifestyles'!$C$2*INDEX('_hours per hh'!H$2:H$9,MATCH(_original_lifestyles!$B902,'_hours per hh'!$A$2:$A$9,1)))</f>
        <v>3530500782.3810019</v>
      </c>
      <c r="T902">
        <f>IF(_original_lifestyles!T902&lt;&gt;0,_original_lifestyles!T902,'_new names_lifestyles'!$C$2*INDEX('_hours per hh'!I$2:I$9,MATCH(_original_lifestyles!$B902,'_hours per hh'!$A$2:$A$9,1)))</f>
        <v>24530624791.208794</v>
      </c>
      <c r="U902">
        <f>IF(_original_lifestyles!U902&lt;&gt;0,_original_lifestyles!U902,'_new names_lifestyles'!$C$2*INDEX('_hours per hh'!J$2:J$9,MATCH(_original_lifestyles!$B902,'_hours per hh'!$A$2:$A$9,1)))</f>
        <v>2066823655.5815051</v>
      </c>
      <c r="V902">
        <v>19</v>
      </c>
      <c r="W902">
        <v>11</v>
      </c>
      <c r="X902">
        <v>377850.14671706432</v>
      </c>
      <c r="Y902">
        <f t="shared" si="57"/>
        <v>15</v>
      </c>
      <c r="Z902">
        <f t="shared" si="57"/>
        <v>15</v>
      </c>
      <c r="AA902">
        <f t="shared" si="57"/>
        <v>15</v>
      </c>
      <c r="AB902">
        <f t="shared" si="57"/>
        <v>10</v>
      </c>
      <c r="AC902">
        <f t="shared" si="57"/>
        <v>10</v>
      </c>
      <c r="AD902">
        <f t="shared" si="57"/>
        <v>15</v>
      </c>
      <c r="AE902">
        <f t="shared" si="57"/>
        <v>5</v>
      </c>
      <c r="AF902">
        <f t="shared" si="57"/>
        <v>3</v>
      </c>
      <c r="AG902">
        <f t="shared" si="57"/>
        <v>3</v>
      </c>
    </row>
    <row r="903" spans="1:33" x14ac:dyDescent="0.25">
      <c r="A903" t="s">
        <v>63</v>
      </c>
      <c r="B903" t="s">
        <v>14</v>
      </c>
      <c r="C903">
        <v>3170107.96460177</v>
      </c>
      <c r="D903" s="6">
        <f>IF(_original_lifestyles!D903=0,_original_lifestyles!$C903,_original_lifestyles!D903)</f>
        <v>3170107.96460177</v>
      </c>
      <c r="E903" s="6">
        <f>IF(_original_lifestyles!E903=0,_original_lifestyles!$C903,_original_lifestyles!E903)</f>
        <v>1913756.136934513</v>
      </c>
      <c r="F903" s="6">
        <f>IF(_original_lifestyles!F903=0,_original_lifestyles!$C903,_original_lifestyles!F903)</f>
        <v>1843776.003615929</v>
      </c>
      <c r="G903" s="6">
        <f>IF(_original_lifestyles!G903=0,_original_lifestyles!$C903/3,_original_lifestyles!G903)</f>
        <v>1003878.089150443</v>
      </c>
      <c r="H903" s="6">
        <f>IF(_original_lifestyles!H903=0,_original_lifestyles!$C903*3*2,_original_lifestyles!H903)</f>
        <v>2237642.897569912</v>
      </c>
      <c r="I903" s="6">
        <f>IF(_original_lifestyles!I903=0,_original_lifestyles!$C903/10,_original_lifestyles!I903)</f>
        <v>317010.79646017699</v>
      </c>
      <c r="J903" s="6">
        <f>IF(_original_lifestyles!J903=0,_original_lifestyles!$C903*1.2,_original_lifestyles!J903)</f>
        <v>4669511.9699150436</v>
      </c>
      <c r="K903" s="6">
        <f>IF(_original_lifestyles!K903=0,_original_lifestyles!$C903,_original_lifestyles!K903)</f>
        <v>3170107.96460177</v>
      </c>
      <c r="L903" s="6">
        <f>IF(_original_lifestyles!L903=0,_original_lifestyles!$C903/3*2,_original_lifestyles!L903)</f>
        <v>4755161.9469026551</v>
      </c>
      <c r="M903">
        <f>IF(_original_lifestyles!M903&lt;&gt;0,_original_lifestyles!M903,'_new names_lifestyles'!$C$2*INDEX('_hours per hh'!B$2:B$9,MATCH(_original_lifestyles!$B903,'_hours per hh'!$A$2:$A$9,1)))</f>
        <v>24530624791.208794</v>
      </c>
      <c r="N903">
        <f>IF(_original_lifestyles!N903&lt;&gt;0,_original_lifestyles!N903,'_new names_lifestyles'!$C$2*INDEX('_hours per hh'!C$2:C$9,MATCH(_original_lifestyles!$B903,'_hours per hh'!$A$2:$A$9,1)))</f>
        <v>16764503759.546341</v>
      </c>
      <c r="O903">
        <f>IF(_original_lifestyles!O903&lt;&gt;0,_original_lifestyles!O903,'_new names_lifestyles'!$C$2*INDEX('_hours per hh'!D$2:D$9,MATCH(_original_lifestyles!$B903,'_hours per hh'!$A$2:$A$9,1)))</f>
        <v>262461514.1147275</v>
      </c>
      <c r="P903">
        <f>IF(_original_lifestyles!P903&lt;&gt;0,_original_lifestyles!P903,'_new names_lifestyles'!$C$2*INDEX('_hours per hh'!E$2:E$9,MATCH(_original_lifestyles!$B903,'_hours per hh'!$A$2:$A$9,1)))</f>
        <v>156604981.907469</v>
      </c>
      <c r="Q903">
        <f>IF(_original_lifestyles!Q903&lt;&gt;0,_original_lifestyles!Q903,'_new names_lifestyles'!$C$2*INDEX('_hours per hh'!F$2:F$9,MATCH(_original_lifestyles!$B903,'_hours per hh'!$A$2:$A$9,1)))</f>
        <v>710563502.12332547</v>
      </c>
      <c r="R903">
        <f>IF(_original_lifestyles!R903&lt;&gt;0,_original_lifestyles!R903,'_new names_lifestyles'!$C$2*INDEX('_hours per hh'!G$2:G$9,MATCH(_original_lifestyles!$B903,'_hours per hh'!$A$2:$A$9,1)))</f>
        <v>101650122.84120461</v>
      </c>
      <c r="S903">
        <f>IF(_original_lifestyles!S903&lt;&gt;0,_original_lifestyles!S903,'_new names_lifestyles'!$C$2*INDEX('_hours per hh'!H$2:H$9,MATCH(_original_lifestyles!$B903,'_hours per hh'!$A$2:$A$9,1)))</f>
        <v>3550774727.1228991</v>
      </c>
      <c r="T903">
        <f>IF(_original_lifestyles!T903&lt;&gt;0,_original_lifestyles!T903,'_new names_lifestyles'!$C$2*INDEX('_hours per hh'!I$2:I$9,MATCH(_original_lifestyles!$B903,'_hours per hh'!$A$2:$A$9,1)))</f>
        <v>24530624791.208794</v>
      </c>
      <c r="U903">
        <f>IF(_original_lifestyles!U903&lt;&gt;0,_original_lifestyles!U903,'_new names_lifestyles'!$C$2*INDEX('_hours per hh'!J$2:J$9,MATCH(_original_lifestyles!$B903,'_hours per hh'!$A$2:$A$9,1)))</f>
        <v>2092271256.6371679</v>
      </c>
      <c r="V903">
        <v>19</v>
      </c>
      <c r="W903">
        <v>11</v>
      </c>
      <c r="X903">
        <v>379871.7531258876</v>
      </c>
      <c r="Y903">
        <f t="shared" si="57"/>
        <v>15</v>
      </c>
      <c r="Z903">
        <f t="shared" si="57"/>
        <v>15</v>
      </c>
      <c r="AA903">
        <f t="shared" si="57"/>
        <v>15</v>
      </c>
      <c r="AB903">
        <f t="shared" si="57"/>
        <v>10</v>
      </c>
      <c r="AC903">
        <f t="shared" si="57"/>
        <v>10</v>
      </c>
      <c r="AD903">
        <f t="shared" si="57"/>
        <v>15</v>
      </c>
      <c r="AE903">
        <f t="shared" si="57"/>
        <v>5</v>
      </c>
      <c r="AF903">
        <f t="shared" si="57"/>
        <v>3</v>
      </c>
      <c r="AG903">
        <f t="shared" si="57"/>
        <v>3</v>
      </c>
    </row>
    <row r="904" spans="1:33" x14ac:dyDescent="0.25">
      <c r="A904" t="s">
        <v>63</v>
      </c>
      <c r="B904" t="s">
        <v>15</v>
      </c>
      <c r="C904">
        <v>3187634.955752213</v>
      </c>
      <c r="D904" s="6">
        <f>IF(_original_lifestyles!D904=0,_original_lifestyles!$C904,_original_lifestyles!D904)</f>
        <v>3187634.955752213</v>
      </c>
      <c r="E904" s="6">
        <f>IF(_original_lifestyles!E904=0,_original_lifestyles!$C904,_original_lifestyles!E904)</f>
        <v>1924336.971168142</v>
      </c>
      <c r="F904" s="6">
        <f>IF(_original_lifestyles!F904=0,_original_lifestyles!$C904,_original_lifestyles!F904)</f>
        <v>1853969.9295199111</v>
      </c>
      <c r="G904" s="6">
        <f>IF(_original_lifestyles!G904=0,_original_lifestyles!$C904/3,_original_lifestyles!G904)</f>
        <v>1009428.361438053</v>
      </c>
      <c r="H904" s="6">
        <f>IF(_original_lifestyles!H904=0,_original_lifestyles!$C904*3*2,_original_lifestyles!H904)</f>
        <v>2250014.4469623901</v>
      </c>
      <c r="I904" s="6">
        <f>IF(_original_lifestyles!I904=0,_original_lifestyles!$C904/10,_original_lifestyles!I904)</f>
        <v>318763.49557522131</v>
      </c>
      <c r="J904" s="6">
        <f>IF(_original_lifestyles!J904=0,_original_lifestyles!$C904*1.2,_original_lifestyles!J904)</f>
        <v>4695328.9123938056</v>
      </c>
      <c r="K904" s="6">
        <f>IF(_original_lifestyles!K904=0,_original_lifestyles!$C904,_original_lifestyles!K904)</f>
        <v>3187634.955752213</v>
      </c>
      <c r="L904" s="6">
        <f>IF(_original_lifestyles!L904=0,_original_lifestyles!$C904/3*2,_original_lifestyles!L904)</f>
        <v>4972710.5309734521</v>
      </c>
      <c r="M904">
        <f>IF(_original_lifestyles!M904&lt;&gt;0,_original_lifestyles!M904,'_new names_lifestyles'!$C$2*INDEX('_hours per hh'!B$2:B$9,MATCH(_original_lifestyles!$B904,'_hours per hh'!$A$2:$A$9,1)))</f>
        <v>24530624791.208794</v>
      </c>
      <c r="N904">
        <f>IF(_original_lifestyles!N904&lt;&gt;0,_original_lifestyles!N904,'_new names_lifestyles'!$C$2*INDEX('_hours per hh'!C$2:C$9,MATCH(_original_lifestyles!$B904,'_hours per hh'!$A$2:$A$9,1)))</f>
        <v>16857191867.43292</v>
      </c>
      <c r="O904">
        <f>IF(_original_lifestyles!O904&lt;&gt;0,_original_lifestyles!O904,'_new names_lifestyles'!$C$2*INDEX('_hours per hh'!D$2:D$9,MATCH(_original_lifestyles!$B904,'_hours per hh'!$A$2:$A$9,1)))</f>
        <v>263912619.46715939</v>
      </c>
      <c r="P904">
        <f>IF(_original_lifestyles!P904&lt;&gt;0,_original_lifestyles!P904,'_new names_lifestyles'!$C$2*INDEX('_hours per hh'!E$2:E$9,MATCH(_original_lifestyles!$B904,'_hours per hh'!$A$2:$A$9,1)))</f>
        <v>157470824.38433629</v>
      </c>
      <c r="Q904">
        <f>IF(_original_lifestyles!Q904&lt;&gt;0,_original_lifestyles!Q904,'_new names_lifestyles'!$C$2*INDEX('_hours per hh'!F$2:F$9,MATCH(_original_lifestyles!$B904,'_hours per hh'!$A$2:$A$9,1)))</f>
        <v>714492087.63290668</v>
      </c>
      <c r="R904">
        <f>IF(_original_lifestyles!R904&lt;&gt;0,_original_lifestyles!R904,'_new names_lifestyles'!$C$2*INDEX('_hours per hh'!G$2:G$9,MATCH(_original_lifestyles!$B904,'_hours per hh'!$A$2:$A$9,1)))</f>
        <v>101650122.84120461</v>
      </c>
      <c r="S904">
        <f>IF(_original_lifestyles!S904&lt;&gt;0,_original_lifestyles!S904,'_new names_lifestyles'!$C$2*INDEX('_hours per hh'!H$2:H$9,MATCH(_original_lifestyles!$B904,'_hours per hh'!$A$2:$A$9,1)))</f>
        <v>3570406360.4661231</v>
      </c>
      <c r="T904">
        <f>IF(_original_lifestyles!T904&lt;&gt;0,_original_lifestyles!T904,'_new names_lifestyles'!$C$2*INDEX('_hours per hh'!I$2:I$9,MATCH(_original_lifestyles!$B904,'_hours per hh'!$A$2:$A$9,1)))</f>
        <v>24530624791.208794</v>
      </c>
      <c r="U904">
        <f>IF(_original_lifestyles!U904&lt;&gt;0,_original_lifestyles!U904,'_new names_lifestyles'!$C$2*INDEX('_hours per hh'!J$2:J$9,MATCH(_original_lifestyles!$B904,'_hours per hh'!$A$2:$A$9,1)))</f>
        <v>2187992633.6283188</v>
      </c>
      <c r="V904">
        <v>19</v>
      </c>
      <c r="W904">
        <v>11</v>
      </c>
      <c r="X904">
        <v>381822.97769035568</v>
      </c>
      <c r="Y904">
        <f t="shared" si="57"/>
        <v>15</v>
      </c>
      <c r="Z904">
        <f t="shared" si="57"/>
        <v>15</v>
      </c>
      <c r="AA904">
        <f t="shared" si="57"/>
        <v>15</v>
      </c>
      <c r="AB904">
        <f t="shared" si="57"/>
        <v>10</v>
      </c>
      <c r="AC904">
        <f t="shared" si="57"/>
        <v>10</v>
      </c>
      <c r="AD904">
        <f t="shared" si="57"/>
        <v>15</v>
      </c>
      <c r="AE904">
        <f t="shared" si="57"/>
        <v>5</v>
      </c>
      <c r="AF904">
        <f t="shared" si="57"/>
        <v>3</v>
      </c>
      <c r="AG904">
        <f t="shared" si="57"/>
        <v>3</v>
      </c>
    </row>
    <row r="905" spans="1:33" x14ac:dyDescent="0.25">
      <c r="A905" t="s">
        <v>63</v>
      </c>
      <c r="B905" t="s">
        <v>16</v>
      </c>
      <c r="C905">
        <v>3210465.9292035401</v>
      </c>
      <c r="D905" s="6">
        <f>IF(_original_lifestyles!D905=0,_original_lifestyles!$C905,_original_lifestyles!D905)</f>
        <v>3210465.9292035401</v>
      </c>
      <c r="E905" s="6">
        <f>IF(_original_lifestyles!E905=0,_original_lifestyles!$C905,_original_lifestyles!E905)</f>
        <v>1938119.755869027</v>
      </c>
      <c r="F905" s="6">
        <f>IF(_original_lifestyles!F905=0,_original_lifestyles!$C905,_original_lifestyles!F905)</f>
        <v>1867248.7204818579</v>
      </c>
      <c r="G905" s="6">
        <f>IF(_original_lifestyles!G905=0,_original_lifestyles!$C905/3,_original_lifestyles!G905)</f>
        <v>1016658.245800885</v>
      </c>
      <c r="H905" s="6">
        <f>IF(_original_lifestyles!H905=0,_original_lifestyles!$C905*3*2,_original_lifestyles!H905)</f>
        <v>2266129.8493898241</v>
      </c>
      <c r="I905" s="6">
        <f>IF(_original_lifestyles!I905=0,_original_lifestyles!$C905/10,_original_lifestyles!I905)</f>
        <v>321046.59292035399</v>
      </c>
      <c r="J905" s="6">
        <f>IF(_original_lifestyles!J905=0,_original_lifestyles!$C905*1.2,_original_lifestyles!J905)</f>
        <v>4728958.525330089</v>
      </c>
      <c r="K905" s="6">
        <f>IF(_original_lifestyles!K905=0,_original_lifestyles!$C905,_original_lifestyles!K905)</f>
        <v>3210465.9292035401</v>
      </c>
      <c r="L905" s="6">
        <f>IF(_original_lifestyles!L905=0,_original_lifestyles!$C905/3*2,_original_lifestyles!L905)</f>
        <v>5200954.8053097352</v>
      </c>
      <c r="M905">
        <f>IF(_original_lifestyles!M905&lt;&gt;0,_original_lifestyles!M905,'_new names_lifestyles'!$C$2*INDEX('_hours per hh'!B$2:B$9,MATCH(_original_lifestyles!$B905,'_hours per hh'!$A$2:$A$9,1)))</f>
        <v>24530624791.208794</v>
      </c>
      <c r="N905">
        <f>IF(_original_lifestyles!N905&lt;&gt;0,_original_lifestyles!N905,'_new names_lifestyles'!$C$2*INDEX('_hours per hh'!C$2:C$9,MATCH(_original_lifestyles!$B905,'_hours per hh'!$A$2:$A$9,1)))</f>
        <v>16977929061.41267</v>
      </c>
      <c r="O905">
        <f>IF(_original_lifestyles!O905&lt;&gt;0,_original_lifestyles!O905,'_new names_lifestyles'!$C$2*INDEX('_hours per hh'!D$2:D$9,MATCH(_original_lifestyles!$B905,'_hours per hh'!$A$2:$A$9,1)))</f>
        <v>265802855.36059251</v>
      </c>
      <c r="P905">
        <f>IF(_original_lifestyles!P905&lt;&gt;0,_original_lifestyles!P905,'_new names_lifestyles'!$C$2*INDEX('_hours per hh'!E$2:E$9,MATCH(_original_lifestyles!$B905,'_hours per hh'!$A$2:$A$9,1)))</f>
        <v>158598686.3449381</v>
      </c>
      <c r="Q905">
        <f>IF(_original_lifestyles!Q905&lt;&gt;0,_original_lifestyles!Q905,'_new names_lifestyles'!$C$2*INDEX('_hours per hh'!F$2:F$9,MATCH(_original_lifestyles!$B905,'_hours per hh'!$A$2:$A$9,1)))</f>
        <v>719609533.67373836</v>
      </c>
      <c r="R905">
        <f>IF(_original_lifestyles!R905&lt;&gt;0,_original_lifestyles!R905,'_new names_lifestyles'!$C$2*INDEX('_hours per hh'!G$2:G$9,MATCH(_original_lifestyles!$B905,'_hours per hh'!$A$2:$A$9,1)))</f>
        <v>101650122.84120461</v>
      </c>
      <c r="S905">
        <f>IF(_original_lifestyles!S905&lt;&gt;0,_original_lifestyles!S905,'_new names_lifestyles'!$C$2*INDEX('_hours per hh'!H$2:H$9,MATCH(_original_lifestyles!$B905,'_hours per hh'!$A$2:$A$9,1)))</f>
        <v>3595978878.6364222</v>
      </c>
      <c r="T905">
        <f>IF(_original_lifestyles!T905&lt;&gt;0,_original_lifestyles!T905,'_new names_lifestyles'!$C$2*INDEX('_hours per hh'!I$2:I$9,MATCH(_original_lifestyles!$B905,'_hours per hh'!$A$2:$A$9,1)))</f>
        <v>24530624791.208794</v>
      </c>
      <c r="U905">
        <f>IF(_original_lifestyles!U905&lt;&gt;0,_original_lifestyles!U905,'_new names_lifestyles'!$C$2*INDEX('_hours per hh'!J$2:J$9,MATCH(_original_lifestyles!$B905,'_hours per hh'!$A$2:$A$9,1)))</f>
        <v>2288420114.3362842</v>
      </c>
      <c r="V905">
        <v>19</v>
      </c>
      <c r="W905">
        <v>11</v>
      </c>
      <c r="X905">
        <v>384407.63993287768</v>
      </c>
      <c r="Y905">
        <f t="shared" si="57"/>
        <v>15</v>
      </c>
      <c r="Z905">
        <f t="shared" si="57"/>
        <v>15</v>
      </c>
      <c r="AA905">
        <f t="shared" si="57"/>
        <v>15</v>
      </c>
      <c r="AB905">
        <f t="shared" si="57"/>
        <v>10</v>
      </c>
      <c r="AC905">
        <f t="shared" si="57"/>
        <v>10</v>
      </c>
      <c r="AD905">
        <f t="shared" si="57"/>
        <v>15</v>
      </c>
      <c r="AE905">
        <f t="shared" si="57"/>
        <v>5</v>
      </c>
      <c r="AF905">
        <f t="shared" si="57"/>
        <v>3</v>
      </c>
      <c r="AG905">
        <f t="shared" si="57"/>
        <v>3</v>
      </c>
    </row>
    <row r="906" spans="1:33" x14ac:dyDescent="0.25">
      <c r="A906" t="s">
        <v>63</v>
      </c>
      <c r="B906" t="s">
        <v>17</v>
      </c>
      <c r="C906">
        <v>3236218.1415929212</v>
      </c>
      <c r="D906" s="6">
        <f>IF(_original_lifestyles!D906=0,_original_lifestyles!$C906,_original_lifestyles!D906)</f>
        <v>3236218.1415929212</v>
      </c>
      <c r="E906" s="6">
        <f>IF(_original_lifestyles!E906=0,_original_lifestyles!$C906,_original_lifestyles!E906)</f>
        <v>1953666.057461947</v>
      </c>
      <c r="F906" s="6">
        <f>IF(_original_lifestyles!F906=0,_original_lifestyles!$C906,_original_lifestyles!F906)</f>
        <v>1882226.5419862829</v>
      </c>
      <c r="G906" s="6">
        <f>IF(_original_lifestyles!G906=0,_original_lifestyles!$C906/3,_original_lifestyles!G906)</f>
        <v>1024813.19889823</v>
      </c>
      <c r="H906" s="6">
        <f>IF(_original_lifestyles!H906=0,_original_lifestyles!$C906*3*2,_original_lifestyles!H906)</f>
        <v>2284307.2287703538</v>
      </c>
      <c r="I906" s="6">
        <f>IF(_original_lifestyles!I906=0,_original_lifestyles!$C906/10,_original_lifestyles!I906)</f>
        <v>323621.81415929215</v>
      </c>
      <c r="J906" s="6">
        <f>IF(_original_lifestyles!J906=0,_original_lifestyles!$C906*1.2,_original_lifestyles!J906)</f>
        <v>4766891.0706398236</v>
      </c>
      <c r="K906" s="6">
        <f>IF(_original_lifestyles!K906=0,_original_lifestyles!$C906,_original_lifestyles!K906)</f>
        <v>3236218.1415929212</v>
      </c>
      <c r="L906" s="6">
        <f>IF(_original_lifestyles!L906=0,_original_lifestyles!$C906/3*2,_original_lifestyles!L906)</f>
        <v>5469208.6592920357</v>
      </c>
      <c r="M906">
        <f>IF(_original_lifestyles!M906&lt;&gt;0,_original_lifestyles!M906,'_new names_lifestyles'!$C$2*INDEX('_hours per hh'!B$2:B$9,MATCH(_original_lifestyles!$B906,'_hours per hh'!$A$2:$A$9,1)))</f>
        <v>24530624791.208794</v>
      </c>
      <c r="N906">
        <f>IF(_original_lifestyles!N906&lt;&gt;0,_original_lifestyles!N906,'_new names_lifestyles'!$C$2*INDEX('_hours per hh'!C$2:C$9,MATCH(_original_lifestyles!$B906,'_hours per hh'!$A$2:$A$9,1)))</f>
        <v>17114114663.366659</v>
      </c>
      <c r="O906">
        <f>IF(_original_lifestyles!O906&lt;&gt;0,_original_lifestyles!O906,'_new names_lifestyles'!$C$2*INDEX('_hours per hh'!D$2:D$9,MATCH(_original_lifestyles!$B906,'_hours per hh'!$A$2:$A$9,1)))</f>
        <v>267934948.2517474</v>
      </c>
      <c r="P906">
        <f>IF(_original_lifestyles!P906&lt;&gt;0,_original_lifestyles!P906,'_new names_lifestyles'!$C$2*INDEX('_hours per hh'!E$2:E$9,MATCH(_original_lifestyles!$B906,'_hours per hh'!$A$2:$A$9,1)))</f>
        <v>159870859.02812389</v>
      </c>
      <c r="Q906">
        <f>IF(_original_lifestyles!Q906&lt;&gt;0,_original_lifestyles!Q906,'_new names_lifestyles'!$C$2*INDEX('_hours per hh'!F$2:F$9,MATCH(_original_lifestyles!$B906,'_hours per hh'!$A$2:$A$9,1)))</f>
        <v>725381760.49602592</v>
      </c>
      <c r="R906">
        <f>IF(_original_lifestyles!R906&lt;&gt;0,_original_lifestyles!R906,'_new names_lifestyles'!$C$2*INDEX('_hours per hh'!G$2:G$9,MATCH(_original_lifestyles!$B906,'_hours per hh'!$A$2:$A$9,1)))</f>
        <v>101650122.84120461</v>
      </c>
      <c r="S906">
        <f>IF(_original_lifestyles!S906&lt;&gt;0,_original_lifestyles!S906,'_new names_lifestyles'!$C$2*INDEX('_hours per hh'!H$2:H$9,MATCH(_original_lifestyles!$B906,'_hours per hh'!$A$2:$A$9,1)))</f>
        <v>3624823418.2990332</v>
      </c>
      <c r="T906">
        <f>IF(_original_lifestyles!T906&lt;&gt;0,_original_lifestyles!T906,'_new names_lifestyles'!$C$2*INDEX('_hours per hh'!I$2:I$9,MATCH(_original_lifestyles!$B906,'_hours per hh'!$A$2:$A$9,1)))</f>
        <v>24530624791.208794</v>
      </c>
      <c r="U906">
        <f>IF(_original_lifestyles!U906&lt;&gt;0,_original_lifestyles!U906,'_new names_lifestyles'!$C$2*INDEX('_hours per hh'!J$2:J$9,MATCH(_original_lifestyles!$B906,'_hours per hh'!$A$2:$A$9,1)))</f>
        <v>2406451810.0884962</v>
      </c>
      <c r="V906">
        <v>19</v>
      </c>
      <c r="W906">
        <v>11</v>
      </c>
      <c r="X906">
        <v>387339.80772883922</v>
      </c>
      <c r="Y906">
        <f t="shared" si="57"/>
        <v>15</v>
      </c>
      <c r="Z906">
        <f t="shared" si="57"/>
        <v>15</v>
      </c>
      <c r="AA906">
        <f t="shared" si="57"/>
        <v>15</v>
      </c>
      <c r="AB906">
        <f t="shared" si="57"/>
        <v>10</v>
      </c>
      <c r="AC906">
        <f t="shared" si="57"/>
        <v>10</v>
      </c>
      <c r="AD906">
        <f t="shared" si="57"/>
        <v>15</v>
      </c>
      <c r="AE906">
        <f t="shared" si="57"/>
        <v>5</v>
      </c>
      <c r="AF906">
        <f t="shared" si="57"/>
        <v>3</v>
      </c>
      <c r="AG906">
        <f t="shared" si="57"/>
        <v>3</v>
      </c>
    </row>
    <row r="907" spans="1:33" x14ac:dyDescent="0.25">
      <c r="A907" t="s">
        <v>63</v>
      </c>
      <c r="B907" t="s">
        <v>18</v>
      </c>
      <c r="C907">
        <v>3258472.5663716821</v>
      </c>
      <c r="D907" s="6">
        <f>IF(_original_lifestyles!D907=0,_original_lifestyles!$C907,_original_lifestyles!D907)</f>
        <v>3258472.5663716821</v>
      </c>
      <c r="E907" s="6">
        <f>IF(_original_lifestyles!E907=0,_original_lifestyles!$C907,_original_lifestyles!E907)</f>
        <v>1967100.786647788</v>
      </c>
      <c r="F907" s="6">
        <f>IF(_original_lifestyles!F907=0,_original_lifestyles!$C907,_original_lifestyles!F907)</f>
        <v>1895170.004745133</v>
      </c>
      <c r="G907" s="6">
        <f>IF(_original_lifestyles!G907=0,_original_lifestyles!$C907/3,_original_lifestyles!G907)</f>
        <v>1031860.50759292</v>
      </c>
      <c r="H907" s="6">
        <f>IF(_original_lifestyles!H907=0,_original_lifestyles!$C907*3*2,_original_lifestyles!H907)</f>
        <v>2300015.6702814158</v>
      </c>
      <c r="I907" s="6">
        <f>IF(_original_lifestyles!I907=0,_original_lifestyles!$C907/10,_original_lifestyles!I907)</f>
        <v>325847.25663716823</v>
      </c>
      <c r="J907" s="6">
        <f>IF(_original_lifestyles!J907=0,_original_lifestyles!$C907*1.2,_original_lifestyles!J907)</f>
        <v>4799671.4377592923</v>
      </c>
      <c r="K907" s="6">
        <f>IF(_original_lifestyles!K907=0,_original_lifestyles!$C907,_original_lifestyles!K907)</f>
        <v>3258472.5663716821</v>
      </c>
      <c r="L907" s="6">
        <f>IF(_original_lifestyles!L907=0,_original_lifestyles!$C907/3*2,_original_lifestyles!L907)</f>
        <v>6125928.4247787613</v>
      </c>
      <c r="M907">
        <f>IF(_original_lifestyles!M907&lt;&gt;0,_original_lifestyles!M907,'_new names_lifestyles'!$C$2*INDEX('_hours per hh'!B$2:B$9,MATCH(_original_lifestyles!$B907,'_hours per hh'!$A$2:$A$9,1)))</f>
        <v>24530624791.208794</v>
      </c>
      <c r="N907">
        <f>IF(_original_lifestyles!N907&lt;&gt;0,_original_lifestyles!N907,'_new names_lifestyles'!$C$2*INDEX('_hours per hh'!C$2:C$9,MATCH(_original_lifestyles!$B907,'_hours per hh'!$A$2:$A$9,1)))</f>
        <v>17231802891.034618</v>
      </c>
      <c r="O907">
        <f>IF(_original_lifestyles!O907&lt;&gt;0,_original_lifestyles!O907,'_new names_lifestyles'!$C$2*INDEX('_hours per hh'!D$2:D$9,MATCH(_original_lifestyles!$B907,'_hours per hh'!$A$2:$A$9,1)))</f>
        <v>269777450.17546958</v>
      </c>
      <c r="P907">
        <f>IF(_original_lifestyles!P907&lt;&gt;0,_original_lifestyles!P907,'_new names_lifestyles'!$C$2*INDEX('_hours per hh'!E$2:E$9,MATCH(_original_lifestyles!$B907,'_hours per hh'!$A$2:$A$9,1)))</f>
        <v>160970239.1844956</v>
      </c>
      <c r="Q907">
        <f>IF(_original_lifestyles!Q907&lt;&gt;0,_original_lifestyles!Q907,'_new names_lifestyles'!$C$2*INDEX('_hours per hh'!F$2:F$9,MATCH(_original_lifestyles!$B907,'_hours per hh'!$A$2:$A$9,1)))</f>
        <v>730369976.09786367</v>
      </c>
      <c r="R907">
        <f>IF(_original_lifestyles!R907&lt;&gt;0,_original_lifestyles!R907,'_new names_lifestyles'!$C$2*INDEX('_hours per hh'!G$2:G$9,MATCH(_original_lifestyles!$B907,'_hours per hh'!$A$2:$A$9,1)))</f>
        <v>101650122.84120461</v>
      </c>
      <c r="S907">
        <f>IF(_original_lifestyles!S907&lt;&gt;0,_original_lifestyles!S907,'_new names_lifestyles'!$C$2*INDEX('_hours per hh'!H$2:H$9,MATCH(_original_lifestyles!$B907,'_hours per hh'!$A$2:$A$9,1)))</f>
        <v>3649750155.7961292</v>
      </c>
      <c r="T907">
        <f>IF(_original_lifestyles!T907&lt;&gt;0,_original_lifestyles!T907,'_new names_lifestyles'!$C$2*INDEX('_hours per hh'!I$2:I$9,MATCH(_original_lifestyles!$B907,'_hours per hh'!$A$2:$A$9,1)))</f>
        <v>24530624791.208794</v>
      </c>
      <c r="U907">
        <f>IF(_original_lifestyles!U907&lt;&gt;0,_original_lifestyles!U907,'_new names_lifestyles'!$C$2*INDEX('_hours per hh'!J$2:J$9,MATCH(_original_lifestyles!$B907,'_hours per hh'!$A$2:$A$9,1)))</f>
        <v>2695408506.9026551</v>
      </c>
      <c r="V907">
        <v>19</v>
      </c>
      <c r="W907">
        <v>11</v>
      </c>
      <c r="X907">
        <v>389851.0844076249</v>
      </c>
      <c r="Y907">
        <f t="shared" si="57"/>
        <v>15</v>
      </c>
      <c r="Z907">
        <f t="shared" si="57"/>
        <v>15</v>
      </c>
      <c r="AA907">
        <f t="shared" si="57"/>
        <v>15</v>
      </c>
      <c r="AB907">
        <f t="shared" si="57"/>
        <v>10</v>
      </c>
      <c r="AC907">
        <f t="shared" si="57"/>
        <v>10</v>
      </c>
      <c r="AD907">
        <f t="shared" si="57"/>
        <v>15</v>
      </c>
      <c r="AE907">
        <f t="shared" si="57"/>
        <v>5</v>
      </c>
      <c r="AF907">
        <f t="shared" si="57"/>
        <v>3</v>
      </c>
      <c r="AG907">
        <f t="shared" si="57"/>
        <v>3</v>
      </c>
    </row>
    <row r="908" spans="1:33" x14ac:dyDescent="0.25">
      <c r="A908" t="s">
        <v>63</v>
      </c>
      <c r="B908" t="s">
        <v>19</v>
      </c>
      <c r="C908">
        <v>3281018.5840707971</v>
      </c>
      <c r="D908" s="6">
        <f>IF(_original_lifestyles!D908=0,_original_lifestyles!$C908,_original_lifestyles!D908)</f>
        <v>3281018.5840707971</v>
      </c>
      <c r="E908" s="6">
        <f>IF(_original_lifestyles!E908=0,_original_lifestyles!$C908,_original_lifestyles!E908)</f>
        <v>1980711.546980531</v>
      </c>
      <c r="F908" s="6">
        <f>IF(_original_lifestyles!F908=0,_original_lifestyles!$C908,_original_lifestyles!F908)</f>
        <v>1908283.0617371681</v>
      </c>
      <c r="G908" s="6">
        <f>IF(_original_lifestyles!G908=0,_original_lifestyles!$C908/3,_original_lifestyles!G908)</f>
        <v>1039000.155017699</v>
      </c>
      <c r="H908" s="6">
        <f>IF(_original_lifestyles!H908=0,_original_lifestyles!$C908*3*2,_original_lifestyles!H908)</f>
        <v>2315929.9346964611</v>
      </c>
      <c r="I908" s="6">
        <f>IF(_original_lifestyles!I908=0,_original_lifestyles!$C908/10,_original_lifestyles!I908)</f>
        <v>328101.85840707971</v>
      </c>
      <c r="J908" s="6">
        <f>IF(_original_lifestyles!J908=0,_original_lifestyles!$C908*1.2,_original_lifestyles!J908)</f>
        <v>4832881.3160017701</v>
      </c>
      <c r="K908" s="6">
        <f>IF(_original_lifestyles!K908=0,_original_lifestyles!$C908,_original_lifestyles!K908)</f>
        <v>3281018.5840707971</v>
      </c>
      <c r="L908" s="6">
        <f>IF(_original_lifestyles!L908=0,_original_lifestyles!$C908/3*2,_original_lifestyles!L908)</f>
        <v>6430796.4247787613</v>
      </c>
      <c r="M908">
        <f>IF(_original_lifestyles!M908&lt;&gt;0,_original_lifestyles!M908,'_new names_lifestyles'!$C$2*INDEX('_hours per hh'!B$2:B$9,MATCH(_original_lifestyles!$B908,'_hours per hh'!$A$2:$A$9,1)))</f>
        <v>24530624791.208794</v>
      </c>
      <c r="N908">
        <f>IF(_original_lifestyles!N908&lt;&gt;0,_original_lifestyles!N908,'_new names_lifestyles'!$C$2*INDEX('_hours per hh'!C$2:C$9,MATCH(_original_lifestyles!$B908,'_hours per hh'!$A$2:$A$9,1)))</f>
        <v>17351033151.54945</v>
      </c>
      <c r="O908">
        <f>IF(_original_lifestyles!O908&lt;&gt;0,_original_lifestyles!O908,'_new names_lifestyles'!$C$2*INDEX('_hours per hh'!D$2:D$9,MATCH(_original_lifestyles!$B908,'_hours per hh'!$A$2:$A$9,1)))</f>
        <v>271644093.83828592</v>
      </c>
      <c r="P908">
        <f>IF(_original_lifestyles!P908&lt;&gt;0,_original_lifestyles!P908,'_new names_lifestyles'!$C$2*INDEX('_hours per hh'!E$2:E$9,MATCH(_original_lifestyles!$B908,'_hours per hh'!$A$2:$A$9,1)))</f>
        <v>162084024.1827611</v>
      </c>
      <c r="Q908">
        <f>IF(_original_lifestyles!Q908&lt;&gt;0,_original_lifestyles!Q908,'_new names_lifestyles'!$C$2*INDEX('_hours per hh'!F$2:F$9,MATCH(_original_lifestyles!$B908,'_hours per hh'!$A$2:$A$9,1)))</f>
        <v>735423550.76286101</v>
      </c>
      <c r="R908">
        <f>IF(_original_lifestyles!R908&lt;&gt;0,_original_lifestyles!R908,'_new names_lifestyles'!$C$2*INDEX('_hours per hh'!G$2:G$9,MATCH(_original_lifestyles!$B908,'_hours per hh'!$A$2:$A$9,1)))</f>
        <v>101650122.84120461</v>
      </c>
      <c r="S908">
        <f>IF(_original_lifestyles!S908&lt;&gt;0,_original_lifestyles!S908,'_new names_lifestyles'!$C$2*INDEX('_hours per hh'!H$2:H$9,MATCH(_original_lifestyles!$B908,'_hours per hh'!$A$2:$A$9,1)))</f>
        <v>3675003500.7096801</v>
      </c>
      <c r="T908">
        <f>IF(_original_lifestyles!T908&lt;&gt;0,_original_lifestyles!T908,'_new names_lifestyles'!$C$2*INDEX('_hours per hh'!I$2:I$9,MATCH(_original_lifestyles!$B908,'_hours per hh'!$A$2:$A$9,1)))</f>
        <v>24530624791.208794</v>
      </c>
      <c r="U908">
        <f>IF(_original_lifestyles!U908&lt;&gt;0,_original_lifestyles!U908,'_new names_lifestyles'!$C$2*INDEX('_hours per hh'!J$2:J$9,MATCH(_original_lifestyles!$B908,'_hours per hh'!$A$2:$A$9,1)))</f>
        <v>2829550426.9026551</v>
      </c>
      <c r="V908">
        <v>19</v>
      </c>
      <c r="W908">
        <v>11</v>
      </c>
      <c r="X908">
        <v>392395.15350418782</v>
      </c>
      <c r="Y908">
        <f t="shared" si="57"/>
        <v>15</v>
      </c>
      <c r="Z908">
        <f t="shared" si="57"/>
        <v>15</v>
      </c>
      <c r="AA908">
        <f t="shared" si="57"/>
        <v>15</v>
      </c>
      <c r="AB908">
        <f t="shared" si="57"/>
        <v>10</v>
      </c>
      <c r="AC908">
        <f t="shared" si="57"/>
        <v>10</v>
      </c>
      <c r="AD908">
        <f t="shared" si="57"/>
        <v>15</v>
      </c>
      <c r="AE908">
        <f t="shared" si="57"/>
        <v>5</v>
      </c>
      <c r="AF908">
        <f t="shared" si="57"/>
        <v>3</v>
      </c>
      <c r="AG908">
        <f t="shared" si="57"/>
        <v>3</v>
      </c>
    </row>
    <row r="909" spans="1:33" x14ac:dyDescent="0.25">
      <c r="A909" t="s">
        <v>63</v>
      </c>
      <c r="B909" t="s">
        <v>20</v>
      </c>
      <c r="C909">
        <v>3300499.1150442478</v>
      </c>
      <c r="D909" s="6">
        <f>IF(_original_lifestyles!D909=0,_original_lifestyles!$C909,_original_lifestyles!D909)</f>
        <v>3300499.1150442478</v>
      </c>
      <c r="E909" s="6">
        <f>IF(_original_lifestyles!E909=0,_original_lifestyles!$C909,_original_lifestyles!E909)</f>
        <v>1992471.7097628319</v>
      </c>
      <c r="F909" s="6">
        <f>IF(_original_lifestyles!F909=0,_original_lifestyles!$C909,_original_lifestyles!F909)</f>
        <v>1919613.1917982299</v>
      </c>
      <c r="G909" s="6">
        <f>IF(_original_lifestyles!G909=0,_original_lifestyles!$C909/3,_original_lifestyles!G909)</f>
        <v>1045169.054761062</v>
      </c>
      <c r="H909" s="6">
        <f>IF(_original_lifestyles!H909=0,_original_lifestyles!$C909*3*2,_original_lifestyles!H909)</f>
        <v>2329680.403847788</v>
      </c>
      <c r="I909" s="6">
        <f>IF(_original_lifestyles!I909=0,_original_lifestyles!$C909/10,_original_lifestyles!I909)</f>
        <v>330049.91150442476</v>
      </c>
      <c r="J909" s="6">
        <f>IF(_original_lifestyles!J909=0,_original_lifestyles!$C909*1.2,_original_lifestyles!J909)</f>
        <v>4861575.7874761065</v>
      </c>
      <c r="K909" s="6">
        <f>IF(_original_lifestyles!K909=0,_original_lifestyles!$C909,_original_lifestyles!K909)</f>
        <v>3300499.1150442478</v>
      </c>
      <c r="L909" s="6">
        <f>IF(_original_lifestyles!L909=0,_original_lifestyles!$C909/3*2,_original_lifestyles!L909)</f>
        <v>6600998.2300884966</v>
      </c>
      <c r="M909">
        <f>IF(_original_lifestyles!M909&lt;&gt;0,_original_lifestyles!M909,'_new names_lifestyles'!$C$2*INDEX('_hours per hh'!B$2:B$9,MATCH(_original_lifestyles!$B909,'_hours per hh'!$A$2:$A$9,1)))</f>
        <v>24530624791.208794</v>
      </c>
      <c r="N909">
        <f>IF(_original_lifestyles!N909&lt;&gt;0,_original_lifestyles!N909,'_new names_lifestyles'!$C$2*INDEX('_hours per hh'!C$2:C$9,MATCH(_original_lifestyles!$B909,'_hours per hh'!$A$2:$A$9,1)))</f>
        <v>17454052177.522411</v>
      </c>
      <c r="O909">
        <f>IF(_original_lifestyles!O909&lt;&gt;0,_original_lifestyles!O909,'_new names_lifestyles'!$C$2*INDEX('_hours per hh'!D$2:D$9,MATCH(_original_lifestyles!$B909,'_hours per hh'!$A$2:$A$9,1)))</f>
        <v>273256937.85247803</v>
      </c>
      <c r="P909">
        <f>IF(_original_lifestyles!P909&lt;&gt;0,_original_lifestyles!P909,'_new names_lifestyles'!$C$2*INDEX('_hours per hh'!E$2:E$9,MATCH(_original_lifestyles!$B909,'_hours per hh'!$A$2:$A$9,1)))</f>
        <v>163046372.54272571</v>
      </c>
      <c r="Q909">
        <f>IF(_original_lifestyles!Q909&lt;&gt;0,_original_lifestyles!Q909,'_new names_lifestyles'!$C$2*INDEX('_hours per hh'!F$2:F$9,MATCH(_original_lifestyles!$B909,'_hours per hh'!$A$2:$A$9,1)))</f>
        <v>739790012.24186492</v>
      </c>
      <c r="R909">
        <f>IF(_original_lifestyles!R909&lt;&gt;0,_original_lifestyles!R909,'_new names_lifestyles'!$C$2*INDEX('_hours per hh'!G$2:G$9,MATCH(_original_lifestyles!$B909,'_hours per hh'!$A$2:$A$9,1)))</f>
        <v>101650122.84120461</v>
      </c>
      <c r="S909">
        <f>IF(_original_lifestyles!S909&lt;&gt;0,_original_lifestyles!S909,'_new names_lifestyles'!$C$2*INDEX('_hours per hh'!H$2:H$9,MATCH(_original_lifestyles!$B909,'_hours per hh'!$A$2:$A$9,1)))</f>
        <v>3696823255.059957</v>
      </c>
      <c r="T909">
        <f>IF(_original_lifestyles!T909&lt;&gt;0,_original_lifestyles!T909,'_new names_lifestyles'!$C$2*INDEX('_hours per hh'!I$2:I$9,MATCH(_original_lifestyles!$B909,'_hours per hh'!$A$2:$A$9,1)))</f>
        <v>24530624791.208794</v>
      </c>
      <c r="U909">
        <f>IF(_original_lifestyles!U909&lt;&gt;0,_original_lifestyles!U909,'_new names_lifestyles'!$C$2*INDEX('_hours per hh'!J$2:J$9,MATCH(_original_lifestyles!$B909,'_hours per hh'!$A$2:$A$9,1)))</f>
        <v>2904439221.2389379</v>
      </c>
      <c r="V909">
        <v>19</v>
      </c>
      <c r="W909">
        <v>11</v>
      </c>
      <c r="X909">
        <v>394570.63934981619</v>
      </c>
      <c r="Y909">
        <f t="shared" si="57"/>
        <v>15</v>
      </c>
      <c r="Z909">
        <f t="shared" si="57"/>
        <v>15</v>
      </c>
      <c r="AA909">
        <f t="shared" si="57"/>
        <v>15</v>
      </c>
      <c r="AB909">
        <f t="shared" si="57"/>
        <v>10</v>
      </c>
      <c r="AC909">
        <f t="shared" si="57"/>
        <v>10</v>
      </c>
      <c r="AD909">
        <f t="shared" si="57"/>
        <v>15</v>
      </c>
      <c r="AE909">
        <f t="shared" si="57"/>
        <v>5</v>
      </c>
      <c r="AF909">
        <f t="shared" si="57"/>
        <v>3</v>
      </c>
      <c r="AG909">
        <f t="shared" si="57"/>
        <v>3</v>
      </c>
    </row>
    <row r="910" spans="1:33" x14ac:dyDescent="0.25">
      <c r="A910" t="s">
        <v>63</v>
      </c>
      <c r="B910" t="s">
        <v>21</v>
      </c>
      <c r="C910">
        <v>3322450.8849557531</v>
      </c>
      <c r="D910" s="6">
        <f>IF(_original_lifestyles!D910=0,_original_lifestyles!$C910,_original_lifestyles!D910)</f>
        <v>3322450.8849557531</v>
      </c>
      <c r="E910" s="6">
        <f>IF(_original_lifestyles!E910=0,_original_lifestyles!$C910,_original_lifestyles!E910)</f>
        <v>2005723.729837168</v>
      </c>
      <c r="F910" s="6">
        <f>IF(_original_lifestyles!F910=0,_original_lifestyles!$C910,_original_lifestyles!F910)</f>
        <v>1932380.6265517699</v>
      </c>
      <c r="G910" s="6">
        <f>IF(_original_lifestyles!G910=0,_original_lifestyles!$C910/3,_original_lifestyles!G910)</f>
        <v>1052120.5217389381</v>
      </c>
      <c r="H910" s="6">
        <f>IF(_original_lifestyles!H910=0,_original_lifestyles!$C910*3*2,_original_lifestyles!H910)</f>
        <v>2345175.2143022129</v>
      </c>
      <c r="I910" s="6">
        <f>IF(_original_lifestyles!I910=0,_original_lifestyles!$C910/10,_original_lifestyles!I910)</f>
        <v>332245.0884955753</v>
      </c>
      <c r="J910" s="6">
        <f>IF(_original_lifestyles!J910=0,_original_lifestyles!$C910*1.2,_original_lifestyles!J910)</f>
        <v>4893910.3494238947</v>
      </c>
      <c r="K910" s="6">
        <f>IF(_original_lifestyles!K910=0,_original_lifestyles!$C910,_original_lifestyles!K910)</f>
        <v>751986.01629295154</v>
      </c>
      <c r="L910" s="6">
        <f>IF(_original_lifestyles!L910=0,_original_lifestyles!$C910/3*2,_original_lifestyles!L910)</f>
        <v>6910697.8407079661</v>
      </c>
      <c r="M910">
        <f>IF(_original_lifestyles!M910&lt;&gt;0,_original_lifestyles!M910,'_new names_lifestyles'!$C$2*INDEX('_hours per hh'!B$2:B$9,MATCH(_original_lifestyles!$B910,'_hours per hh'!$A$2:$A$9,1)))</f>
        <v>24530624791.208794</v>
      </c>
      <c r="N910">
        <f>IF(_original_lifestyles!N910&lt;&gt;0,_original_lifestyles!N910,'_new names_lifestyles'!$C$2*INDEX('_hours per hh'!C$2:C$9,MATCH(_original_lifestyles!$B910,'_hours per hh'!$A$2:$A$9,1)))</f>
        <v>17570139873.3736</v>
      </c>
      <c r="O910">
        <f>IF(_original_lifestyles!O910&lt;&gt;0,_original_lifestyles!O910,'_new names_lifestyles'!$C$2*INDEX('_hours per hh'!D$2:D$9,MATCH(_original_lifestyles!$B910,'_hours per hh'!$A$2:$A$9,1)))</f>
        <v>275074382.18964452</v>
      </c>
      <c r="P910">
        <f>IF(_original_lifestyles!P910&lt;&gt;0,_original_lifestyles!P910,'_new names_lifestyles'!$C$2*INDEX('_hours per hh'!E$2:E$9,MATCH(_original_lifestyles!$B910,'_hours per hh'!$A$2:$A$9,1)))</f>
        <v>164130801.39127439</v>
      </c>
      <c r="Q910">
        <f>IF(_original_lifestyles!Q910&lt;&gt;0,_original_lifestyles!Q910,'_new names_lifestyles'!$C$2*INDEX('_hours per hh'!F$2:F$9,MATCH(_original_lifestyles!$B910,'_hours per hh'!$A$2:$A$9,1)))</f>
        <v>744710389.30166757</v>
      </c>
      <c r="R910">
        <f>IF(_original_lifestyles!R910&lt;&gt;0,_original_lifestyles!R910,'_new names_lifestyles'!$C$2*INDEX('_hours per hh'!G$2:G$9,MATCH(_original_lifestyles!$B910,'_hours per hh'!$A$2:$A$9,1)))</f>
        <v>101650122.84120461</v>
      </c>
      <c r="S910">
        <f>IF(_original_lifestyles!S910&lt;&gt;0,_original_lifestyles!S910,'_new names_lifestyles'!$C$2*INDEX('_hours per hh'!H$2:H$9,MATCH(_original_lifestyles!$B910,'_hours per hh'!$A$2:$A$9,1)))</f>
        <v>3721410994.8744202</v>
      </c>
      <c r="T910">
        <f>IF(_original_lifestyles!T910&lt;&gt;0,_original_lifestyles!T910,'_new names_lifestyles'!$C$2*INDEX('_hours per hh'!I$2:I$9,MATCH(_original_lifestyles!$B910,'_hours per hh'!$A$2:$A$9,1)))</f>
        <v>6587397502.7262554</v>
      </c>
      <c r="U910">
        <f>IF(_original_lifestyles!U910&lt;&gt;0,_original_lifestyles!U910,'_new names_lifestyles'!$C$2*INDEX('_hours per hh'!J$2:J$9,MATCH(_original_lifestyles!$B910,'_hours per hh'!$A$2:$A$9,1)))</f>
        <v>3040707049.9115052</v>
      </c>
      <c r="V910">
        <v>19</v>
      </c>
      <c r="W910">
        <v>11</v>
      </c>
      <c r="X910">
        <v>397039.62183020188</v>
      </c>
      <c r="Y910">
        <f t="shared" si="57"/>
        <v>15</v>
      </c>
      <c r="Z910">
        <f t="shared" si="57"/>
        <v>15</v>
      </c>
      <c r="AA910">
        <f t="shared" si="57"/>
        <v>15</v>
      </c>
      <c r="AB910">
        <f t="shared" si="57"/>
        <v>10</v>
      </c>
      <c r="AC910">
        <f t="shared" si="57"/>
        <v>10</v>
      </c>
      <c r="AD910">
        <f t="shared" si="57"/>
        <v>15</v>
      </c>
      <c r="AE910">
        <f t="shared" si="57"/>
        <v>5</v>
      </c>
      <c r="AF910">
        <f t="shared" si="57"/>
        <v>3</v>
      </c>
      <c r="AG910">
        <f t="shared" si="57"/>
        <v>3</v>
      </c>
    </row>
    <row r="911" spans="1:33" x14ac:dyDescent="0.25">
      <c r="A911" t="s">
        <v>63</v>
      </c>
      <c r="B911" t="s">
        <v>22</v>
      </c>
      <c r="C911">
        <v>3359953.0973451328</v>
      </c>
      <c r="D911" s="6">
        <f>IF(_original_lifestyles!D911=0,_original_lifestyles!$C911,_original_lifestyles!D911)</f>
        <v>3359953.0973451328</v>
      </c>
      <c r="E911" s="6">
        <f>IF(_original_lifestyles!E911=0,_original_lifestyles!$C911,_original_lifestyles!E911)</f>
        <v>2028363.365430088</v>
      </c>
      <c r="F911" s="6">
        <f>IF(_original_lifestyles!F911=0,_original_lifestyles!$C911,_original_lifestyles!F911)</f>
        <v>1954192.4008061951</v>
      </c>
      <c r="G911" s="6">
        <f>IF(_original_lifestyles!G911=0,_original_lifestyles!$C911/3,_original_lifestyles!G911)</f>
        <v>1063996.347336283</v>
      </c>
      <c r="H911" s="6">
        <f>IF(_original_lifestyles!H911=0,_original_lifestyles!$C911*3*2,_original_lifestyles!H911)</f>
        <v>2371646.4134327439</v>
      </c>
      <c r="I911" s="6">
        <f>IF(_original_lifestyles!I911=0,_original_lifestyles!$C911/10,_original_lifestyles!I911)</f>
        <v>335995.30973451328</v>
      </c>
      <c r="J911" s="6">
        <f>IF(_original_lifestyles!J911=0,_original_lifestyles!$C911*1.2,_original_lifestyles!J911)</f>
        <v>4949150.433233629</v>
      </c>
      <c r="K911" s="6">
        <f>IF(_original_lifestyles!K911=0,_original_lifestyles!$C911,_original_lifestyles!K911)</f>
        <v>949611.66310846212</v>
      </c>
      <c r="L911" s="6">
        <f>IF(_original_lifestyles!L911=0,_original_lifestyles!$C911/3*2,_original_lifestyles!L911)</f>
        <v>7291098.2212389382</v>
      </c>
      <c r="M911">
        <f>IF(_original_lifestyles!M911&lt;&gt;0,_original_lifestyles!M911,'_new names_lifestyles'!$C$2*INDEX('_hours per hh'!B$2:B$9,MATCH(_original_lifestyles!$B911,'_hours per hh'!$A$2:$A$9,1)))</f>
        <v>24530624791.208794</v>
      </c>
      <c r="N911">
        <f>IF(_original_lifestyles!N911&lt;&gt;0,_original_lifestyles!N911,'_new names_lifestyles'!$C$2*INDEX('_hours per hh'!C$2:C$9,MATCH(_original_lifestyles!$B911,'_hours per hh'!$A$2:$A$9,1)))</f>
        <v>17768463081.16758</v>
      </c>
      <c r="O911">
        <f>IF(_original_lifestyles!O911&lt;&gt;0,_original_lifestyles!O911,'_new names_lifestyles'!$C$2*INDEX('_hours per hh'!D$2:D$9,MATCH(_original_lifestyles!$B911,'_hours per hh'!$A$2:$A$9,1)))</f>
        <v>278179288.25476182</v>
      </c>
      <c r="P911">
        <f>IF(_original_lifestyles!P911&lt;&gt;0,_original_lifestyles!P911,'_new names_lifestyles'!$C$2*INDEX('_hours per hh'!E$2:E$9,MATCH(_original_lifestyles!$B911,'_hours per hh'!$A$2:$A$9,1)))</f>
        <v>165983430.18446019</v>
      </c>
      <c r="Q911">
        <f>IF(_original_lifestyles!Q911&lt;&gt;0,_original_lifestyles!Q911,'_new names_lifestyles'!$C$2*INDEX('_hours per hh'!F$2:F$9,MATCH(_original_lifestyles!$B911,'_hours per hh'!$A$2:$A$9,1)))</f>
        <v>753116318.58556771</v>
      </c>
      <c r="R911">
        <f>IF(_original_lifestyles!R911&lt;&gt;0,_original_lifestyles!R911,'_new names_lifestyles'!$C$2*INDEX('_hours per hh'!G$2:G$9,MATCH(_original_lifestyles!$B911,'_hours per hh'!$A$2:$A$9,1)))</f>
        <v>101650122.84120461</v>
      </c>
      <c r="S911">
        <f>IF(_original_lifestyles!S911&lt;&gt;0,_original_lifestyles!S911,'_new names_lifestyles'!$C$2*INDEX('_hours per hh'!H$2:H$9,MATCH(_original_lifestyles!$B911,'_hours per hh'!$A$2:$A$9,1)))</f>
        <v>3763416475.2714062</v>
      </c>
      <c r="T911">
        <f>IF(_original_lifestyles!T911&lt;&gt;0,_original_lifestyles!T911,'_new names_lifestyles'!$C$2*INDEX('_hours per hh'!I$2:I$9,MATCH(_original_lifestyles!$B911,'_hours per hh'!$A$2:$A$9,1)))</f>
        <v>8318598168.8301277</v>
      </c>
      <c r="U911">
        <f>IF(_original_lifestyles!U911&lt;&gt;0,_original_lifestyles!U911,'_new names_lifestyles'!$C$2*INDEX('_hours per hh'!J$2:J$9,MATCH(_original_lifestyles!$B911,'_hours per hh'!$A$2:$A$9,1)))</f>
        <v>3208083217.3451328</v>
      </c>
      <c r="V911">
        <v>19</v>
      </c>
      <c r="W911">
        <v>11</v>
      </c>
      <c r="X911">
        <v>401364.13425991818</v>
      </c>
      <c r="Y911">
        <f t="shared" si="57"/>
        <v>15</v>
      </c>
      <c r="Z911">
        <f t="shared" si="57"/>
        <v>15</v>
      </c>
      <c r="AA911">
        <f t="shared" si="57"/>
        <v>15</v>
      </c>
      <c r="AB911">
        <f t="shared" si="57"/>
        <v>10</v>
      </c>
      <c r="AC911">
        <f t="shared" si="57"/>
        <v>10</v>
      </c>
      <c r="AD911">
        <f t="shared" si="57"/>
        <v>15</v>
      </c>
      <c r="AE911">
        <f t="shared" si="57"/>
        <v>5</v>
      </c>
      <c r="AF911">
        <f t="shared" si="57"/>
        <v>3</v>
      </c>
      <c r="AG911">
        <f t="shared" si="57"/>
        <v>3</v>
      </c>
    </row>
    <row r="912" spans="1:33" x14ac:dyDescent="0.25">
      <c r="A912" t="s">
        <v>63</v>
      </c>
      <c r="B912" t="s">
        <v>23</v>
      </c>
      <c r="C912">
        <v>3407900.8849557531</v>
      </c>
      <c r="D912" s="6">
        <f>IF(_original_lifestyles!D912=0,_original_lifestyles!$C912,_original_lifestyles!D912)</f>
        <v>3407900.8849557531</v>
      </c>
      <c r="E912" s="6">
        <f>IF(_original_lifestyles!E912=0,_original_lifestyles!$C912,_original_lifestyles!E912)</f>
        <v>2057308.8694371679</v>
      </c>
      <c r="F912" s="6">
        <f>IF(_original_lifestyles!F912=0,_original_lifestyles!$C912,_original_lifestyles!F912)</f>
        <v>1982079.4574017699</v>
      </c>
      <c r="G912" s="6">
        <f>IF(_original_lifestyles!G912=0,_original_lifestyles!$C912/3,_original_lifestyles!G912)</f>
        <v>1079179.973238938</v>
      </c>
      <c r="H912" s="6">
        <f>IF(_original_lifestyles!H912=0,_original_lifestyles!$C912*3*2,_original_lifestyles!H912)</f>
        <v>2405490.6949522132</v>
      </c>
      <c r="I912" s="6">
        <f>IF(_original_lifestyles!I912=0,_original_lifestyles!$C912/10,_original_lifestyles!I912)</f>
        <v>340790.0884955753</v>
      </c>
      <c r="J912" s="6">
        <f>IF(_original_lifestyles!J912=0,_original_lifestyles!$C912*1.2,_original_lifestyles!J912)</f>
        <v>5019776.6613238947</v>
      </c>
      <c r="K912" s="6">
        <f>IF(_original_lifestyles!K912=0,_original_lifestyles!$C912,_original_lifestyles!K912)</f>
        <v>1202711.3521937339</v>
      </c>
      <c r="L912" s="6">
        <f>IF(_original_lifestyles!L912=0,_original_lifestyles!$C912/3*2,_original_lifestyles!L912)</f>
        <v>7395144.9203539826</v>
      </c>
      <c r="M912">
        <f>IF(_original_lifestyles!M912&lt;&gt;0,_original_lifestyles!M912,'_new names_lifestyles'!$C$2*INDEX('_hours per hh'!B$2:B$9,MATCH(_original_lifestyles!$B912,'_hours per hh'!$A$2:$A$9,1)))</f>
        <v>24530624791.208794</v>
      </c>
      <c r="N912">
        <f>IF(_original_lifestyles!N912&lt;&gt;0,_original_lifestyles!N912,'_new names_lifestyles'!$C$2*INDEX('_hours per hh'!C$2:C$9,MATCH(_original_lifestyles!$B912,'_hours per hh'!$A$2:$A$9,1)))</f>
        <v>18022025696.2696</v>
      </c>
      <c r="O912">
        <f>IF(_original_lifestyles!O912&lt;&gt;0,_original_lifestyles!O912,'_new names_lifestyles'!$C$2*INDEX('_hours per hh'!D$2:D$9,MATCH(_original_lifestyles!$B912,'_hours per hh'!$A$2:$A$9,1)))</f>
        <v>282149010.76114202</v>
      </c>
      <c r="P912">
        <f>IF(_original_lifestyles!P912&lt;&gt;0,_original_lifestyles!P912,'_new names_lifestyles'!$C$2*INDEX('_hours per hh'!E$2:E$9,MATCH(_original_lifestyles!$B912,'_hours per hh'!$A$2:$A$9,1)))</f>
        <v>168352075.82527441</v>
      </c>
      <c r="Q912">
        <f>IF(_original_lifestyles!Q912&lt;&gt;0,_original_lifestyles!Q912,'_new names_lifestyles'!$C$2*INDEX('_hours per hh'!F$2:F$9,MATCH(_original_lifestyles!$B912,'_hours per hh'!$A$2:$A$9,1)))</f>
        <v>763863570.18207502</v>
      </c>
      <c r="R912">
        <f>IF(_original_lifestyles!R912&lt;&gt;0,_original_lifestyles!R912,'_new names_lifestyles'!$C$2*INDEX('_hours per hh'!G$2:G$9,MATCH(_original_lifestyles!$B912,'_hours per hh'!$A$2:$A$9,1)))</f>
        <v>101650122.84120461</v>
      </c>
      <c r="S912">
        <f>IF(_original_lifestyles!S912&lt;&gt;0,_original_lifestyles!S912,'_new names_lifestyles'!$C$2*INDEX('_hours per hh'!H$2:H$9,MATCH(_original_lifestyles!$B912,'_hours per hh'!$A$2:$A$9,1)))</f>
        <v>3817121836.215045</v>
      </c>
      <c r="T912">
        <f>IF(_original_lifestyles!T912&lt;&gt;0,_original_lifestyles!T912,'_new names_lifestyles'!$C$2*INDEX('_hours per hh'!I$2:I$9,MATCH(_original_lifestyles!$B912,'_hours per hh'!$A$2:$A$9,1)))</f>
        <v>10535751445.21711</v>
      </c>
      <c r="U912">
        <f>IF(_original_lifestyles!U912&lt;&gt;0,_original_lifestyles!U912,'_new names_lifestyles'!$C$2*INDEX('_hours per hh'!J$2:J$9,MATCH(_original_lifestyles!$B912,'_hours per hh'!$A$2:$A$9,1)))</f>
        <v>3253863764.9557519</v>
      </c>
      <c r="V912">
        <v>19</v>
      </c>
      <c r="W912">
        <v>11</v>
      </c>
      <c r="X912">
        <v>406932.4309972882</v>
      </c>
      <c r="Y912">
        <f t="shared" si="57"/>
        <v>15</v>
      </c>
      <c r="Z912">
        <f t="shared" si="57"/>
        <v>15</v>
      </c>
      <c r="AA912">
        <f t="shared" si="57"/>
        <v>15</v>
      </c>
      <c r="AB912">
        <f t="shared" si="57"/>
        <v>10</v>
      </c>
      <c r="AC912">
        <f t="shared" si="57"/>
        <v>10</v>
      </c>
      <c r="AD912">
        <f t="shared" si="57"/>
        <v>15</v>
      </c>
      <c r="AE912">
        <f t="shared" si="57"/>
        <v>5</v>
      </c>
      <c r="AF912">
        <f t="shared" si="57"/>
        <v>3</v>
      </c>
      <c r="AG912">
        <f t="shared" si="57"/>
        <v>3</v>
      </c>
    </row>
    <row r="913" spans="1:33" x14ac:dyDescent="0.25">
      <c r="A913" t="s">
        <v>63</v>
      </c>
      <c r="B913" t="s">
        <v>24</v>
      </c>
      <c r="C913">
        <v>3445046.9026548681</v>
      </c>
      <c r="D913" s="6">
        <f>IF(_original_lifestyles!D913=0,_original_lifestyles!$C913,_original_lifestyles!D913)</f>
        <v>3445046.9026548681</v>
      </c>
      <c r="E913" s="6">
        <f>IF(_original_lifestyles!E913=0,_original_lifestyles!$C913,_original_lifestyles!E913)</f>
        <v>2079733.4745699121</v>
      </c>
      <c r="F913" s="6">
        <f>IF(_original_lifestyles!F913=0,_original_lifestyles!$C913,_original_lifestyles!F913)</f>
        <v>2003684.064193805</v>
      </c>
      <c r="G913" s="6">
        <f>IF(_original_lifestyles!G913=0,_original_lifestyles!$C913/3,_original_lifestyles!G913)</f>
        <v>1090943.0026637169</v>
      </c>
      <c r="H913" s="6">
        <f>IF(_original_lifestyles!H913=0,_original_lifestyles!$C913*3*2,_original_lifestyles!H913)</f>
        <v>2431710.4715672568</v>
      </c>
      <c r="I913" s="6">
        <f>IF(_original_lifestyles!I913=0,_original_lifestyles!$C913/10,_original_lifestyles!I913)</f>
        <v>344504.69026548683</v>
      </c>
      <c r="J913" s="6">
        <f>IF(_original_lifestyles!J913=0,_original_lifestyles!$C913*1.2,_original_lifestyles!J913)</f>
        <v>5074492.0767663727</v>
      </c>
      <c r="K913" s="6">
        <f>IF(_original_lifestyles!K913=0,_original_lifestyles!$C913,_original_lifestyles!K913)</f>
        <v>1518207.819220623</v>
      </c>
      <c r="L913" s="6">
        <f>IF(_original_lifestyles!L913=0,_original_lifestyles!$C913/3*2,_original_lifestyles!L913)</f>
        <v>7648004.1238938067</v>
      </c>
      <c r="M913">
        <f>IF(_original_lifestyles!M913&lt;&gt;0,_original_lifestyles!M913,'_new names_lifestyles'!$C$2*INDEX('_hours per hh'!B$2:B$9,MATCH(_original_lifestyles!$B913,'_hours per hh'!$A$2:$A$9,1)))</f>
        <v>24530624791.208794</v>
      </c>
      <c r="N913">
        <f>IF(_original_lifestyles!N913&lt;&gt;0,_original_lifestyles!N913,'_new names_lifestyles'!$C$2*INDEX('_hours per hh'!C$2:C$9,MATCH(_original_lifestyles!$B913,'_hours per hh'!$A$2:$A$9,1)))</f>
        <v>18218465237.23243</v>
      </c>
      <c r="O913">
        <f>IF(_original_lifestyles!O913&lt;&gt;0,_original_lifestyles!O913,'_new names_lifestyles'!$C$2*INDEX('_hours per hh'!D$2:D$9,MATCH(_original_lifestyles!$B913,'_hours per hh'!$A$2:$A$9,1)))</f>
        <v>285224426.53798819</v>
      </c>
      <c r="P913">
        <f>IF(_original_lifestyles!P913&lt;&gt;0,_original_lifestyles!P913,'_new names_lifestyles'!$C$2*INDEX('_hours per hh'!E$2:E$9,MATCH(_original_lifestyles!$B913,'_hours per hh'!$A$2:$A$9,1)))</f>
        <v>170187108.4155398</v>
      </c>
      <c r="Q913">
        <f>IF(_original_lifestyles!Q913&lt;&gt;0,_original_lifestyles!Q913,'_new names_lifestyles'!$C$2*INDEX('_hours per hh'!F$2:F$9,MATCH(_original_lifestyles!$B913,'_hours per hh'!$A$2:$A$9,1)))</f>
        <v>772189660.24618244</v>
      </c>
      <c r="R913">
        <f>IF(_original_lifestyles!R913&lt;&gt;0,_original_lifestyles!R913,'_new names_lifestyles'!$C$2*INDEX('_hours per hh'!G$2:G$9,MATCH(_original_lifestyles!$B913,'_hours per hh'!$A$2:$A$9,1)))</f>
        <v>101650122.84120461</v>
      </c>
      <c r="S913">
        <f>IF(_original_lifestyles!S913&lt;&gt;0,_original_lifestyles!S913,'_new names_lifestyles'!$C$2*INDEX('_hours per hh'!H$2:H$9,MATCH(_original_lifestyles!$B913,'_hours per hh'!$A$2:$A$9,1)))</f>
        <v>3858728350.0410962</v>
      </c>
      <c r="T913">
        <f>IF(_original_lifestyles!T913&lt;&gt;0,_original_lifestyles!T913,'_new names_lifestyles'!$C$2*INDEX('_hours per hh'!I$2:I$9,MATCH(_original_lifestyles!$B913,'_hours per hh'!$A$2:$A$9,1)))</f>
        <v>13299500496.37266</v>
      </c>
      <c r="U913">
        <f>IF(_original_lifestyles!U913&lt;&gt;0,_original_lifestyles!U913,'_new names_lifestyles'!$C$2*INDEX('_hours per hh'!J$2:J$9,MATCH(_original_lifestyles!$B913,'_hours per hh'!$A$2:$A$9,1)))</f>
        <v>3365121814.5132751</v>
      </c>
      <c r="V913">
        <v>19</v>
      </c>
      <c r="W913">
        <v>11</v>
      </c>
      <c r="X913">
        <v>411206.92613968649</v>
      </c>
      <c r="Y913">
        <f t="shared" si="57"/>
        <v>15</v>
      </c>
      <c r="Z913">
        <f t="shared" si="57"/>
        <v>15</v>
      </c>
      <c r="AA913">
        <f t="shared" si="57"/>
        <v>15</v>
      </c>
      <c r="AB913">
        <f t="shared" si="57"/>
        <v>10</v>
      </c>
      <c r="AC913">
        <f t="shared" si="57"/>
        <v>10</v>
      </c>
      <c r="AD913">
        <f t="shared" si="57"/>
        <v>15</v>
      </c>
      <c r="AE913">
        <f t="shared" si="57"/>
        <v>5</v>
      </c>
      <c r="AF913">
        <f t="shared" si="57"/>
        <v>3</v>
      </c>
      <c r="AG913">
        <f t="shared" si="57"/>
        <v>3</v>
      </c>
    </row>
    <row r="914" spans="1:33" x14ac:dyDescent="0.25">
      <c r="A914" t="s">
        <v>63</v>
      </c>
      <c r="B914" t="s">
        <v>25</v>
      </c>
      <c r="C914">
        <v>3482360.1769911512</v>
      </c>
      <c r="D914" s="6">
        <f>IF(_original_lifestyles!D914=0,_original_lifestyles!$C914,_original_lifestyles!D914)</f>
        <v>3482360.1769911512</v>
      </c>
      <c r="E914" s="6">
        <f>IF(_original_lifestyles!E914=0,_original_lifestyles!$C914,_original_lifestyles!E914)</f>
        <v>2081413.642507965</v>
      </c>
      <c r="F914" s="6">
        <f>IF(_original_lifestyles!F914=0,_original_lifestyles!$C914,_original_lifestyles!F914)</f>
        <v>2058893.219243363</v>
      </c>
      <c r="G914" s="6">
        <f>IF(_original_lifestyles!G914=0,_original_lifestyles!$C914/3,_original_lifestyles!G914)</f>
        <v>1136945.32710531</v>
      </c>
      <c r="H914" s="6">
        <f>IF(_original_lifestyles!H914=0,_original_lifestyles!$C914*3*2,_original_lifestyles!H914)</f>
        <v>2490207.903684956</v>
      </c>
      <c r="I914" s="6">
        <f>IF(_original_lifestyles!I914=0,_original_lifestyles!$C914/10,_original_lifestyles!I914)</f>
        <v>348236.01769911509</v>
      </c>
      <c r="J914" s="6">
        <f>IF(_original_lifestyles!J914=0,_original_lifestyles!$C914*1.2,_original_lifestyles!J914)</f>
        <v>5441389.7534389384</v>
      </c>
      <c r="K914" s="6">
        <f>IF(_original_lifestyles!K914=0,_original_lifestyles!$C914,_original_lifestyles!K914)</f>
        <v>1916334.8714893381</v>
      </c>
      <c r="L914" s="6">
        <f>IF(_original_lifestyles!L914=0,_original_lifestyles!$C914/3*2,_original_lifestyles!L914)</f>
        <v>7661192.3893805323</v>
      </c>
      <c r="M914">
        <f>IF(_original_lifestyles!M914&lt;&gt;0,_original_lifestyles!M914,'_new names_lifestyles'!$C$2*INDEX('_hours per hh'!B$2:B$9,MATCH(_original_lifestyles!$B914,'_hours per hh'!$A$2:$A$9,1)))</f>
        <v>24530624791.208794</v>
      </c>
      <c r="N914">
        <f>IF(_original_lifestyles!N914&lt;&gt;0,_original_lifestyles!N914,'_new names_lifestyles'!$C$2*INDEX('_hours per hh'!C$2:C$9,MATCH(_original_lifestyles!$B914,'_hours per hh'!$A$2:$A$9,1)))</f>
        <v>18233183508.36977</v>
      </c>
      <c r="O914">
        <f>IF(_original_lifestyles!O914&lt;&gt;0,_original_lifestyles!O914,'_new names_lifestyles'!$C$2*INDEX('_hours per hh'!D$2:D$9,MATCH(_original_lifestyles!$B914,'_hours per hh'!$A$2:$A$9,1)))</f>
        <v>293083449.75929272</v>
      </c>
      <c r="P914">
        <f>IF(_original_lifestyles!P914&lt;&gt;0,_original_lifestyles!P914,'_new names_lifestyles'!$C$2*INDEX('_hours per hh'!E$2:E$9,MATCH(_original_lifestyles!$B914,'_hours per hh'!$A$2:$A$9,1)))</f>
        <v>177363471.02842829</v>
      </c>
      <c r="Q914">
        <f>IF(_original_lifestyles!Q914&lt;&gt;0,_original_lifestyles!Q914,'_new names_lifestyles'!$C$2*INDEX('_hours per hh'!F$2:F$9,MATCH(_original_lifestyles!$B914,'_hours per hh'!$A$2:$A$9,1)))</f>
        <v>790765519.81515765</v>
      </c>
      <c r="R914">
        <f>IF(_original_lifestyles!R914&lt;&gt;0,_original_lifestyles!R914,'_new names_lifestyles'!$C$2*INDEX('_hours per hh'!G$2:G$9,MATCH(_original_lifestyles!$B914,'_hours per hh'!$A$2:$A$9,1)))</f>
        <v>101650122.84120461</v>
      </c>
      <c r="S914">
        <f>IF(_original_lifestyles!S914&lt;&gt;0,_original_lifestyles!S914,'_new names_lifestyles'!$C$2*INDEX('_hours per hh'!H$2:H$9,MATCH(_original_lifestyles!$B914,'_hours per hh'!$A$2:$A$9,1)))</f>
        <v>4137723458.344193</v>
      </c>
      <c r="T914">
        <f>IF(_original_lifestyles!T914&lt;&gt;0,_original_lifestyles!T914,'_new names_lifestyles'!$C$2*INDEX('_hours per hh'!I$2:I$9,MATCH(_original_lifestyles!$B914,'_hours per hh'!$A$2:$A$9,1)))</f>
        <v>16787093474.246599</v>
      </c>
      <c r="U914">
        <f>IF(_original_lifestyles!U914&lt;&gt;0,_original_lifestyles!U914,'_new names_lifestyles'!$C$2*INDEX('_hours per hh'!J$2:J$9,MATCH(_original_lifestyles!$B914,'_hours per hh'!$A$2:$A$9,1)))</f>
        <v>3370924651.3274341</v>
      </c>
      <c r="V914">
        <v>19</v>
      </c>
      <c r="W914">
        <v>11</v>
      </c>
      <c r="X914">
        <v>415497.90435472532</v>
      </c>
      <c r="Y914">
        <f t="shared" si="57"/>
        <v>15</v>
      </c>
      <c r="Z914">
        <f t="shared" si="57"/>
        <v>15</v>
      </c>
      <c r="AA914">
        <f t="shared" si="57"/>
        <v>15</v>
      </c>
      <c r="AB914">
        <f t="shared" si="57"/>
        <v>10</v>
      </c>
      <c r="AC914">
        <f t="shared" si="57"/>
        <v>10</v>
      </c>
      <c r="AD914">
        <f t="shared" si="57"/>
        <v>15</v>
      </c>
      <c r="AE914">
        <f t="shared" si="57"/>
        <v>5</v>
      </c>
      <c r="AF914">
        <f t="shared" si="57"/>
        <v>3</v>
      </c>
      <c r="AG914">
        <f t="shared" si="57"/>
        <v>3</v>
      </c>
    </row>
    <row r="915" spans="1:33" x14ac:dyDescent="0.25">
      <c r="A915" t="s">
        <v>63</v>
      </c>
      <c r="B915" t="s">
        <v>26</v>
      </c>
      <c r="C915">
        <v>3535405.333333333</v>
      </c>
      <c r="D915" s="6">
        <f>IF(_original_lifestyles!D915=0,_original_lifestyles!$C915,_original_lifestyles!D915)</f>
        <v>3535405.333333333</v>
      </c>
      <c r="E915" s="6">
        <f>IF(_original_lifestyles!E915=0,_original_lifestyles!$C915,_original_lifestyles!E915)</f>
        <v>2088964.9493066671</v>
      </c>
      <c r="F915" s="6">
        <f>IF(_original_lifestyles!F915=0,_original_lifestyles!$C915,_original_lifestyles!F915)</f>
        <v>2181617.316877333</v>
      </c>
      <c r="G915" s="6">
        <f>IF(_original_lifestyles!G915=0,_original_lifestyles!$C915/3,_original_lifestyles!G915)</f>
        <v>1235917.602642667</v>
      </c>
      <c r="H915" s="6">
        <f>IF(_original_lifestyles!H915=0,_original_lifestyles!$C915*3*2,_original_lifestyles!H915)</f>
        <v>2621966.1927653342</v>
      </c>
      <c r="I915" s="6">
        <f>IF(_original_lifestyles!I915=0,_original_lifestyles!$C915/10,_original_lifestyles!I915)</f>
        <v>353540.53333333333</v>
      </c>
      <c r="J915" s="6">
        <f>IF(_original_lifestyles!J915=0,_original_lifestyles!$C915*1.2,_original_lifestyles!J915)</f>
        <v>5764916.7862613341</v>
      </c>
      <c r="K915" s="6">
        <f>IF(_original_lifestyles!K915=0,_original_lifestyles!$C915,_original_lifestyles!K915)</f>
        <v>2418647.8265683251</v>
      </c>
      <c r="L915" s="6">
        <f>IF(_original_lifestyles!L915=0,_original_lifestyles!$C915/3*2,_original_lifestyles!L915)</f>
        <v>7742537.6799999997</v>
      </c>
      <c r="M915">
        <f>IF(_original_lifestyles!M915&lt;&gt;0,_original_lifestyles!M915,'_new names_lifestyles'!$C$2*INDEX('_hours per hh'!B$2:B$9,MATCH(_original_lifestyles!$B915,'_hours per hh'!$A$2:$A$9,1)))</f>
        <v>24530624791.208794</v>
      </c>
      <c r="N915">
        <f>IF(_original_lifestyles!N915&lt;&gt;0,_original_lifestyles!N915,'_new names_lifestyles'!$C$2*INDEX('_hours per hh'!C$2:C$9,MATCH(_original_lifestyles!$B915,'_hours per hh'!$A$2:$A$9,1)))</f>
        <v>18299332955.926399</v>
      </c>
      <c r="O915">
        <f>IF(_original_lifestyles!O915&lt;&gt;0,_original_lifestyles!O915,'_new names_lifestyles'!$C$2*INDEX('_hours per hh'!D$2:D$9,MATCH(_original_lifestyles!$B915,'_hours per hh'!$A$2:$A$9,1)))</f>
        <v>310553225.05748838</v>
      </c>
      <c r="P915">
        <f>IF(_original_lifestyles!P915&lt;&gt;0,_original_lifestyles!P915,'_new names_lifestyles'!$C$2*INDEX('_hours per hh'!E$2:E$9,MATCH(_original_lifestyles!$B915,'_hours per hh'!$A$2:$A$9,1)))</f>
        <v>192803146.012256</v>
      </c>
      <c r="Q915">
        <f>IF(_original_lifestyles!Q915&lt;&gt;0,_original_lifestyles!Q915,'_new names_lifestyles'!$C$2*INDEX('_hours per hh'!F$2:F$9,MATCH(_original_lifestyles!$B915,'_hours per hh'!$A$2:$A$9,1)))</f>
        <v>832605364.51263154</v>
      </c>
      <c r="R915">
        <f>IF(_original_lifestyles!R915&lt;&gt;0,_original_lifestyles!R915,'_new names_lifestyles'!$C$2*INDEX('_hours per hh'!G$2:G$9,MATCH(_original_lifestyles!$B915,'_hours per hh'!$A$2:$A$9,1)))</f>
        <v>101650122.84120461</v>
      </c>
      <c r="S915">
        <f>IF(_original_lifestyles!S915&lt;&gt;0,_original_lifestyles!S915,'_new names_lifestyles'!$C$2*INDEX('_hours per hh'!H$2:H$9,MATCH(_original_lifestyles!$B915,'_hours per hh'!$A$2:$A$9,1)))</f>
        <v>4383738806.2195568</v>
      </c>
      <c r="T915">
        <f>IF(_original_lifestyles!T915&lt;&gt;0,_original_lifestyles!T915,'_new names_lifestyles'!$C$2*INDEX('_hours per hh'!I$2:I$9,MATCH(_original_lifestyles!$B915,'_hours per hh'!$A$2:$A$9,1)))</f>
        <v>21187354960.738529</v>
      </c>
      <c r="U915">
        <f>IF(_original_lifestyles!U915&lt;&gt;0,_original_lifestyles!U915,'_new names_lifestyles'!$C$2*INDEX('_hours per hh'!J$2:J$9,MATCH(_original_lifestyles!$B915,'_hours per hh'!$A$2:$A$9,1)))</f>
        <v>3406716579.1999998</v>
      </c>
      <c r="V915">
        <v>19</v>
      </c>
      <c r="W915">
        <v>11</v>
      </c>
      <c r="X915">
        <v>419795.94848834717</v>
      </c>
      <c r="Y915">
        <f t="shared" si="57"/>
        <v>15</v>
      </c>
      <c r="Z915">
        <f t="shared" si="57"/>
        <v>15</v>
      </c>
      <c r="AA915">
        <f t="shared" si="57"/>
        <v>15</v>
      </c>
      <c r="AB915">
        <f t="shared" si="57"/>
        <v>10</v>
      </c>
      <c r="AC915">
        <f t="shared" si="57"/>
        <v>10</v>
      </c>
      <c r="AD915">
        <f t="shared" si="57"/>
        <v>15</v>
      </c>
      <c r="AE915">
        <f t="shared" si="57"/>
        <v>5</v>
      </c>
      <c r="AF915">
        <f t="shared" si="57"/>
        <v>3</v>
      </c>
      <c r="AG915">
        <f t="shared" si="57"/>
        <v>3</v>
      </c>
    </row>
    <row r="916" spans="1:33" x14ac:dyDescent="0.25">
      <c r="A916" t="s">
        <v>63</v>
      </c>
      <c r="B916" t="s">
        <v>27</v>
      </c>
      <c r="C916">
        <v>3572915.555555556</v>
      </c>
      <c r="D916" s="6">
        <f>IF(_original_lifestyles!D916=0,_original_lifestyles!$C916,_original_lifestyles!D916)</f>
        <v>3572915.555555556</v>
      </c>
      <c r="E916" s="6">
        <f>IF(_original_lifestyles!E916=0,_original_lifestyles!$C916,_original_lifestyles!E916)</f>
        <v>2081780.6859377781</v>
      </c>
      <c r="F916" s="6">
        <f>IF(_original_lifestyles!F916=0,_original_lifestyles!$C916,_original_lifestyles!F916)</f>
        <v>2235123.0757511109</v>
      </c>
      <c r="G916" s="6">
        <f>IF(_original_lifestyles!G916=0,_original_lifestyles!$C916/3,_original_lifestyles!G916)</f>
        <v>1281011.7057955561</v>
      </c>
      <c r="H916" s="6">
        <f>IF(_original_lifestyles!H916=0,_original_lifestyles!$C916*3*2,_original_lifestyles!H916)</f>
        <v>2678350.3962488892</v>
      </c>
      <c r="I916" s="6">
        <f>IF(_original_lifestyles!I916=0,_original_lifestyles!$C916/10,_original_lifestyles!I916)</f>
        <v>357291.55555555562</v>
      </c>
      <c r="J916" s="6">
        <f>IF(_original_lifestyles!J916=0,_original_lifestyles!$C916*1.2,_original_lifestyles!J916)</f>
        <v>5939193.2155199992</v>
      </c>
      <c r="K916" s="6">
        <f>IF(_original_lifestyles!K916=0,_original_lifestyles!$C916,_original_lifestyles!K916)</f>
        <v>3052233.8574517318</v>
      </c>
      <c r="L916" s="6">
        <f>IF(_original_lifestyles!L916=0,_original_lifestyles!$C916/3*2,_original_lifestyles!L916)</f>
        <v>7824685.0666666664</v>
      </c>
      <c r="M916">
        <f>IF(_original_lifestyles!M916&lt;&gt;0,_original_lifestyles!M916,'_new names_lifestyles'!$C$2*INDEX('_hours per hh'!B$2:B$9,MATCH(_original_lifestyles!$B916,'_hours per hh'!$A$2:$A$9,1)))</f>
        <v>24530624791.208794</v>
      </c>
      <c r="N916">
        <f>IF(_original_lifestyles!N916&lt;&gt;0,_original_lifestyles!N916,'_new names_lifestyles'!$C$2*INDEX('_hours per hh'!C$2:C$9,MATCH(_original_lifestyles!$B916,'_hours per hh'!$A$2:$A$9,1)))</f>
        <v>18236398808.81493</v>
      </c>
      <c r="O916">
        <f>IF(_original_lifestyles!O916&lt;&gt;0,_original_lifestyles!O916,'_new names_lifestyles'!$C$2*INDEX('_hours per hh'!D$2:D$9,MATCH(_original_lifestyles!$B916,'_hours per hh'!$A$2:$A$9,1)))</f>
        <v>318169769.83317071</v>
      </c>
      <c r="P916">
        <f>IF(_original_lifestyles!P916&lt;&gt;0,_original_lifestyles!P916,'_new names_lifestyles'!$C$2*INDEX('_hours per hh'!E$2:E$9,MATCH(_original_lifestyles!$B916,'_hours per hh'!$A$2:$A$9,1)))</f>
        <v>199837826.10410669</v>
      </c>
      <c r="Q916">
        <f>IF(_original_lifestyles!Q916&lt;&gt;0,_original_lifestyles!Q916,'_new names_lifestyles'!$C$2*INDEX('_hours per hh'!F$2:F$9,MATCH(_original_lifestyles!$B916,'_hours per hh'!$A$2:$A$9,1)))</f>
        <v>850510168.32883453</v>
      </c>
      <c r="R916">
        <f>IF(_original_lifestyles!R916&lt;&gt;0,_original_lifestyles!R916,'_new names_lifestyles'!$C$2*INDEX('_hours per hh'!G$2:G$9,MATCH(_original_lifestyles!$B916,'_hours per hh'!$A$2:$A$9,1)))</f>
        <v>101650122.84120461</v>
      </c>
      <c r="S916">
        <f>IF(_original_lifestyles!S916&lt;&gt;0,_original_lifestyles!S916,'_new names_lifestyles'!$C$2*INDEX('_hours per hh'!H$2:H$9,MATCH(_original_lifestyles!$B916,'_hours per hh'!$A$2:$A$9,1)))</f>
        <v>4516261507.6350002</v>
      </c>
      <c r="T916">
        <f>IF(_original_lifestyles!T916&lt;&gt;0,_original_lifestyles!T916,'_new names_lifestyles'!$C$2*INDEX('_hours per hh'!I$2:I$9,MATCH(_original_lifestyles!$B916,'_hours per hh'!$A$2:$A$9,1)))</f>
        <v>26737568591.27718</v>
      </c>
      <c r="U916">
        <f>IF(_original_lifestyles!U916&lt;&gt;0,_original_lifestyles!U916,'_new names_lifestyles'!$C$2*INDEX('_hours per hh'!J$2:J$9,MATCH(_original_lifestyles!$B916,'_hours per hh'!$A$2:$A$9,1)))</f>
        <v>3442861429.333333</v>
      </c>
      <c r="V916">
        <v>19</v>
      </c>
      <c r="W916">
        <v>11</v>
      </c>
      <c r="X916">
        <v>424083.63767574821</v>
      </c>
      <c r="Y916">
        <f t="shared" ref="Y916:AG931" si="58">Y915</f>
        <v>15</v>
      </c>
      <c r="Z916">
        <f t="shared" si="58"/>
        <v>15</v>
      </c>
      <c r="AA916">
        <f t="shared" si="58"/>
        <v>15</v>
      </c>
      <c r="AB916">
        <f t="shared" si="58"/>
        <v>10</v>
      </c>
      <c r="AC916">
        <f t="shared" si="58"/>
        <v>10</v>
      </c>
      <c r="AD916">
        <f t="shared" si="58"/>
        <v>15</v>
      </c>
      <c r="AE916">
        <f t="shared" si="58"/>
        <v>5</v>
      </c>
      <c r="AF916">
        <f t="shared" si="58"/>
        <v>3</v>
      </c>
      <c r="AG916">
        <f t="shared" si="58"/>
        <v>3</v>
      </c>
    </row>
    <row r="917" spans="1:33" x14ac:dyDescent="0.25">
      <c r="A917" t="s">
        <v>63</v>
      </c>
      <c r="B917" t="s">
        <v>28</v>
      </c>
      <c r="C917">
        <v>3617613.777777778</v>
      </c>
      <c r="D917" s="6">
        <f>IF(_original_lifestyles!D917=0,_original_lifestyles!$C917,_original_lifestyles!D917)</f>
        <v>3617613.777777778</v>
      </c>
      <c r="E917" s="6">
        <f>IF(_original_lifestyles!E917=0,_original_lifestyles!$C917,_original_lifestyles!E917)</f>
        <v>2077530.4755297781</v>
      </c>
      <c r="F917" s="6">
        <f>IF(_original_lifestyles!F917=0,_original_lifestyles!$C917,_original_lifestyles!F917)</f>
        <v>2293661.1930693332</v>
      </c>
      <c r="G917" s="6">
        <f>IF(_original_lifestyles!G917=0,_original_lifestyles!$C917/3,_original_lifestyles!G917)</f>
        <v>1328988.3030871111</v>
      </c>
      <c r="H917" s="6">
        <f>IF(_original_lifestyles!H917=0,_original_lifestyles!$C917*3*2,_original_lifestyles!H917)</f>
        <v>2740754.8446373329</v>
      </c>
      <c r="I917" s="6">
        <f>IF(_original_lifestyles!I917=0,_original_lifestyles!$C917/10,_original_lifestyles!I917)</f>
        <v>361761.37777777779</v>
      </c>
      <c r="J917" s="6">
        <f>IF(_original_lifestyles!J917=0,_original_lifestyles!$C917*1.2,_original_lifestyles!J917)</f>
        <v>6136435.2523760004</v>
      </c>
      <c r="K917" s="6">
        <f>IF(_original_lifestyles!K917=0,_original_lifestyles!$C917,_original_lifestyles!K917)</f>
        <v>3859036.4666802902</v>
      </c>
      <c r="L917" s="6">
        <f>IF(_original_lifestyles!L917=0,_original_lifestyles!$C917/3*2,_original_lifestyles!L917)</f>
        <v>7922574.1733333338</v>
      </c>
      <c r="M917">
        <f>IF(_original_lifestyles!M917&lt;&gt;0,_original_lifestyles!M917,'_new names_lifestyles'!$C$2*INDEX('_hours per hh'!B$2:B$9,MATCH(_original_lifestyles!$B917,'_hours per hh'!$A$2:$A$9,1)))</f>
        <v>24530624791.208794</v>
      </c>
      <c r="N917">
        <f>IF(_original_lifestyles!N917&lt;&gt;0,_original_lifestyles!N917,'_new names_lifestyles'!$C$2*INDEX('_hours per hh'!C$2:C$9,MATCH(_original_lifestyles!$B917,'_hours per hh'!$A$2:$A$9,1)))</f>
        <v>18199166965.64085</v>
      </c>
      <c r="O917">
        <f>IF(_original_lifestyles!O917&lt;&gt;0,_original_lifestyles!O917,'_new names_lifestyles'!$C$2*INDEX('_hours per hh'!D$2:D$9,MATCH(_original_lifestyles!$B917,'_hours per hh'!$A$2:$A$9,1)))</f>
        <v>326502670.83341962</v>
      </c>
      <c r="P917">
        <f>IF(_original_lifestyles!P917&lt;&gt;0,_original_lifestyles!P917,'_new names_lifestyles'!$C$2*INDEX('_hours per hh'!E$2:E$9,MATCH(_original_lifestyles!$B917,'_hours per hh'!$A$2:$A$9,1)))</f>
        <v>207322175.28158939</v>
      </c>
      <c r="Q917">
        <f>IF(_original_lifestyles!Q917&lt;&gt;0,_original_lifestyles!Q917,'_new names_lifestyles'!$C$2*INDEX('_hours per hh'!F$2:F$9,MATCH(_original_lifestyles!$B917,'_hours per hh'!$A$2:$A$9,1)))</f>
        <v>870326700.91458499</v>
      </c>
      <c r="R917">
        <f>IF(_original_lifestyles!R917&lt;&gt;0,_original_lifestyles!R917,'_new names_lifestyles'!$C$2*INDEX('_hours per hh'!G$2:G$9,MATCH(_original_lifestyles!$B917,'_hours per hh'!$A$2:$A$9,1)))</f>
        <v>101650122.84120461</v>
      </c>
      <c r="S917">
        <f>IF(_original_lifestyles!S917&lt;&gt;0,_original_lifestyles!S917,'_new names_lifestyles'!$C$2*INDEX('_hours per hh'!H$2:H$9,MATCH(_original_lifestyles!$B917,'_hours per hh'!$A$2:$A$9,1)))</f>
        <v>4666247639.8275843</v>
      </c>
      <c r="T917">
        <f>IF(_original_lifestyles!T917&lt;&gt;0,_original_lifestyles!T917,'_new names_lifestyles'!$C$2*INDEX('_hours per hh'!I$2:I$9,MATCH(_original_lifestyles!$B917,'_hours per hh'!$A$2:$A$9,1)))</f>
        <v>33805159448.119339</v>
      </c>
      <c r="U917">
        <f>IF(_original_lifestyles!U917&lt;&gt;0,_original_lifestyles!U917,'_new names_lifestyles'!$C$2*INDEX('_hours per hh'!J$2:J$9,MATCH(_original_lifestyles!$B917,'_hours per hh'!$A$2:$A$9,1)))</f>
        <v>3485932636.2666669</v>
      </c>
      <c r="V917">
        <v>19</v>
      </c>
      <c r="W917">
        <v>11</v>
      </c>
      <c r="X917">
        <v>429220.67308762512</v>
      </c>
      <c r="Y917">
        <f t="shared" si="58"/>
        <v>15</v>
      </c>
      <c r="Z917">
        <f t="shared" si="58"/>
        <v>15</v>
      </c>
      <c r="AA917">
        <f t="shared" si="58"/>
        <v>15</v>
      </c>
      <c r="AB917">
        <f t="shared" si="58"/>
        <v>10</v>
      </c>
      <c r="AC917">
        <f t="shared" si="58"/>
        <v>10</v>
      </c>
      <c r="AD917">
        <f t="shared" si="58"/>
        <v>15</v>
      </c>
      <c r="AE917">
        <f t="shared" si="58"/>
        <v>5</v>
      </c>
      <c r="AF917">
        <f t="shared" si="58"/>
        <v>3</v>
      </c>
      <c r="AG917">
        <f t="shared" si="58"/>
        <v>3</v>
      </c>
    </row>
    <row r="918" spans="1:33" x14ac:dyDescent="0.25">
      <c r="A918" t="s">
        <v>63</v>
      </c>
      <c r="B918" t="s">
        <v>29</v>
      </c>
      <c r="C918">
        <v>3661184.888888889</v>
      </c>
      <c r="D918" s="6">
        <f>IF(_original_lifestyles!D918=0,_original_lifestyles!$C918,_original_lifestyles!D918)</f>
        <v>3661184.888888889</v>
      </c>
      <c r="E918" s="6">
        <f>IF(_original_lifestyles!E918=0,_original_lifestyles!$C918,_original_lifestyles!E918)</f>
        <v>2069539.6762177779</v>
      </c>
      <c r="F918" s="6">
        <f>IF(_original_lifestyles!F918=0,_original_lifestyles!$C918,_original_lifestyles!F918)</f>
        <v>2349774.0899831108</v>
      </c>
      <c r="G918" s="6">
        <f>IF(_original_lifestyles!G918=0,_original_lifestyles!$C918/3,_original_lifestyles!G918)</f>
        <v>1375573.0640835559</v>
      </c>
      <c r="H918" s="6">
        <f>IF(_original_lifestyles!H918=0,_original_lifestyles!$C918*3*2,_original_lifestyles!H918)</f>
        <v>2800242.617527111</v>
      </c>
      <c r="I918" s="6">
        <f>IF(_original_lifestyles!I918=0,_original_lifestyles!$C918/10,_original_lifestyles!I918)</f>
        <v>366118.48888888891</v>
      </c>
      <c r="J918" s="6">
        <f>IF(_original_lifestyles!J918=0,_original_lifestyles!$C918*1.2,_original_lifestyles!J918)</f>
        <v>6175078.9138862221</v>
      </c>
      <c r="K918" s="6">
        <f>IF(_original_lifestyles!K918=0,_original_lifestyles!$C918,_original_lifestyles!K918)</f>
        <v>4876856.475648459</v>
      </c>
      <c r="L918" s="6">
        <f>IF(_original_lifestyles!L918=0,_original_lifestyles!$C918/3*2,_original_lifestyles!L918)</f>
        <v>8017994.9066666663</v>
      </c>
      <c r="M918">
        <f>IF(_original_lifestyles!M918&lt;&gt;0,_original_lifestyles!M918,'_new names_lifestyles'!$C$2*INDEX('_hours per hh'!B$2:B$9,MATCH(_original_lifestyles!$B918,'_hours per hh'!$A$2:$A$9,1)))</f>
        <v>24530624791.208794</v>
      </c>
      <c r="N918">
        <f>IF(_original_lifestyles!N918&lt;&gt;0,_original_lifestyles!N918,'_new names_lifestyles'!$C$2*INDEX('_hours per hh'!C$2:C$9,MATCH(_original_lifestyles!$B918,'_hours per hh'!$A$2:$A$9,1)))</f>
        <v>18129167563.66774</v>
      </c>
      <c r="O918">
        <f>IF(_original_lifestyles!O918&lt;&gt;0,_original_lifestyles!O918,'_new names_lifestyles'!$C$2*INDEX('_hours per hh'!D$2:D$9,MATCH(_original_lifestyles!$B918,'_hours per hh'!$A$2:$A$9,1)))</f>
        <v>334490341.7090959</v>
      </c>
      <c r="P918">
        <f>IF(_original_lifestyles!P918&lt;&gt;0,_original_lifestyles!P918,'_new names_lifestyles'!$C$2*INDEX('_hours per hh'!E$2:E$9,MATCH(_original_lifestyles!$B918,'_hours per hh'!$A$2:$A$9,1)))</f>
        <v>214589397.9970347</v>
      </c>
      <c r="Q918">
        <f>IF(_original_lifestyles!Q918&lt;&gt;0,_original_lifestyles!Q918,'_new names_lifestyles'!$C$2*INDEX('_hours per hh'!F$2:F$9,MATCH(_original_lifestyles!$B918,'_hours per hh'!$A$2:$A$9,1)))</f>
        <v>889217043.19573414</v>
      </c>
      <c r="R918">
        <f>IF(_original_lifestyles!R918&lt;&gt;0,_original_lifestyles!R918,'_new names_lifestyles'!$C$2*INDEX('_hours per hh'!G$2:G$9,MATCH(_original_lifestyles!$B918,'_hours per hh'!$A$2:$A$9,1)))</f>
        <v>101650122.84120461</v>
      </c>
      <c r="S918">
        <f>IF(_original_lifestyles!S918&lt;&gt;0,_original_lifestyles!S918,'_new names_lifestyles'!$C$2*INDEX('_hours per hh'!H$2:H$9,MATCH(_original_lifestyles!$B918,'_hours per hh'!$A$2:$A$9,1)))</f>
        <v>4695632924.1009817</v>
      </c>
      <c r="T918">
        <f>IF(_original_lifestyles!T918&lt;&gt;0,_original_lifestyles!T918,'_new names_lifestyles'!$C$2*INDEX('_hours per hh'!I$2:I$9,MATCH(_original_lifestyles!$B918,'_hours per hh'!$A$2:$A$9,1)))</f>
        <v>42721262726.680496</v>
      </c>
      <c r="U918">
        <f>IF(_original_lifestyles!U918&lt;&gt;0,_original_lifestyles!U918,'_new names_lifestyles'!$C$2*INDEX('_hours per hh'!J$2:J$9,MATCH(_original_lifestyles!$B918,'_hours per hh'!$A$2:$A$9,1)))</f>
        <v>3527917758.9333329</v>
      </c>
      <c r="V918">
        <v>19</v>
      </c>
      <c r="W918">
        <v>11</v>
      </c>
      <c r="X918">
        <v>434219.87129486451</v>
      </c>
      <c r="Y918">
        <f t="shared" si="58"/>
        <v>15</v>
      </c>
      <c r="Z918">
        <f t="shared" si="58"/>
        <v>15</v>
      </c>
      <c r="AA918">
        <f t="shared" si="58"/>
        <v>15</v>
      </c>
      <c r="AB918">
        <f t="shared" si="58"/>
        <v>10</v>
      </c>
      <c r="AC918">
        <f t="shared" si="58"/>
        <v>10</v>
      </c>
      <c r="AD918">
        <f t="shared" si="58"/>
        <v>15</v>
      </c>
      <c r="AE918">
        <f t="shared" si="58"/>
        <v>5</v>
      </c>
      <c r="AF918">
        <f t="shared" si="58"/>
        <v>3</v>
      </c>
      <c r="AG918">
        <f t="shared" si="58"/>
        <v>3</v>
      </c>
    </row>
    <row r="919" spans="1:33" x14ac:dyDescent="0.25">
      <c r="A919" t="s">
        <v>63</v>
      </c>
      <c r="B919" t="s">
        <v>30</v>
      </c>
      <c r="C919">
        <v>3544093.333333333</v>
      </c>
      <c r="D919" s="6">
        <f>IF(_original_lifestyles!D919=0,_original_lifestyles!$C919,_original_lifestyles!D919)</f>
        <v>3544093.333333333</v>
      </c>
      <c r="E919" s="6">
        <f>IF(_original_lifestyles!E919=0,_original_lifestyles!$C919,_original_lifestyles!E919)</f>
        <v>1623793.6984399999</v>
      </c>
      <c r="F919" s="6">
        <f>IF(_original_lifestyles!F919=0,_original_lifestyles!$C919,_original_lifestyles!F919)</f>
        <v>3437770.5333333332</v>
      </c>
      <c r="G919" s="6">
        <f>IF(_original_lifestyles!G919=0,_original_lifestyles!$C919/3,_original_lifestyles!G919)</f>
        <v>1984692.2666666671</v>
      </c>
      <c r="H919" s="6">
        <f>IF(_original_lifestyles!H919=0,_original_lifestyles!$C919*3*2,_original_lifestyles!H919)</f>
        <v>1594842</v>
      </c>
      <c r="I919" s="6">
        <f>IF(_original_lifestyles!I919=0,_original_lifestyles!$C919/10,_original_lifestyles!I919)</f>
        <v>354409.33333333331</v>
      </c>
      <c r="J919" s="6">
        <f>IF(_original_lifestyles!J919=0,_original_lifestyles!$C919*1.2,_original_lifestyles!J919)</f>
        <v>8587689.0119066667</v>
      </c>
      <c r="K919" s="6">
        <f>IF(_original_lifestyles!K919=0,_original_lifestyles!$C919,_original_lifestyles!K919)</f>
        <v>4690547.0408972539</v>
      </c>
      <c r="L919" s="6">
        <f>IF(_original_lifestyles!L919=0,_original_lifestyles!$C919/3*2,_original_lifestyles!L919)</f>
        <v>7867887.1999999993</v>
      </c>
      <c r="M919">
        <f>IF(_original_lifestyles!M919&lt;&gt;0,_original_lifestyles!M919,'_new names_lifestyles'!$C$2*INDEX('_hours per hh'!B$2:B$9,MATCH(_original_lifestyles!$B919,'_hours per hh'!$A$2:$A$9,1)))</f>
        <v>24530624791.208794</v>
      </c>
      <c r="N919">
        <f>IF(_original_lifestyles!N919&lt;&gt;0,_original_lifestyles!N919,'_new names_lifestyles'!$C$2*INDEX('_hours per hh'!C$2:C$9,MATCH(_original_lifestyles!$B919,'_hours per hh'!$A$2:$A$9,1)))</f>
        <v>14224432798.3344</v>
      </c>
      <c r="O919">
        <f>IF(_original_lifestyles!O919&lt;&gt;0,_original_lifestyles!O919,'_new names_lifestyles'!$C$2*INDEX('_hours per hh'!D$2:D$9,MATCH(_original_lifestyles!$B919,'_hours per hh'!$A$2:$A$9,1)))</f>
        <v>639940984.77999997</v>
      </c>
      <c r="P919">
        <f>IF(_original_lifestyles!P919&lt;&gt;0,_original_lifestyles!P919,'_new names_lifestyles'!$C$2*INDEX('_hours per hh'!E$2:E$9,MATCH(_original_lifestyles!$B919,'_hours per hh'!$A$2:$A$9,1)))</f>
        <v>309611993.60000002</v>
      </c>
      <c r="Q919">
        <f>IF(_original_lifestyles!Q919&lt;&gt;0,_original_lifestyles!Q919,'_new names_lifestyles'!$C$2*INDEX('_hours per hh'!F$2:F$9,MATCH(_original_lifestyles!$B919,'_hours per hh'!$A$2:$A$9,1)))</f>
        <v>646150236.29999983</v>
      </c>
      <c r="R919">
        <f>IF(_original_lifestyles!R919&lt;&gt;0,_original_lifestyles!R919,'_new names_lifestyles'!$C$2*INDEX('_hours per hh'!G$2:G$9,MATCH(_original_lifestyles!$B919,'_hours per hh'!$A$2:$A$9,1)))</f>
        <v>101650122.84120461</v>
      </c>
      <c r="S919">
        <f>IF(_original_lifestyles!S919&lt;&gt;0,_original_lifestyles!S919,'_new names_lifestyles'!$C$2*INDEX('_hours per hh'!H$2:H$9,MATCH(_original_lifestyles!$B919,'_hours per hh'!$A$2:$A$9,1)))</f>
        <v>11075256262.355631</v>
      </c>
      <c r="T919">
        <f>IF(_original_lifestyles!T919&lt;&gt;0,_original_lifestyles!T919,'_new names_lifestyles'!$C$2*INDEX('_hours per hh'!I$2:I$9,MATCH(_original_lifestyles!$B919,'_hours per hh'!$A$2:$A$9,1)))</f>
        <v>41089192078.259941</v>
      </c>
      <c r="U919">
        <f>IF(_original_lifestyles!U919&lt;&gt;0,_original_lifestyles!U919,'_new names_lifestyles'!$C$2*INDEX('_hours per hh'!J$2:J$9,MATCH(_original_lifestyles!$B919,'_hours per hh'!$A$2:$A$9,1)))</f>
        <v>3461870367.9999981</v>
      </c>
      <c r="V919">
        <v>19</v>
      </c>
      <c r="W919">
        <v>11</v>
      </c>
      <c r="X919">
        <v>407570.57296257489</v>
      </c>
      <c r="Y919">
        <f t="shared" si="58"/>
        <v>15</v>
      </c>
      <c r="Z919">
        <f t="shared" si="58"/>
        <v>15</v>
      </c>
      <c r="AA919">
        <f t="shared" si="58"/>
        <v>15</v>
      </c>
      <c r="AB919">
        <f t="shared" si="58"/>
        <v>10</v>
      </c>
      <c r="AC919">
        <f t="shared" si="58"/>
        <v>10</v>
      </c>
      <c r="AD919">
        <f t="shared" si="58"/>
        <v>15</v>
      </c>
      <c r="AE919">
        <f t="shared" si="58"/>
        <v>5</v>
      </c>
      <c r="AF919">
        <f t="shared" si="58"/>
        <v>3</v>
      </c>
      <c r="AG919">
        <f t="shared" si="58"/>
        <v>3</v>
      </c>
    </row>
    <row r="920" spans="1:33" x14ac:dyDescent="0.25">
      <c r="A920" t="s">
        <v>63</v>
      </c>
      <c r="B920" t="s">
        <v>31</v>
      </c>
      <c r="C920">
        <v>3591537.333333334</v>
      </c>
      <c r="D920" s="6">
        <f>IF(_original_lifestyles!D920=0,_original_lifestyles!$C920,_original_lifestyles!D920)</f>
        <v>3591537.333333334</v>
      </c>
      <c r="E920" s="6">
        <f>IF(_original_lifestyles!E920=0,_original_lifestyles!$C920,_original_lifestyles!E920)</f>
        <v>1590680.032860134</v>
      </c>
      <c r="F920" s="6">
        <f>IF(_original_lifestyles!F920=0,_original_lifestyles!$C920,_original_lifestyles!F920)</f>
        <v>3367664.839555555</v>
      </c>
      <c r="G920" s="6">
        <f>IF(_original_lifestyles!G920=0,_original_lifestyles!$C920/3,_original_lifestyles!G920)</f>
        <v>1944218.876444445</v>
      </c>
      <c r="H920" s="6">
        <f>IF(_original_lifestyles!H920=0,_original_lifestyles!$C920*3*2,_original_lifestyles!H920)</f>
        <v>1562318.7400000009</v>
      </c>
      <c r="I920" s="6">
        <f>IF(_original_lifestyles!I920=0,_original_lifestyles!$C920/10,_original_lifestyles!I920)</f>
        <v>359153.7333333334</v>
      </c>
      <c r="J920" s="6">
        <f>IF(_original_lifestyles!J920=0,_original_lifestyles!$C920*1.2,_original_lifestyles!J920)</f>
        <v>8412562.1701672468</v>
      </c>
      <c r="K920" s="6">
        <f>IF(_original_lifestyles!K920=0,_original_lifestyles!$C920,_original_lifestyles!K920)</f>
        <v>4594893.7530146111</v>
      </c>
      <c r="L920" s="6">
        <f>IF(_original_lifestyles!L920=0,_original_lifestyles!$C920/3*2,_original_lifestyles!L920)</f>
        <v>7707439.1173333339</v>
      </c>
      <c r="M920">
        <f>IF(_original_lifestyles!M920&lt;&gt;0,_original_lifestyles!M920,'_new names_lifestyles'!$C$2*INDEX('_hours per hh'!B$2:B$9,MATCH(_original_lifestyles!$B920,'_hours per hh'!$A$2:$A$9,1)))</f>
        <v>24530624791.208794</v>
      </c>
      <c r="N920">
        <f>IF(_original_lifestyles!N920&lt;&gt;0,_original_lifestyles!N920,'_new names_lifestyles'!$C$2*INDEX('_hours per hh'!C$2:C$9,MATCH(_original_lifestyles!$B920,'_hours per hh'!$A$2:$A$9,1)))</f>
        <v>13934357087.854771</v>
      </c>
      <c r="O920">
        <f>IF(_original_lifestyles!O920&lt;&gt;0,_original_lifestyles!O920,'_new names_lifestyles'!$C$2*INDEX('_hours per hh'!D$2:D$9,MATCH(_original_lifestyles!$B920,'_hours per hh'!$A$2:$A$9,1)))</f>
        <v>605994449.55382442</v>
      </c>
      <c r="P920">
        <f>IF(_original_lifestyles!P920&lt;&gt;0,_original_lifestyles!P920,'_new names_lifestyles'!$C$2*INDEX('_hours per hh'!E$2:E$9,MATCH(_original_lifestyles!$B920,'_hours per hh'!$A$2:$A$9,1)))</f>
        <v>293188206.56782228</v>
      </c>
      <c r="Q920">
        <f>IF(_original_lifestyles!Q920&lt;&gt;0,_original_lifestyles!Q920,'_new names_lifestyles'!$C$2*INDEX('_hours per hh'!F$2:F$9,MATCH(_original_lifestyles!$B920,'_hours per hh'!$A$2:$A$9,1)))</f>
        <v>611874322.92730033</v>
      </c>
      <c r="R920">
        <f>IF(_original_lifestyles!R920&lt;&gt;0,_original_lifestyles!R920,'_new names_lifestyles'!$C$2*INDEX('_hours per hh'!G$2:G$9,MATCH(_original_lifestyles!$B920,'_hours per hh'!$A$2:$A$9,1)))</f>
        <v>105038460.26924476</v>
      </c>
      <c r="S920">
        <f>IF(_original_lifestyles!S920&lt;&gt;0,_original_lifestyles!S920,'_new names_lifestyles'!$C$2*INDEX('_hours per hh'!H$2:H$9,MATCH(_original_lifestyles!$B920,'_hours per hh'!$A$2:$A$9,1)))</f>
        <v>10487754311.7215</v>
      </c>
      <c r="T920">
        <f>IF(_original_lifestyles!T920&lt;&gt;0,_original_lifestyles!T920,'_new names_lifestyles'!$C$2*INDEX('_hours per hh'!I$2:I$9,MATCH(_original_lifestyles!$B920,'_hours per hh'!$A$2:$A$9,1)))</f>
        <v>38238705812.587593</v>
      </c>
      <c r="U920">
        <f>IF(_original_lifestyles!U920&lt;&gt;0,_original_lifestyles!U920,'_new names_lifestyles'!$C$2*INDEX('_hours per hh'!J$2:J$9,MATCH(_original_lifestyles!$B920,'_hours per hh'!$A$2:$A$9,1)))</f>
        <v>3278230771.2391109</v>
      </c>
      <c r="V920">
        <v>18.524999999999999</v>
      </c>
      <c r="W920">
        <v>10.63333333333334</v>
      </c>
      <c r="X920">
        <v>411895.39301877283</v>
      </c>
      <c r="Y920">
        <f t="shared" si="58"/>
        <v>15</v>
      </c>
      <c r="Z920">
        <f t="shared" si="58"/>
        <v>15</v>
      </c>
      <c r="AA920">
        <f t="shared" si="58"/>
        <v>15</v>
      </c>
      <c r="AB920">
        <f t="shared" si="58"/>
        <v>10</v>
      </c>
      <c r="AC920">
        <f t="shared" si="58"/>
        <v>10</v>
      </c>
      <c r="AD920">
        <f t="shared" si="58"/>
        <v>15</v>
      </c>
      <c r="AE920">
        <f t="shared" si="58"/>
        <v>5</v>
      </c>
      <c r="AF920">
        <f t="shared" si="58"/>
        <v>3</v>
      </c>
      <c r="AG920">
        <f t="shared" si="58"/>
        <v>3</v>
      </c>
    </row>
    <row r="921" spans="1:33" x14ac:dyDescent="0.25">
      <c r="A921" t="s">
        <v>63</v>
      </c>
      <c r="B921" t="s">
        <v>32</v>
      </c>
      <c r="C921">
        <v>3623876</v>
      </c>
      <c r="D921" s="6">
        <f>IF(_original_lifestyles!D921=0,_original_lifestyles!$C921,_original_lifestyles!D921)</f>
        <v>3623876</v>
      </c>
      <c r="E921" s="6">
        <f>IF(_original_lifestyles!E921=0,_original_lifestyles!$C921,_original_lifestyles!E921)</f>
        <v>1549657.8001744</v>
      </c>
      <c r="F921" s="6">
        <f>IF(_original_lifestyles!F921=0,_original_lifestyles!$C921,_original_lifestyles!F921)</f>
        <v>3280815.7386666662</v>
      </c>
      <c r="G921" s="6">
        <f>IF(_original_lifestyles!G921=0,_original_lifestyles!$C921/3,_original_lifestyles!G921)</f>
        <v>1894079.1893333329</v>
      </c>
      <c r="H921" s="6">
        <f>IF(_original_lifestyles!H921=0,_original_lifestyles!$C921*3*2,_original_lifestyles!H921)</f>
        <v>1522027.92</v>
      </c>
      <c r="I921" s="6">
        <f>IF(_original_lifestyles!I921=0,_original_lifestyles!$C921/10,_original_lifestyles!I921)</f>
        <v>362387.6</v>
      </c>
      <c r="J921" s="6">
        <f>IF(_original_lifestyles!J921=0,_original_lifestyles!$C921*1.2,_original_lifestyles!J921)</f>
        <v>8195609.6242757328</v>
      </c>
      <c r="K921" s="6">
        <f>IF(_original_lifestyles!K921=0,_original_lifestyles!$C921,_original_lifestyles!K921)</f>
        <v>4476395.5027012108</v>
      </c>
      <c r="L921" s="6">
        <f>IF(_original_lifestyles!L921=0,_original_lifestyles!$C921/3*2,_original_lifestyles!L921)</f>
        <v>7508671.0720000006</v>
      </c>
      <c r="M921">
        <f>IF(_original_lifestyles!M921&lt;&gt;0,_original_lifestyles!M921,'_new names_lifestyles'!$C$2*INDEX('_hours per hh'!B$2:B$9,MATCH(_original_lifestyles!$B921,'_hours per hh'!$A$2:$A$9,1)))</f>
        <v>24530624791.208794</v>
      </c>
      <c r="N921">
        <f>IF(_original_lifestyles!N921&lt;&gt;0,_original_lifestyles!N921,'_new names_lifestyles'!$C$2*INDEX('_hours per hh'!C$2:C$9,MATCH(_original_lifestyles!$B921,'_hours per hh'!$A$2:$A$9,1)))</f>
        <v>13575002329.52775</v>
      </c>
      <c r="O921">
        <f>IF(_original_lifestyles!O921&lt;&gt;0,_original_lifestyles!O921,'_new names_lifestyles'!$C$2*INDEX('_hours per hh'!D$2:D$9,MATCH(_original_lifestyles!$B921,'_hours per hh'!$A$2:$A$9,1)))</f>
        <v>570008926.43594658</v>
      </c>
      <c r="P921">
        <f>IF(_original_lifestyles!P921&lt;&gt;0,_original_lifestyles!P921,'_new names_lifestyles'!$C$2*INDEX('_hours per hh'!E$2:E$9,MATCH(_original_lifestyles!$B921,'_hours per hh'!$A$2:$A$9,1)))</f>
        <v>275777929.96693331</v>
      </c>
      <c r="Q921">
        <f>IF(_original_lifestyles!Q921&lt;&gt;0,_original_lifestyles!Q921,'_new names_lifestyles'!$C$2*INDEX('_hours per hh'!F$2:F$9,MATCH(_original_lifestyles!$B921,'_hours per hh'!$A$2:$A$9,1)))</f>
        <v>575539637.6688</v>
      </c>
      <c r="R921">
        <f>IF(_original_lifestyles!R921&lt;&gt;0,_original_lifestyles!R921,'_new names_lifestyles'!$C$2*INDEX('_hours per hh'!G$2:G$9,MATCH(_original_lifestyles!$B921,'_hours per hh'!$A$2:$A$9,1)))</f>
        <v>108426797.69728494</v>
      </c>
      <c r="S921">
        <f>IF(_original_lifestyles!S921&lt;&gt;0,_original_lifestyles!S921,'_new names_lifestyles'!$C$2*INDEX('_hours per hh'!H$2:H$9,MATCH(_original_lifestyles!$B921,'_hours per hh'!$A$2:$A$9,1)))</f>
        <v>9864964242.411541</v>
      </c>
      <c r="T921">
        <f>IF(_original_lifestyles!T921&lt;&gt;0,_original_lifestyles!T921,'_new names_lifestyles'!$C$2*INDEX('_hours per hh'!I$2:I$9,MATCH(_original_lifestyles!$B921,'_hours per hh'!$A$2:$A$9,1)))</f>
        <v>35291902143.296349</v>
      </c>
      <c r="U921">
        <f>IF(_original_lifestyles!U921&lt;&gt;0,_original_lifestyles!U921,'_new names_lifestyles'!$C$2*INDEX('_hours per hh'!J$2:J$9,MATCH(_original_lifestyles!$B921,'_hours per hh'!$A$2:$A$9,1)))</f>
        <v>3083560920.2346668</v>
      </c>
      <c r="V921">
        <v>18.05</v>
      </c>
      <c r="W921">
        <v>10.266666666666669</v>
      </c>
      <c r="X921">
        <v>414593.66284129152</v>
      </c>
      <c r="Y921">
        <f t="shared" si="58"/>
        <v>15</v>
      </c>
      <c r="Z921">
        <f t="shared" si="58"/>
        <v>15</v>
      </c>
      <c r="AA921">
        <f t="shared" si="58"/>
        <v>15</v>
      </c>
      <c r="AB921">
        <f t="shared" si="58"/>
        <v>10</v>
      </c>
      <c r="AC921">
        <f t="shared" si="58"/>
        <v>10</v>
      </c>
      <c r="AD921">
        <f t="shared" si="58"/>
        <v>15</v>
      </c>
      <c r="AE921">
        <f t="shared" si="58"/>
        <v>5</v>
      </c>
      <c r="AF921">
        <f t="shared" si="58"/>
        <v>3</v>
      </c>
      <c r="AG921">
        <f t="shared" si="58"/>
        <v>3</v>
      </c>
    </row>
    <row r="922" spans="1:33" x14ac:dyDescent="0.25">
      <c r="A922" t="s">
        <v>63</v>
      </c>
      <c r="B922" t="s">
        <v>33</v>
      </c>
      <c r="C922">
        <v>3643160.888888889</v>
      </c>
      <c r="D922" s="6">
        <f>IF(_original_lifestyles!D922=0,_original_lifestyles!$C922,_original_lifestyles!D922)</f>
        <v>3643160.888888889</v>
      </c>
      <c r="E922" s="6">
        <f>IF(_original_lifestyles!E922=0,_original_lifestyles!$C922,_original_lifestyles!E922)</f>
        <v>1502265.0431712</v>
      </c>
      <c r="F922" s="6">
        <f>IF(_original_lifestyles!F922=0,_original_lifestyles!$C922,_original_lifestyles!F922)</f>
        <v>3180479.4560000012</v>
      </c>
      <c r="G922" s="6">
        <f>IF(_original_lifestyles!G922=0,_original_lifestyles!$C922/3,_original_lifestyles!G922)</f>
        <v>1836153.088</v>
      </c>
      <c r="H922" s="6">
        <f>IF(_original_lifestyles!H922=0,_original_lifestyles!$C922*3*2,_original_lifestyles!H922)</f>
        <v>1475480.16</v>
      </c>
      <c r="I922" s="6">
        <f>IF(_original_lifestyles!I922=0,_original_lifestyles!$C922/10,_original_lifestyles!I922)</f>
        <v>364316.08888888889</v>
      </c>
      <c r="J922" s="6">
        <f>IF(_original_lifestyles!J922=0,_original_lifestyles!$C922*1.2,_original_lifestyles!J922)</f>
        <v>7944965.556035202</v>
      </c>
      <c r="K922" s="6">
        <f>IF(_original_lifestyles!K922=0,_original_lifestyles!$C922,_original_lifestyles!K922)</f>
        <v>4339495.1339321434</v>
      </c>
      <c r="L922" s="6">
        <f>IF(_original_lifestyles!L922=0,_original_lifestyles!$C922/3*2,_original_lifestyles!L922)</f>
        <v>7279035.4560000002</v>
      </c>
      <c r="M922">
        <f>IF(_original_lifestyles!M922&lt;&gt;0,_original_lifestyles!M922,'_new names_lifestyles'!$C$2*INDEX('_hours per hh'!B$2:B$9,MATCH(_original_lifestyles!$B922,'_hours per hh'!$A$2:$A$9,1)))</f>
        <v>24530624791.208794</v>
      </c>
      <c r="N922">
        <f>IF(_original_lifestyles!N922&lt;&gt;0,_original_lifestyles!N922,'_new names_lifestyles'!$C$2*INDEX('_hours per hh'!C$2:C$9,MATCH(_original_lifestyles!$B922,'_hours per hh'!$A$2:$A$9,1)))</f>
        <v>13159841778.17971</v>
      </c>
      <c r="O922">
        <f>IF(_original_lifestyles!O922&lt;&gt;0,_original_lifestyles!O922,'_new names_lifestyles'!$C$2*INDEX('_hours per hh'!D$2:D$9,MATCH(_original_lifestyles!$B922,'_hours per hh'!$A$2:$A$9,1)))</f>
        <v>532841625.66096032</v>
      </c>
      <c r="P922">
        <f>IF(_original_lifestyles!P922&lt;&gt;0,_original_lifestyles!P922,'_new names_lifestyles'!$C$2*INDEX('_hours per hh'!E$2:E$9,MATCH(_original_lifestyles!$B922,'_hours per hh'!$A$2:$A$9,1)))</f>
        <v>257795893.55520001</v>
      </c>
      <c r="Q922">
        <f>IF(_original_lifestyles!Q922&lt;&gt;0,_original_lifestyles!Q922,'_new names_lifestyles'!$C$2*INDEX('_hours per hh'!F$2:F$9,MATCH(_original_lifestyles!$B922,'_hours per hh'!$A$2:$A$9,1)))</f>
        <v>538011708.14160001</v>
      </c>
      <c r="R922">
        <f>IF(_original_lifestyles!R922&lt;&gt;0,_original_lifestyles!R922,'_new names_lifestyles'!$C$2*INDEX('_hours per hh'!G$2:G$9,MATCH(_original_lifestyles!$B922,'_hours per hh'!$A$2:$A$9,1)))</f>
        <v>111815135.12532508</v>
      </c>
      <c r="S922">
        <f>IF(_original_lifestyles!S922&lt;&gt;0,_original_lifestyles!S922,'_new names_lifestyles'!$C$2*INDEX('_hours per hh'!H$2:H$9,MATCH(_original_lifestyles!$B922,'_hours per hh'!$A$2:$A$9,1)))</f>
        <v>9221721520.8900566</v>
      </c>
      <c r="T922">
        <f>IF(_original_lifestyles!T922&lt;&gt;0,_original_lifestyles!T922,'_new names_lifestyles'!$C$2*INDEX('_hours per hh'!I$2:I$9,MATCH(_original_lifestyles!$B922,'_hours per hh'!$A$2:$A$9,1)))</f>
        <v>32311880767.258739</v>
      </c>
      <c r="U922">
        <f>IF(_original_lifestyles!U922&lt;&gt;0,_original_lifestyles!U922,'_new names_lifestyles'!$C$2*INDEX('_hours per hh'!J$2:J$9,MATCH(_original_lifestyles!$B922,'_hours per hh'!$A$2:$A$9,1)))</f>
        <v>2882498040.5760002</v>
      </c>
      <c r="V922">
        <v>17.574999999999999</v>
      </c>
      <c r="W922">
        <v>9.9</v>
      </c>
      <c r="X922">
        <v>416471.55528527353</v>
      </c>
      <c r="Y922">
        <f t="shared" si="58"/>
        <v>15</v>
      </c>
      <c r="Z922">
        <f t="shared" si="58"/>
        <v>15</v>
      </c>
      <c r="AA922">
        <f t="shared" si="58"/>
        <v>15</v>
      </c>
      <c r="AB922">
        <f t="shared" si="58"/>
        <v>10</v>
      </c>
      <c r="AC922">
        <f t="shared" si="58"/>
        <v>10</v>
      </c>
      <c r="AD922">
        <f t="shared" si="58"/>
        <v>15</v>
      </c>
      <c r="AE922">
        <f t="shared" si="58"/>
        <v>5</v>
      </c>
      <c r="AF922">
        <f t="shared" si="58"/>
        <v>3</v>
      </c>
      <c r="AG922">
        <f t="shared" si="58"/>
        <v>3</v>
      </c>
    </row>
    <row r="923" spans="1:33" x14ac:dyDescent="0.25">
      <c r="A923" t="s">
        <v>63</v>
      </c>
      <c r="B923" t="s">
        <v>34</v>
      </c>
      <c r="C923">
        <v>3647467.555555555</v>
      </c>
      <c r="D923" s="6">
        <f>IF(_original_lifestyles!D923=0,_original_lifestyles!$C923,_original_lifestyles!D923)</f>
        <v>3647467.555555555</v>
      </c>
      <c r="E923" s="6">
        <f>IF(_original_lifestyles!E923=0,_original_lifestyles!$C923,_original_lifestyles!E923)</f>
        <v>1448335.6874664889</v>
      </c>
      <c r="F923" s="6">
        <f>IF(_original_lifestyles!F923=0,_original_lifestyles!$C923,_original_lifestyles!F923)</f>
        <v>3066304.391703703</v>
      </c>
      <c r="G923" s="6">
        <f>IF(_original_lifestyles!G923=0,_original_lifestyles!$C923/3,_original_lifestyles!G923)</f>
        <v>1770237.586962963</v>
      </c>
      <c r="H923" s="6">
        <f>IF(_original_lifestyles!H923=0,_original_lifestyles!$C923*3*2,_original_lifestyles!H923)</f>
        <v>1422512.3466666669</v>
      </c>
      <c r="I923" s="6">
        <f>IF(_original_lifestyles!I923=0,_original_lifestyles!$C923/10,_original_lifestyles!I923)</f>
        <v>364746.75555555552</v>
      </c>
      <c r="J923" s="6">
        <f>IF(_original_lifestyles!J923=0,_original_lifestyles!$C923*1.2,_original_lifestyles!J923)</f>
        <v>7659751.6548792282</v>
      </c>
      <c r="K923" s="6">
        <f>IF(_original_lifestyles!K923=0,_original_lifestyles!$C923,_original_lifestyles!K923)</f>
        <v>4183712.9184565898</v>
      </c>
      <c r="L923" s="6">
        <f>IF(_original_lifestyles!L923=0,_original_lifestyles!$C923/3*2,_original_lifestyles!L923)</f>
        <v>7017727.5768888891</v>
      </c>
      <c r="M923">
        <f>IF(_original_lifestyles!M923&lt;&gt;0,_original_lifestyles!M923,'_new names_lifestyles'!$C$2*INDEX('_hours per hh'!B$2:B$9,MATCH(_original_lifestyles!$B923,'_hours per hh'!$A$2:$A$9,1)))</f>
        <v>24530624791.208794</v>
      </c>
      <c r="N923">
        <f>IF(_original_lifestyles!N923&lt;&gt;0,_original_lifestyles!N923,'_new names_lifestyles'!$C$2*INDEX('_hours per hh'!C$2:C$9,MATCH(_original_lifestyles!$B923,'_hours per hh'!$A$2:$A$9,1)))</f>
        <v>12687420622.20644</v>
      </c>
      <c r="O923">
        <f>IF(_original_lifestyles!O923&lt;&gt;0,_original_lifestyles!O923,'_new names_lifestyles'!$C$2*INDEX('_hours per hh'!D$2:D$9,MATCH(_original_lifestyles!$B923,'_hours per hh'!$A$2:$A$9,1)))</f>
        <v>494686887.51355851</v>
      </c>
      <c r="P923">
        <f>IF(_original_lifestyles!P923&lt;&gt;0,_original_lifestyles!P923,'_new names_lifestyles'!$C$2*INDEX('_hours per hh'!E$2:E$9,MATCH(_original_lifestyles!$B923,'_hours per hh'!$A$2:$A$9,1)))</f>
        <v>239336121.75739259</v>
      </c>
      <c r="Q923">
        <f>IF(_original_lifestyles!Q923&lt;&gt;0,_original_lifestyles!Q923,'_new names_lifestyles'!$C$2*INDEX('_hours per hh'!F$2:F$9,MATCH(_original_lifestyles!$B923,'_hours per hh'!$A$2:$A$9,1)))</f>
        <v>499486760.28506672</v>
      </c>
      <c r="R923">
        <f>IF(_original_lifestyles!R923&lt;&gt;0,_original_lifestyles!R923,'_new names_lifestyles'!$C$2*INDEX('_hours per hh'!G$2:G$9,MATCH(_original_lifestyles!$B923,'_hours per hh'!$A$2:$A$9,1)))</f>
        <v>115203472.55336523</v>
      </c>
      <c r="S923">
        <f>IF(_original_lifestyles!S923&lt;&gt;0,_original_lifestyles!S923,'_new names_lifestyles'!$C$2*INDEX('_hours per hh'!H$2:H$9,MATCH(_original_lifestyles!$B923,'_hours per hh'!$A$2:$A$9,1)))</f>
        <v>8561389533.0102348</v>
      </c>
      <c r="T923">
        <f>IF(_original_lifestyles!T923&lt;&gt;0,_original_lifestyles!T923,'_new names_lifestyles'!$C$2*INDEX('_hours per hh'!I$2:I$9,MATCH(_original_lifestyles!$B923,'_hours per hh'!$A$2:$A$9,1)))</f>
        <v>29319460132.543781</v>
      </c>
      <c r="U923">
        <f>IF(_original_lifestyles!U923&lt;&gt;0,_original_lifestyles!U923,'_new names_lifestyles'!$C$2*INDEX('_hours per hh'!J$2:J$9,MATCH(_original_lifestyles!$B923,'_hours per hh'!$A$2:$A$9,1)))</f>
        <v>2676093449.3202958</v>
      </c>
      <c r="V923">
        <v>17.100000000000001</v>
      </c>
      <c r="W923">
        <v>9.5333333333333314</v>
      </c>
      <c r="X923">
        <v>416732.10729911982</v>
      </c>
      <c r="Y923">
        <f t="shared" si="58"/>
        <v>15</v>
      </c>
      <c r="Z923">
        <f t="shared" si="58"/>
        <v>15</v>
      </c>
      <c r="AA923">
        <f t="shared" si="58"/>
        <v>15</v>
      </c>
      <c r="AB923">
        <f t="shared" si="58"/>
        <v>10</v>
      </c>
      <c r="AC923">
        <f t="shared" si="58"/>
        <v>10</v>
      </c>
      <c r="AD923">
        <f t="shared" si="58"/>
        <v>15</v>
      </c>
      <c r="AE923">
        <f t="shared" si="58"/>
        <v>5</v>
      </c>
      <c r="AF923">
        <f t="shared" si="58"/>
        <v>3</v>
      </c>
      <c r="AG923">
        <f t="shared" si="58"/>
        <v>3</v>
      </c>
    </row>
    <row r="924" spans="1:33" x14ac:dyDescent="0.25">
      <c r="A924" t="s">
        <v>63</v>
      </c>
      <c r="B924" t="s">
        <v>35</v>
      </c>
      <c r="C924">
        <v>3636304</v>
      </c>
      <c r="D924" s="6">
        <f>IF(_original_lifestyles!D924=0,_original_lifestyles!$C924,_original_lifestyles!D924)</f>
        <v>3636304</v>
      </c>
      <c r="E924" s="6">
        <f>IF(_original_lifestyles!E924=0,_original_lifestyles!$C924,_original_lifestyles!E924)</f>
        <v>1388368.1394799999</v>
      </c>
      <c r="F924" s="6">
        <f>IF(_original_lifestyles!F924=0,_original_lifestyles!$C924,_original_lifestyles!F924)</f>
        <v>2939345.7333333329</v>
      </c>
      <c r="G924" s="6">
        <f>IF(_original_lifestyles!G924=0,_original_lifestyles!$C924/3,_original_lifestyles!G924)</f>
        <v>1696941.8666666669</v>
      </c>
      <c r="H924" s="6">
        <f>IF(_original_lifestyles!H924=0,_original_lifestyles!$C924*3*2,_original_lifestyles!H924)</f>
        <v>1363614</v>
      </c>
      <c r="I924" s="6">
        <f>IF(_original_lifestyles!I924=0,_original_lifestyles!$C924/10,_original_lifestyles!I924)</f>
        <v>363630.4</v>
      </c>
      <c r="J924" s="6">
        <f>IF(_original_lifestyles!J924=0,_original_lifestyles!$C924*1.2,_original_lifestyles!J924)</f>
        <v>7342603.821746666</v>
      </c>
      <c r="K924" s="6">
        <f>IF(_original_lifestyles!K924=0,_original_lifestyles!$C924,_original_lifestyles!K924)</f>
        <v>4010488.570420187</v>
      </c>
      <c r="L924" s="6">
        <f>IF(_original_lifestyles!L924=0,_original_lifestyles!$C924/3*2,_original_lifestyles!L924)</f>
        <v>6727162.3999999994</v>
      </c>
      <c r="M924">
        <f>IF(_original_lifestyles!M924&lt;&gt;0,_original_lifestyles!M924,'_new names_lifestyles'!$C$2*INDEX('_hours per hh'!B$2:B$9,MATCH(_original_lifestyles!$B924,'_hours per hh'!$A$2:$A$9,1)))</f>
        <v>24530624791.208794</v>
      </c>
      <c r="N924">
        <f>IF(_original_lifestyles!N924&lt;&gt;0,_original_lifestyles!N924,'_new names_lifestyles'!$C$2*INDEX('_hours per hh'!C$2:C$9,MATCH(_original_lifestyles!$B924,'_hours per hh'!$A$2:$A$9,1)))</f>
        <v>12162104901.844801</v>
      </c>
      <c r="O924">
        <f>IF(_original_lifestyles!O924&lt;&gt;0,_original_lifestyles!O924,'_new names_lifestyles'!$C$2*INDEX('_hours per hh'!D$2:D$9,MATCH(_original_lifestyles!$B924,'_hours per hh'!$A$2:$A$9,1)))</f>
        <v>455966006.88333338</v>
      </c>
      <c r="P924">
        <f>IF(_original_lifestyles!P924&lt;&gt;0,_original_lifestyles!P924,'_new names_lifestyles'!$C$2*INDEX('_hours per hh'!E$2:E$9,MATCH(_original_lifestyles!$B924,'_hours per hh'!$A$2:$A$9,1)))</f>
        <v>220602442.66666669</v>
      </c>
      <c r="Q924">
        <f>IF(_original_lifestyles!Q924&lt;&gt;0,_original_lifestyles!Q924,'_new names_lifestyles'!$C$2*INDEX('_hours per hh'!F$2:F$9,MATCH(_original_lifestyles!$B924,'_hours per hh'!$A$2:$A$9,1)))</f>
        <v>460390176.74999982</v>
      </c>
      <c r="R924">
        <f>IF(_original_lifestyles!R924&lt;&gt;0,_original_lifestyles!R924,'_new names_lifestyles'!$C$2*INDEX('_hours per hh'!G$2:G$9,MATCH(_original_lifestyles!$B924,'_hours per hh'!$A$2:$A$9,1)))</f>
        <v>118591809.98140538</v>
      </c>
      <c r="S924">
        <f>IF(_original_lifestyles!S924&lt;&gt;0,_original_lifestyles!S924,'_new names_lifestyles'!$C$2*INDEX('_hours per hh'!H$2:H$9,MATCH(_original_lifestyles!$B924,'_hours per hh'!$A$2:$A$9,1)))</f>
        <v>7891259496.204958</v>
      </c>
      <c r="T924">
        <f>IF(_original_lifestyles!T924&lt;&gt;0,_original_lifestyles!T924,'_new names_lifestyles'!$C$2*INDEX('_hours per hh'!I$2:I$9,MATCH(_original_lifestyles!$B924,'_hours per hh'!$A$2:$A$9,1)))</f>
        <v>26348909907.660629</v>
      </c>
      <c r="U924">
        <f>IF(_original_lifestyles!U924&lt;&gt;0,_original_lifestyles!U924,'_new names_lifestyles'!$C$2*INDEX('_hours per hh'!J$2:J$9,MATCH(_original_lifestyles!$B924,'_hours per hh'!$A$2:$A$9,1)))</f>
        <v>2466626213.333333</v>
      </c>
      <c r="V924">
        <v>16.625</v>
      </c>
      <c r="W924">
        <v>9.1666666666666679</v>
      </c>
      <c r="X924">
        <v>415110.39546122821</v>
      </c>
      <c r="Y924">
        <f t="shared" si="58"/>
        <v>15</v>
      </c>
      <c r="Z924">
        <f t="shared" si="58"/>
        <v>15</v>
      </c>
      <c r="AA924">
        <f t="shared" si="58"/>
        <v>15</v>
      </c>
      <c r="AB924">
        <f t="shared" si="58"/>
        <v>10</v>
      </c>
      <c r="AC924">
        <f t="shared" si="58"/>
        <v>10</v>
      </c>
      <c r="AD924">
        <f t="shared" si="58"/>
        <v>15</v>
      </c>
      <c r="AE924">
        <f t="shared" si="58"/>
        <v>5</v>
      </c>
      <c r="AF924">
        <f t="shared" si="58"/>
        <v>3</v>
      </c>
      <c r="AG924">
        <f t="shared" si="58"/>
        <v>3</v>
      </c>
    </row>
    <row r="925" spans="1:33" x14ac:dyDescent="0.25">
      <c r="A925" t="s">
        <v>63</v>
      </c>
      <c r="B925" t="s">
        <v>36</v>
      </c>
      <c r="C925">
        <v>3608344.444444445</v>
      </c>
      <c r="D925" s="6">
        <f>IF(_original_lifestyles!D925=0,_original_lifestyles!$C925,_original_lifestyles!D925)</f>
        <v>3608344.444444445</v>
      </c>
      <c r="E925" s="6">
        <f>IF(_original_lifestyles!E925=0,_original_lifestyles!$C925,_original_lifestyles!E925)</f>
        <v>1322585.252613334</v>
      </c>
      <c r="F925" s="6">
        <f>IF(_original_lifestyles!F925=0,_original_lifestyles!$C925,_original_lifestyles!F925)</f>
        <v>2800075.2888888889</v>
      </c>
      <c r="G925" s="6">
        <f>IF(_original_lifestyles!G925=0,_original_lifestyles!$C925/3,_original_lifestyles!G925)</f>
        <v>1616538.311111111</v>
      </c>
      <c r="H925" s="6">
        <f>IF(_original_lifestyles!H925=0,_original_lifestyles!$C925*3*2,_original_lifestyles!H925)</f>
        <v>1299004.0000000009</v>
      </c>
      <c r="I925" s="6">
        <f>IF(_original_lifestyles!I925=0,_original_lifestyles!$C925/10,_original_lifestyles!I925)</f>
        <v>360834.4444444445</v>
      </c>
      <c r="J925" s="6">
        <f>IF(_original_lifestyles!J925=0,_original_lifestyles!$C925*1.2,_original_lifestyles!J925)</f>
        <v>6994700.6519911122</v>
      </c>
      <c r="K925" s="6">
        <f>IF(_original_lifestyles!K925=0,_original_lifestyles!$C925,_original_lifestyles!K925)</f>
        <v>3820465.831921719</v>
      </c>
      <c r="L925" s="6">
        <f>IF(_original_lifestyles!L925=0,_original_lifestyles!$C925/3*2,_original_lifestyles!L925)</f>
        <v>6408419.7333333343</v>
      </c>
      <c r="M925">
        <f>IF(_original_lifestyles!M925&lt;&gt;0,_original_lifestyles!M925,'_new names_lifestyles'!$C$2*INDEX('_hours per hh'!B$2:B$9,MATCH(_original_lifestyles!$B925,'_hours per hh'!$A$2:$A$9,1)))</f>
        <v>24530624791.208794</v>
      </c>
      <c r="N925">
        <f>IF(_original_lifestyles!N925&lt;&gt;0,_original_lifestyles!N925,'_new names_lifestyles'!$C$2*INDEX('_hours per hh'!C$2:C$9,MATCH(_original_lifestyles!$B925,'_hours per hh'!$A$2:$A$9,1)))</f>
        <v>11585846812.892799</v>
      </c>
      <c r="O925">
        <f>IF(_original_lifestyles!O925&lt;&gt;0,_original_lifestyles!O925,'_new names_lifestyles'!$C$2*INDEX('_hours per hh'!D$2:D$9,MATCH(_original_lifestyles!$B925,'_hours per hh'!$A$2:$A$9,1)))</f>
        <v>416987212.0213334</v>
      </c>
      <c r="P925">
        <f>IF(_original_lifestyles!P925&lt;&gt;0,_original_lifestyles!P925,'_new names_lifestyles'!$C$2*INDEX('_hours per hh'!E$2:E$9,MATCH(_original_lifestyles!$B925,'_hours per hh'!$A$2:$A$9,1)))</f>
        <v>201743981.22666669</v>
      </c>
      <c r="Q925">
        <f>IF(_original_lifestyles!Q925&lt;&gt;0,_original_lifestyles!Q925,'_new names_lifestyles'!$C$2*INDEX('_hours per hh'!F$2:F$9,MATCH(_original_lifestyles!$B925,'_hours per hh'!$A$2:$A$9,1)))</f>
        <v>421033176.48000008</v>
      </c>
      <c r="R925">
        <f>IF(_original_lifestyles!R925&lt;&gt;0,_original_lifestyles!R925,'_new names_lifestyles'!$C$2*INDEX('_hours per hh'!G$2:G$9,MATCH(_original_lifestyles!$B925,'_hours per hh'!$A$2:$A$9,1)))</f>
        <v>121980147.40944552</v>
      </c>
      <c r="S925">
        <f>IF(_original_lifestyles!S925&lt;&gt;0,_original_lifestyles!S925,'_new names_lifestyles'!$C$2*INDEX('_hours per hh'!H$2:H$9,MATCH(_original_lifestyles!$B925,'_hours per hh'!$A$2:$A$9,1)))</f>
        <v>7216665819.3476315</v>
      </c>
      <c r="T925">
        <f>IF(_original_lifestyles!T925&lt;&gt;0,_original_lifestyles!T925,'_new names_lifestyles'!$C$2*INDEX('_hours per hh'!I$2:I$9,MATCH(_original_lifestyles!$B925,'_hours per hh'!$A$2:$A$9,1)))</f>
        <v>23427096481.343979</v>
      </c>
      <c r="U925">
        <f>IF(_original_lifestyles!U925&lt;&gt;0,_original_lifestyles!U925,'_new names_lifestyles'!$C$2*INDEX('_hours per hh'!J$2:J$9,MATCH(_original_lifestyles!$B925,'_hours per hh'!$A$2:$A$9,1)))</f>
        <v>2255763746.1333332</v>
      </c>
      <c r="V925">
        <v>16.149999999999999</v>
      </c>
      <c r="W925">
        <v>8.8000000000000007</v>
      </c>
      <c r="X925">
        <v>411428.48247563018</v>
      </c>
      <c r="Y925">
        <f t="shared" si="58"/>
        <v>15</v>
      </c>
      <c r="Z925">
        <f t="shared" si="58"/>
        <v>15</v>
      </c>
      <c r="AA925">
        <f t="shared" si="58"/>
        <v>15</v>
      </c>
      <c r="AB925">
        <f t="shared" si="58"/>
        <v>10</v>
      </c>
      <c r="AC925">
        <f t="shared" si="58"/>
        <v>10</v>
      </c>
      <c r="AD925">
        <f t="shared" si="58"/>
        <v>15</v>
      </c>
      <c r="AE925">
        <f t="shared" si="58"/>
        <v>5</v>
      </c>
      <c r="AF925">
        <f t="shared" si="58"/>
        <v>3</v>
      </c>
      <c r="AG925">
        <f t="shared" si="58"/>
        <v>3</v>
      </c>
    </row>
    <row r="926" spans="1:33" x14ac:dyDescent="0.25">
      <c r="A926" t="s">
        <v>64</v>
      </c>
      <c r="B926" t="s">
        <v>4</v>
      </c>
      <c r="C926">
        <v>22954607.228915662</v>
      </c>
      <c r="D926" s="6">
        <f>IF(_original_lifestyles!D926=0,_original_lifestyles!$C926,_original_lifestyles!D926)</f>
        <v>22954607.228915662</v>
      </c>
      <c r="E926" s="6">
        <f>IF(_original_lifestyles!E926=0,_original_lifestyles!$C926,_original_lifestyles!E926)</f>
        <v>10297827.031214461</v>
      </c>
      <c r="F926" s="6">
        <f>IF(_original_lifestyles!F926=0,_original_lifestyles!$C926,_original_lifestyles!F926)</f>
        <v>22036422.939759031</v>
      </c>
      <c r="G926" s="6">
        <f>IF(_original_lifestyles!G926=0,_original_lifestyles!$C926/3,_original_lifestyles!G926)</f>
        <v>13084126.120481931</v>
      </c>
      <c r="H926" s="6">
        <f>IF(_original_lifestyles!H926=0,_original_lifestyles!$C926*3*2,_original_lifestyles!H926)</f>
        <v>9181842.8915662654</v>
      </c>
      <c r="I926" s="6">
        <f>IF(_original_lifestyles!I926=0,_original_lifestyles!$C926/10,_original_lifestyles!I926)</f>
        <v>2295460.7228915663</v>
      </c>
      <c r="J926" s="6">
        <f>IF(_original_lifestyles!J926=0,_original_lifestyles!$C926*1.2,_original_lifestyles!J926)</f>
        <v>52933507.906737342</v>
      </c>
      <c r="K926" s="6">
        <f>IF(_original_lifestyles!K926=0,_original_lifestyles!$C926,_original_lifestyles!K926)</f>
        <v>22954607.228915662</v>
      </c>
      <c r="L926" s="6">
        <f>IF(_original_lifestyles!L926=0,_original_lifestyles!$C926/3*2,_original_lifestyles!L926)</f>
        <v>11947129.82614517</v>
      </c>
      <c r="M926">
        <f>IF(_original_lifestyles!M926&lt;&gt;0,_original_lifestyles!M926,'_new names_lifestyles'!$C$2*INDEX('_hours per hh'!B$2:B$9,MATCH(_original_lifestyles!$B926,'_hours per hh'!$A$2:$A$9,1)))</f>
        <v>24530624791.208794</v>
      </c>
      <c r="N926">
        <f>IF(_original_lifestyles!N926&lt;&gt;0,_original_lifestyles!N926,'_new names_lifestyles'!$C$2*INDEX('_hours per hh'!C$2:C$9,MATCH(_original_lifestyles!$B926,'_hours per hh'!$A$2:$A$9,1)))</f>
        <v>90208964793.438644</v>
      </c>
      <c r="O926">
        <f>IF(_original_lifestyles!O926&lt;&gt;0,_original_lifestyles!O926,'_new names_lifestyles'!$C$2*INDEX('_hours per hh'!D$2:D$9,MATCH(_original_lifestyles!$B926,'_hours per hh'!$A$2:$A$9,1)))</f>
        <v>4102080130.236145</v>
      </c>
      <c r="P926">
        <f>IF(_original_lifestyles!P926&lt;&gt;0,_original_lifestyles!P926,'_new names_lifestyles'!$C$2*INDEX('_hours per hh'!E$2:E$9,MATCH(_original_lifestyles!$B926,'_hours per hh'!$A$2:$A$9,1)))</f>
        <v>2041123674.7951801</v>
      </c>
      <c r="Q926">
        <f>IF(_original_lifestyles!Q926&lt;&gt;0,_original_lifestyles!Q926,'_new names_lifestyles'!$C$2*INDEX('_hours per hh'!F$2:F$9,MATCH(_original_lifestyles!$B926,'_hours per hh'!$A$2:$A$9,1)))</f>
        <v>3720023647.5180721</v>
      </c>
      <c r="R926">
        <f>IF(_original_lifestyles!R926&lt;&gt;0,_original_lifestyles!R926,'_new names_lifestyles'!$C$2*INDEX('_hours per hh'!G$2:G$9,MATCH(_original_lifestyles!$B926,'_hours per hh'!$A$2:$A$9,1)))</f>
        <v>101650122.84120461</v>
      </c>
      <c r="S926">
        <f>IF(_original_lifestyles!S926&lt;&gt;0,_original_lifestyles!S926,'_new names_lifestyles'!$C$2*INDEX('_hours per hh'!H$2:H$9,MATCH(_original_lifestyles!$B926,'_hours per hh'!$A$2:$A$9,1)))</f>
        <v>69554629389.452866</v>
      </c>
      <c r="T926">
        <f>IF(_original_lifestyles!T926&lt;&gt;0,_original_lifestyles!T926,'_new names_lifestyles'!$C$2*INDEX('_hours per hh'!I$2:I$9,MATCH(_original_lifestyles!$B926,'_hours per hh'!$A$2:$A$9,1)))</f>
        <v>24530624791.208794</v>
      </c>
      <c r="U926">
        <f>IF(_original_lifestyles!U926&lt;&gt;0,_original_lifestyles!U926,'_new names_lifestyles'!$C$2*INDEX('_hours per hh'!J$2:J$9,MATCH(_original_lifestyles!$B926,'_hours per hh'!$A$2:$A$9,1)))</f>
        <v>5256737123.5038738</v>
      </c>
      <c r="V926">
        <v>19</v>
      </c>
      <c r="W926">
        <v>11</v>
      </c>
      <c r="X926">
        <v>2057271.017184268</v>
      </c>
      <c r="Y926">
        <f t="shared" si="58"/>
        <v>15</v>
      </c>
      <c r="Z926">
        <f t="shared" si="58"/>
        <v>15</v>
      </c>
      <c r="AA926">
        <f t="shared" si="58"/>
        <v>15</v>
      </c>
      <c r="AB926">
        <f t="shared" si="58"/>
        <v>10</v>
      </c>
      <c r="AC926">
        <f t="shared" si="58"/>
        <v>10</v>
      </c>
      <c r="AD926">
        <f t="shared" si="58"/>
        <v>15</v>
      </c>
      <c r="AE926">
        <f t="shared" si="58"/>
        <v>5</v>
      </c>
      <c r="AF926">
        <f t="shared" si="58"/>
        <v>3</v>
      </c>
      <c r="AG926">
        <f t="shared" si="58"/>
        <v>3</v>
      </c>
    </row>
    <row r="927" spans="1:33" x14ac:dyDescent="0.25">
      <c r="A927" t="s">
        <v>64</v>
      </c>
      <c r="B927" t="s">
        <v>5</v>
      </c>
      <c r="C927">
        <v>23166949.09090909</v>
      </c>
      <c r="D927" s="6">
        <f>IF(_original_lifestyles!D927=0,_original_lifestyles!$C927,_original_lifestyles!D927)</f>
        <v>23166949.09090909</v>
      </c>
      <c r="E927" s="6">
        <f>IF(_original_lifestyles!E927=0,_original_lifestyles!$C927,_original_lifestyles!E927)</f>
        <v>10393087.20031636</v>
      </c>
      <c r="F927" s="6">
        <f>IF(_original_lifestyles!F927=0,_original_lifestyles!$C927,_original_lifestyles!F927)</f>
        <v>22240271.127272729</v>
      </c>
      <c r="G927" s="6">
        <f>IF(_original_lifestyles!G927=0,_original_lifestyles!$C927/3,_original_lifestyles!G927)</f>
        <v>13205160.981818181</v>
      </c>
      <c r="H927" s="6">
        <f>IF(_original_lifestyles!H927=0,_original_lifestyles!$C927*3*2,_original_lifestyles!H927)</f>
        <v>9266779.6363636367</v>
      </c>
      <c r="I927" s="6">
        <f>IF(_original_lifestyles!I927=0,_original_lifestyles!$C927/10,_original_lifestyles!I927)</f>
        <v>2316694.9090909092</v>
      </c>
      <c r="J927" s="6">
        <f>IF(_original_lifestyles!J927=0,_original_lifestyles!$C927*1.2,_original_lifestyles!J927)</f>
        <v>53423169.939229093</v>
      </c>
      <c r="K927" s="6">
        <f>IF(_original_lifestyles!K927=0,_original_lifestyles!$C927,_original_lifestyles!K927)</f>
        <v>23166949.09090909</v>
      </c>
      <c r="L927" s="6">
        <f>IF(_original_lifestyles!L927=0,_original_lifestyles!$C927/3*2,_original_lifestyles!L927)</f>
        <v>12894499.935830159</v>
      </c>
      <c r="M927">
        <f>IF(_original_lifestyles!M927&lt;&gt;0,_original_lifestyles!M927,'_new names_lifestyles'!$C$2*INDEX('_hours per hh'!B$2:B$9,MATCH(_original_lifestyles!$B927,'_hours per hh'!$A$2:$A$9,1)))</f>
        <v>24530624791.208794</v>
      </c>
      <c r="N927">
        <f>IF(_original_lifestyles!N927&lt;&gt;0,_original_lifestyles!N927,'_new names_lifestyles'!$C$2*INDEX('_hours per hh'!C$2:C$9,MATCH(_original_lifestyles!$B927,'_hours per hh'!$A$2:$A$9,1)))</f>
        <v>91043443874.771332</v>
      </c>
      <c r="O927">
        <f>IF(_original_lifestyles!O927&lt;&gt;0,_original_lifestyles!O927,'_new names_lifestyles'!$C$2*INDEX('_hours per hh'!D$2:D$9,MATCH(_original_lifestyles!$B927,'_hours per hh'!$A$2:$A$9,1)))</f>
        <v>4140026470.3418179</v>
      </c>
      <c r="P927">
        <f>IF(_original_lifestyles!P927&lt;&gt;0,_original_lifestyles!P927,'_new names_lifestyles'!$C$2*INDEX('_hours per hh'!E$2:E$9,MATCH(_original_lifestyles!$B927,'_hours per hh'!$A$2:$A$9,1)))</f>
        <v>2060005113.163636</v>
      </c>
      <c r="Q927">
        <f>IF(_original_lifestyles!Q927&lt;&gt;0,_original_lifestyles!Q927,'_new names_lifestyles'!$C$2*INDEX('_hours per hh'!F$2:F$9,MATCH(_original_lifestyles!$B927,'_hours per hh'!$A$2:$A$9,1)))</f>
        <v>3754435769.6727271</v>
      </c>
      <c r="R927">
        <f>IF(_original_lifestyles!R927&lt;&gt;0,_original_lifestyles!R927,'_new names_lifestyles'!$C$2*INDEX('_hours per hh'!G$2:G$9,MATCH(_original_lifestyles!$B927,'_hours per hh'!$A$2:$A$9,1)))</f>
        <v>101650122.84120461</v>
      </c>
      <c r="S927">
        <f>IF(_original_lifestyles!S927&lt;&gt;0,_original_lifestyles!S927,'_new names_lifestyles'!$C$2*INDEX('_hours per hh'!H$2:H$9,MATCH(_original_lifestyles!$B927,'_hours per hh'!$A$2:$A$9,1)))</f>
        <v>70198045300.147018</v>
      </c>
      <c r="T927">
        <f>IF(_original_lifestyles!T927&lt;&gt;0,_original_lifestyles!T927,'_new names_lifestyles'!$C$2*INDEX('_hours per hh'!I$2:I$9,MATCH(_original_lifestyles!$B927,'_hours per hh'!$A$2:$A$9,1)))</f>
        <v>24530624791.208794</v>
      </c>
      <c r="U927">
        <f>IF(_original_lifestyles!U927&lt;&gt;0,_original_lifestyles!U927,'_new names_lifestyles'!$C$2*INDEX('_hours per hh'!J$2:J$9,MATCH(_original_lifestyles!$B927,'_hours per hh'!$A$2:$A$9,1)))</f>
        <v>5673579971.7652702</v>
      </c>
      <c r="V927">
        <v>19</v>
      </c>
      <c r="W927">
        <v>11</v>
      </c>
      <c r="X927">
        <v>2074219.806453292</v>
      </c>
      <c r="Y927">
        <f t="shared" si="58"/>
        <v>15</v>
      </c>
      <c r="Z927">
        <f t="shared" si="58"/>
        <v>15</v>
      </c>
      <c r="AA927">
        <f t="shared" si="58"/>
        <v>15</v>
      </c>
      <c r="AB927">
        <f t="shared" si="58"/>
        <v>10</v>
      </c>
      <c r="AC927">
        <f t="shared" si="58"/>
        <v>10</v>
      </c>
      <c r="AD927">
        <f t="shared" si="58"/>
        <v>15</v>
      </c>
      <c r="AE927">
        <f t="shared" si="58"/>
        <v>5</v>
      </c>
      <c r="AF927">
        <f t="shared" si="58"/>
        <v>3</v>
      </c>
      <c r="AG927">
        <f t="shared" si="58"/>
        <v>3</v>
      </c>
    </row>
    <row r="928" spans="1:33" x14ac:dyDescent="0.25">
      <c r="A928" t="s">
        <v>64</v>
      </c>
      <c r="B928" t="s">
        <v>6</v>
      </c>
      <c r="C928">
        <v>23378696.74796747</v>
      </c>
      <c r="D928" s="6">
        <f>IF(_original_lifestyles!D928=0,_original_lifestyles!$C928,_original_lifestyles!D928)</f>
        <v>23378696.74796747</v>
      </c>
      <c r="E928" s="6">
        <f>IF(_original_lifestyles!E928=0,_original_lifestyles!$C928,_original_lifestyles!E928)</f>
        <v>10488080.79898292</v>
      </c>
      <c r="F928" s="6">
        <f>IF(_original_lifestyles!F928=0,_original_lifestyles!$C928,_original_lifestyles!F928)</f>
        <v>22443548.87804877</v>
      </c>
      <c r="G928" s="6">
        <f>IF(_original_lifestyles!G928=0,_original_lifestyles!$C928/3,_original_lifestyles!G928)</f>
        <v>13325857.14634146</v>
      </c>
      <c r="H928" s="6">
        <f>IF(_original_lifestyles!H928=0,_original_lifestyles!$C928*3*2,_original_lifestyles!H928)</f>
        <v>9351478.69918699</v>
      </c>
      <c r="I928" s="6">
        <f>IF(_original_lifestyles!I928=0,_original_lifestyles!$C928/10,_original_lifestyles!I928)</f>
        <v>2337869.674796747</v>
      </c>
      <c r="J928" s="6">
        <f>IF(_original_lifestyles!J928=0,_original_lifestyles!$C928*1.2,_original_lifestyles!J928)</f>
        <v>53911461.730386972</v>
      </c>
      <c r="K928" s="6">
        <f>IF(_original_lifestyles!K928=0,_original_lifestyles!$C928,_original_lifestyles!K928)</f>
        <v>23378696.74796747</v>
      </c>
      <c r="L928" s="6">
        <f>IF(_original_lifestyles!L928=0,_original_lifestyles!$C928/3*2,_original_lifestyles!L928)</f>
        <v>13819556.956879901</v>
      </c>
      <c r="M928">
        <f>IF(_original_lifestyles!M928&lt;&gt;0,_original_lifestyles!M928,'_new names_lifestyles'!$C$2*INDEX('_hours per hh'!B$2:B$9,MATCH(_original_lifestyles!$B928,'_hours per hh'!$A$2:$A$9,1)))</f>
        <v>24530624791.208794</v>
      </c>
      <c r="N928">
        <f>IF(_original_lifestyles!N928&lt;&gt;0,_original_lifestyles!N928,'_new names_lifestyles'!$C$2*INDEX('_hours per hh'!C$2:C$9,MATCH(_original_lifestyles!$B928,'_hours per hh'!$A$2:$A$9,1)))</f>
        <v>91875587799.090408</v>
      </c>
      <c r="O928">
        <f>IF(_original_lifestyles!O928&lt;&gt;0,_original_lifestyles!O928,'_new names_lifestyles'!$C$2*INDEX('_hours per hh'!D$2:D$9,MATCH(_original_lifestyles!$B928,'_hours per hh'!$A$2:$A$9,1)))</f>
        <v>4177866623.6487789</v>
      </c>
      <c r="P928">
        <f>IF(_original_lifestyles!P928&lt;&gt;0,_original_lifestyles!P928,'_new names_lifestyles'!$C$2*INDEX('_hours per hh'!E$2:E$9,MATCH(_original_lifestyles!$B928,'_hours per hh'!$A$2:$A$9,1)))</f>
        <v>2078833714.829268</v>
      </c>
      <c r="Q928">
        <f>IF(_original_lifestyles!Q928&lt;&gt;0,_original_lifestyles!Q928,'_new names_lifestyles'!$C$2*INDEX('_hours per hh'!F$2:F$9,MATCH(_original_lifestyles!$B928,'_hours per hh'!$A$2:$A$9,1)))</f>
        <v>3788751594.9756088</v>
      </c>
      <c r="R928">
        <f>IF(_original_lifestyles!R928&lt;&gt;0,_original_lifestyles!R928,'_new names_lifestyles'!$C$2*INDEX('_hours per hh'!G$2:G$9,MATCH(_original_lifestyles!$B928,'_hours per hh'!$A$2:$A$9,1)))</f>
        <v>101650122.84120461</v>
      </c>
      <c r="S928">
        <f>IF(_original_lifestyles!S928&lt;&gt;0,_original_lifestyles!S928,'_new names_lifestyles'!$C$2*INDEX('_hours per hh'!H$2:H$9,MATCH(_original_lifestyles!$B928,'_hours per hh'!$A$2:$A$9,1)))</f>
        <v>70839660713.728485</v>
      </c>
      <c r="T928">
        <f>IF(_original_lifestyles!T928&lt;&gt;0,_original_lifestyles!T928,'_new names_lifestyles'!$C$2*INDEX('_hours per hh'!I$2:I$9,MATCH(_original_lifestyles!$B928,'_hours per hh'!$A$2:$A$9,1)))</f>
        <v>24530624791.208794</v>
      </c>
      <c r="U928">
        <f>IF(_original_lifestyles!U928&lt;&gt;0,_original_lifestyles!U928,'_new names_lifestyles'!$C$2*INDEX('_hours per hh'!J$2:J$9,MATCH(_original_lifestyles!$B928,'_hours per hh'!$A$2:$A$9,1)))</f>
        <v>6080605061.0271549</v>
      </c>
      <c r="V928">
        <v>19</v>
      </c>
      <c r="W928">
        <v>11</v>
      </c>
      <c r="X928">
        <v>2090949.7527193001</v>
      </c>
      <c r="Y928">
        <f t="shared" si="58"/>
        <v>15</v>
      </c>
      <c r="Z928">
        <f t="shared" si="58"/>
        <v>15</v>
      </c>
      <c r="AA928">
        <f t="shared" si="58"/>
        <v>15</v>
      </c>
      <c r="AB928">
        <f t="shared" si="58"/>
        <v>10</v>
      </c>
      <c r="AC928">
        <f t="shared" si="58"/>
        <v>10</v>
      </c>
      <c r="AD928">
        <f t="shared" si="58"/>
        <v>15</v>
      </c>
      <c r="AE928">
        <f t="shared" si="58"/>
        <v>5</v>
      </c>
      <c r="AF928">
        <f t="shared" si="58"/>
        <v>3</v>
      </c>
      <c r="AG928">
        <f t="shared" si="58"/>
        <v>3</v>
      </c>
    </row>
    <row r="929" spans="1:33" x14ac:dyDescent="0.25">
      <c r="A929" t="s">
        <v>64</v>
      </c>
      <c r="B929" t="s">
        <v>7</v>
      </c>
      <c r="C929">
        <v>23578408.997955009</v>
      </c>
      <c r="D929" s="6">
        <f>IF(_original_lifestyles!D929=0,_original_lifestyles!$C929,_original_lifestyles!D929)</f>
        <v>23578408.997955009</v>
      </c>
      <c r="E929" s="6">
        <f>IF(_original_lifestyles!E929=0,_original_lifestyles!$C929,_original_lifestyles!E929)</f>
        <v>10577675.109435581</v>
      </c>
      <c r="F929" s="6">
        <f>IF(_original_lifestyles!F929=0,_original_lifestyles!$C929,_original_lifestyles!F929)</f>
        <v>22635272.63803681</v>
      </c>
      <c r="G929" s="6">
        <f>IF(_original_lifestyles!G929=0,_original_lifestyles!$C929/3,_original_lifestyles!G929)</f>
        <v>13439693.12883435</v>
      </c>
      <c r="H929" s="6">
        <f>IF(_original_lifestyles!H929=0,_original_lifestyles!$C929*3*2,_original_lifestyles!H929)</f>
        <v>9431363.5991820041</v>
      </c>
      <c r="I929" s="6">
        <f>IF(_original_lifestyles!I929=0,_original_lifestyles!$C929/10,_original_lifestyles!I929)</f>
        <v>2357840.899795501</v>
      </c>
      <c r="J929" s="6">
        <f>IF(_original_lifestyles!J929=0,_original_lifestyles!$C929*1.2,_original_lifestyles!J929)</f>
        <v>54371999.776556231</v>
      </c>
      <c r="K929" s="6">
        <f>IF(_original_lifestyles!K929=0,_original_lifestyles!$C929,_original_lifestyles!K929)</f>
        <v>23578408.997955009</v>
      </c>
      <c r="L929" s="6">
        <f>IF(_original_lifestyles!L929=0,_original_lifestyles!$C929/3*2,_original_lifestyles!L929)</f>
        <v>14700880.0569217</v>
      </c>
      <c r="M929">
        <f>IF(_original_lifestyles!M929&lt;&gt;0,_original_lifestyles!M929,'_new names_lifestyles'!$C$2*INDEX('_hours per hh'!B$2:B$9,MATCH(_original_lifestyles!$B929,'_hours per hh'!$A$2:$A$9,1)))</f>
        <v>24530624791.208794</v>
      </c>
      <c r="N929">
        <f>IF(_original_lifestyles!N929&lt;&gt;0,_original_lifestyles!N929,'_new names_lifestyles'!$C$2*INDEX('_hours per hh'!C$2:C$9,MATCH(_original_lifestyles!$B929,'_hours per hh'!$A$2:$A$9,1)))</f>
        <v>92660433958.655701</v>
      </c>
      <c r="O929">
        <f>IF(_original_lifestyles!O929&lt;&gt;0,_original_lifestyles!O929,'_new names_lifestyles'!$C$2*INDEX('_hours per hh'!D$2:D$9,MATCH(_original_lifestyles!$B929,'_hours per hh'!$A$2:$A$9,1)))</f>
        <v>4213556001.5705519</v>
      </c>
      <c r="P929">
        <f>IF(_original_lifestyles!P929&lt;&gt;0,_original_lifestyles!P929,'_new names_lifestyles'!$C$2*INDEX('_hours per hh'!E$2:E$9,MATCH(_original_lifestyles!$B929,'_hours per hh'!$A$2:$A$9,1)))</f>
        <v>2096592128.0981591</v>
      </c>
      <c r="Q929">
        <f>IF(_original_lifestyles!Q929&lt;&gt;0,_original_lifestyles!Q929,'_new names_lifestyles'!$C$2*INDEX('_hours per hh'!F$2:F$9,MATCH(_original_lifestyles!$B929,'_hours per hh'!$A$2:$A$9,1)))</f>
        <v>3821116962.2085891</v>
      </c>
      <c r="R929">
        <f>IF(_original_lifestyles!R929&lt;&gt;0,_original_lifestyles!R929,'_new names_lifestyles'!$C$2*INDEX('_hours per hh'!G$2:G$9,MATCH(_original_lifestyles!$B929,'_hours per hh'!$A$2:$A$9,1)))</f>
        <v>101650122.84120461</v>
      </c>
      <c r="S929">
        <f>IF(_original_lifestyles!S929&lt;&gt;0,_original_lifestyles!S929,'_new names_lifestyles'!$C$2*INDEX('_hours per hh'!H$2:H$9,MATCH(_original_lifestyles!$B929,'_hours per hh'!$A$2:$A$9,1)))</f>
        <v>71444807706.394882</v>
      </c>
      <c r="T929">
        <f>IF(_original_lifestyles!T929&lt;&gt;0,_original_lifestyles!T929,'_new names_lifestyles'!$C$2*INDEX('_hours per hh'!I$2:I$9,MATCH(_original_lifestyles!$B929,'_hours per hh'!$A$2:$A$9,1)))</f>
        <v>24530624791.208794</v>
      </c>
      <c r="U929">
        <f>IF(_original_lifestyles!U929&lt;&gt;0,_original_lifestyles!U929,'_new names_lifestyles'!$C$2*INDEX('_hours per hh'!J$2:J$9,MATCH(_original_lifestyles!$B929,'_hours per hh'!$A$2:$A$9,1)))</f>
        <v>6468387225.0455465</v>
      </c>
      <c r="V929">
        <v>19</v>
      </c>
      <c r="W929">
        <v>11</v>
      </c>
      <c r="X929">
        <v>2106435.432652486</v>
      </c>
      <c r="Y929">
        <f t="shared" si="58"/>
        <v>15</v>
      </c>
      <c r="Z929">
        <f t="shared" si="58"/>
        <v>15</v>
      </c>
      <c r="AA929">
        <f t="shared" si="58"/>
        <v>15</v>
      </c>
      <c r="AB929">
        <f t="shared" si="58"/>
        <v>10</v>
      </c>
      <c r="AC929">
        <f t="shared" si="58"/>
        <v>10</v>
      </c>
      <c r="AD929">
        <f t="shared" si="58"/>
        <v>15</v>
      </c>
      <c r="AE929">
        <f t="shared" si="58"/>
        <v>5</v>
      </c>
      <c r="AF929">
        <f t="shared" si="58"/>
        <v>3</v>
      </c>
      <c r="AG929">
        <f t="shared" si="58"/>
        <v>3</v>
      </c>
    </row>
    <row r="930" spans="1:33" x14ac:dyDescent="0.25">
      <c r="A930" t="s">
        <v>64</v>
      </c>
      <c r="B930" t="s">
        <v>8</v>
      </c>
      <c r="C930">
        <v>23781076.954732511</v>
      </c>
      <c r="D930" s="6">
        <f>IF(_original_lifestyles!D930=0,_original_lifestyles!$C930,_original_lifestyles!D930)</f>
        <v>23781076.954732511</v>
      </c>
      <c r="E930" s="6">
        <f>IF(_original_lifestyles!E930=0,_original_lifestyles!$C930,_original_lifestyles!E930)</f>
        <v>10668595.400201229</v>
      </c>
      <c r="F930" s="6">
        <f>IF(_original_lifestyles!F930=0,_original_lifestyles!$C930,_original_lifestyles!F930)</f>
        <v>22829833.876543209</v>
      </c>
      <c r="G930" s="6">
        <f>IF(_original_lifestyles!G930=0,_original_lifestyles!$C930/3,_original_lifestyles!G930)</f>
        <v>13555213.86419753</v>
      </c>
      <c r="H930" s="6">
        <f>IF(_original_lifestyles!H930=0,_original_lifestyles!$C930*3*2,_original_lifestyles!H930)</f>
        <v>9512430.7818930037</v>
      </c>
      <c r="I930" s="6">
        <f>IF(_original_lifestyles!I930=0,_original_lifestyles!$C930/10,_original_lifestyles!I930)</f>
        <v>2378107.6954732509</v>
      </c>
      <c r="J930" s="6">
        <f>IF(_original_lifestyles!J930=0,_original_lifestyles!$C930*1.2,_original_lifestyles!J930)</f>
        <v>54839353.706228793</v>
      </c>
      <c r="K930" s="6">
        <f>IF(_original_lifestyles!K930=0,_original_lifestyles!$C930,_original_lifestyles!K930)</f>
        <v>23781076.954732511</v>
      </c>
      <c r="L930" s="6">
        <f>IF(_original_lifestyles!L930=0,_original_lifestyles!$C930/3*2,_original_lifestyles!L930)</f>
        <v>15532901.00331842</v>
      </c>
      <c r="M930">
        <f>IF(_original_lifestyles!M930&lt;&gt;0,_original_lifestyles!M930,'_new names_lifestyles'!$C$2*INDEX('_hours per hh'!B$2:B$9,MATCH(_original_lifestyles!$B930,'_hours per hh'!$A$2:$A$9,1)))</f>
        <v>24530624791.208794</v>
      </c>
      <c r="N930">
        <f>IF(_original_lifestyles!N930&lt;&gt;0,_original_lifestyles!N930,'_new names_lifestyles'!$C$2*INDEX('_hours per hh'!C$2:C$9,MATCH(_original_lifestyles!$B930,'_hours per hh'!$A$2:$A$9,1)))</f>
        <v>93456895705.762802</v>
      </c>
      <c r="O930">
        <f>IF(_original_lifestyles!O930&lt;&gt;0,_original_lifestyles!O930,'_new names_lifestyles'!$C$2*INDEX('_hours per hh'!D$2:D$9,MATCH(_original_lifestyles!$B930,'_hours per hh'!$A$2:$A$9,1)))</f>
        <v>4249773576.1185179</v>
      </c>
      <c r="P930">
        <f>IF(_original_lifestyles!P930&lt;&gt;0,_original_lifestyles!P930,'_new names_lifestyles'!$C$2*INDEX('_hours per hh'!E$2:E$9,MATCH(_original_lifestyles!$B930,'_hours per hh'!$A$2:$A$9,1)))</f>
        <v>2114613362.8148141</v>
      </c>
      <c r="Q930">
        <f>IF(_original_lifestyles!Q930&lt;&gt;0,_original_lifestyles!Q930,'_new names_lifestyles'!$C$2*INDEX('_hours per hh'!F$2:F$9,MATCH(_original_lifestyles!$B930,'_hours per hh'!$A$2:$A$9,1)))</f>
        <v>3853961331.2839499</v>
      </c>
      <c r="R930">
        <f>IF(_original_lifestyles!R930&lt;&gt;0,_original_lifestyles!R930,'_new names_lifestyles'!$C$2*INDEX('_hours per hh'!G$2:G$9,MATCH(_original_lifestyles!$B930,'_hours per hh'!$A$2:$A$9,1)))</f>
        <v>101650122.84120461</v>
      </c>
      <c r="S930">
        <f>IF(_original_lifestyles!S930&lt;&gt;0,_original_lifestyles!S930,'_new names_lifestyles'!$C$2*INDEX('_hours per hh'!H$2:H$9,MATCH(_original_lifestyles!$B930,'_hours per hh'!$A$2:$A$9,1)))</f>
        <v>72058910769.984634</v>
      </c>
      <c r="T930">
        <f>IF(_original_lifestyles!T930&lt;&gt;0,_original_lifestyles!T930,'_new names_lifestyles'!$C$2*INDEX('_hours per hh'!I$2:I$9,MATCH(_original_lifestyles!$B930,'_hours per hh'!$A$2:$A$9,1)))</f>
        <v>24530624791.208794</v>
      </c>
      <c r="U930">
        <f>IF(_original_lifestyles!U930&lt;&gt;0,_original_lifestyles!U930,'_new names_lifestyles'!$C$2*INDEX('_hours per hh'!J$2:J$9,MATCH(_original_lifestyles!$B930,'_hours per hh'!$A$2:$A$9,1)))</f>
        <v>6834476441.4601059</v>
      </c>
      <c r="V930">
        <v>19</v>
      </c>
      <c r="W930">
        <v>11</v>
      </c>
      <c r="X930">
        <v>2122014.892425294</v>
      </c>
      <c r="Y930">
        <f t="shared" si="58"/>
        <v>15</v>
      </c>
      <c r="Z930">
        <f t="shared" si="58"/>
        <v>15</v>
      </c>
      <c r="AA930">
        <f t="shared" si="58"/>
        <v>15</v>
      </c>
      <c r="AB930">
        <f t="shared" si="58"/>
        <v>10</v>
      </c>
      <c r="AC930">
        <f t="shared" si="58"/>
        <v>10</v>
      </c>
      <c r="AD930">
        <f t="shared" si="58"/>
        <v>15</v>
      </c>
      <c r="AE930">
        <f t="shared" si="58"/>
        <v>5</v>
      </c>
      <c r="AF930">
        <f t="shared" si="58"/>
        <v>3</v>
      </c>
      <c r="AG930">
        <f t="shared" si="58"/>
        <v>3</v>
      </c>
    </row>
    <row r="931" spans="1:33" x14ac:dyDescent="0.25">
      <c r="A931" t="s">
        <v>64</v>
      </c>
      <c r="B931" t="s">
        <v>9</v>
      </c>
      <c r="C931">
        <v>24082906.068162929</v>
      </c>
      <c r="D931" s="6">
        <f>IF(_original_lifestyles!D931=0,_original_lifestyles!$C931,_original_lifestyles!D931)</f>
        <v>24082906.068162929</v>
      </c>
      <c r="E931" s="6">
        <f>IF(_original_lifestyles!E931=0,_original_lifestyles!$C931,_original_lifestyles!E931)</f>
        <v>10804001.071581051</v>
      </c>
      <c r="F931" s="6">
        <f>IF(_original_lifestyles!F931=0,_original_lifestyles!$C931,_original_lifestyles!F931)</f>
        <v>23119589.82543641</v>
      </c>
      <c r="G931" s="6">
        <f>IF(_original_lifestyles!G931=0,_original_lifestyles!$C931/3,_original_lifestyles!G931)</f>
        <v>13727256.45885287</v>
      </c>
      <c r="H931" s="6">
        <f>IF(_original_lifestyles!H931=0,_original_lifestyles!$C931*3*2,_original_lifestyles!H931)</f>
        <v>9633162.427265171</v>
      </c>
      <c r="I931" s="6">
        <f>IF(_original_lifestyles!I931=0,_original_lifestyles!$C931/10,_original_lifestyles!I931)</f>
        <v>2408290.6068162927</v>
      </c>
      <c r="J931" s="6">
        <f>IF(_original_lifestyles!J931=0,_original_lifestyles!$C931*1.2,_original_lifestyles!J931)</f>
        <v>55535374.056432247</v>
      </c>
      <c r="K931" s="6">
        <f>IF(_original_lifestyles!K931=0,_original_lifestyles!$C931,_original_lifestyles!K931)</f>
        <v>24082906.068162929</v>
      </c>
      <c r="L931" s="6">
        <f>IF(_original_lifestyles!L931=0,_original_lifestyles!$C931/3*2,_original_lifestyles!L931)</f>
        <v>16367390.565546559</v>
      </c>
      <c r="M931">
        <f>IF(_original_lifestyles!M931&lt;&gt;0,_original_lifestyles!M931,'_new names_lifestyles'!$C$2*INDEX('_hours per hh'!B$2:B$9,MATCH(_original_lifestyles!$B931,'_hours per hh'!$A$2:$A$9,1)))</f>
        <v>24530624791.208794</v>
      </c>
      <c r="N931">
        <f>IF(_original_lifestyles!N931&lt;&gt;0,_original_lifestyles!N931,'_new names_lifestyles'!$C$2*INDEX('_hours per hh'!C$2:C$9,MATCH(_original_lifestyles!$B931,'_hours per hh'!$A$2:$A$9,1)))</f>
        <v>94643049387.049973</v>
      </c>
      <c r="O931">
        <f>IF(_original_lifestyles!O931&lt;&gt;0,_original_lifestyles!O931,'_new names_lifestyles'!$C$2*INDEX('_hours per hh'!D$2:D$9,MATCH(_original_lifestyles!$B931,'_hours per hh'!$A$2:$A$9,1)))</f>
        <v>4303711646.0049868</v>
      </c>
      <c r="P931">
        <f>IF(_original_lifestyles!P931&lt;&gt;0,_original_lifestyles!P931,'_new names_lifestyles'!$C$2*INDEX('_hours per hh'!E$2:E$9,MATCH(_original_lifestyles!$B931,'_hours per hh'!$A$2:$A$9,1)))</f>
        <v>2141452007.5810471</v>
      </c>
      <c r="Q931">
        <f>IF(_original_lifestyles!Q931&lt;&gt;0,_original_lifestyles!Q931,'_new names_lifestyles'!$C$2*INDEX('_hours per hh'!F$2:F$9,MATCH(_original_lifestyles!$B931,'_hours per hh'!$A$2:$A$9,1)))</f>
        <v>3902875757.4064841</v>
      </c>
      <c r="R931">
        <f>IF(_original_lifestyles!R931&lt;&gt;0,_original_lifestyles!R931,'_new names_lifestyles'!$C$2*INDEX('_hours per hh'!G$2:G$9,MATCH(_original_lifestyles!$B931,'_hours per hh'!$A$2:$A$9,1)))</f>
        <v>101650122.84120461</v>
      </c>
      <c r="S931">
        <f>IF(_original_lifestyles!S931&lt;&gt;0,_original_lifestyles!S931,'_new names_lifestyles'!$C$2*INDEX('_hours per hh'!H$2:H$9,MATCH(_original_lifestyles!$B931,'_hours per hh'!$A$2:$A$9,1)))</f>
        <v>72973481510.151978</v>
      </c>
      <c r="T931">
        <f>IF(_original_lifestyles!T931&lt;&gt;0,_original_lifestyles!T931,'_new names_lifestyles'!$C$2*INDEX('_hours per hh'!I$2:I$9,MATCH(_original_lifestyles!$B931,'_hours per hh'!$A$2:$A$9,1)))</f>
        <v>24530624791.208794</v>
      </c>
      <c r="U931">
        <f>IF(_original_lifestyles!U931&lt;&gt;0,_original_lifestyles!U931,'_new names_lifestyles'!$C$2*INDEX('_hours per hh'!J$2:J$9,MATCH(_original_lifestyles!$B931,'_hours per hh'!$A$2:$A$9,1)))</f>
        <v>7201651848.8404865</v>
      </c>
      <c r="V931">
        <v>19</v>
      </c>
      <c r="W931">
        <v>11</v>
      </c>
      <c r="X931">
        <v>2138259.1837154431</v>
      </c>
      <c r="Y931">
        <f t="shared" si="58"/>
        <v>15</v>
      </c>
      <c r="Z931">
        <f t="shared" si="58"/>
        <v>15</v>
      </c>
      <c r="AA931">
        <f t="shared" si="58"/>
        <v>15</v>
      </c>
      <c r="AB931">
        <f t="shared" si="58"/>
        <v>10</v>
      </c>
      <c r="AC931">
        <f t="shared" si="58"/>
        <v>10</v>
      </c>
      <c r="AD931">
        <f t="shared" si="58"/>
        <v>15</v>
      </c>
      <c r="AE931">
        <f t="shared" si="58"/>
        <v>5</v>
      </c>
      <c r="AF931">
        <f t="shared" si="58"/>
        <v>3</v>
      </c>
      <c r="AG931">
        <f t="shared" si="58"/>
        <v>3</v>
      </c>
    </row>
    <row r="932" spans="1:33" x14ac:dyDescent="0.25">
      <c r="A932" t="s">
        <v>64</v>
      </c>
      <c r="B932" t="s">
        <v>10</v>
      </c>
      <c r="C932">
        <v>24388995.38203191</v>
      </c>
      <c r="D932" s="6">
        <f>IF(_original_lifestyles!D932=0,_original_lifestyles!$C932,_original_lifestyles!D932)</f>
        <v>24388995.38203191</v>
      </c>
      <c r="E932" s="6">
        <f>IF(_original_lifestyles!E932=0,_original_lifestyles!$C932,_original_lifestyles!E932)</f>
        <v>10941317.941301011</v>
      </c>
      <c r="F932" s="6">
        <f>IF(_original_lifestyles!F932=0,_original_lifestyles!$C932,_original_lifestyles!F932)</f>
        <v>23413435.566750631</v>
      </c>
      <c r="G932" s="6">
        <f>IF(_original_lifestyles!G932=0,_original_lifestyles!$C932/3,_original_lifestyles!G932)</f>
        <v>13901727.367758179</v>
      </c>
      <c r="H932" s="6">
        <f>IF(_original_lifestyles!H932=0,_original_lifestyles!$C932*3*2,_original_lifestyles!H932)</f>
        <v>9755598.1528127622</v>
      </c>
      <c r="I932" s="6">
        <f>IF(_original_lifestyles!I932=0,_original_lifestyles!$C932/10,_original_lifestyles!I932)</f>
        <v>2438899.538203191</v>
      </c>
      <c r="J932" s="6">
        <f>IF(_original_lifestyles!J932=0,_original_lifestyles!$C932*1.2,_original_lifestyles!J932)</f>
        <v>56241218.46292863</v>
      </c>
      <c r="K932" s="6">
        <f>IF(_original_lifestyles!K932=0,_original_lifestyles!$C932,_original_lifestyles!K932)</f>
        <v>24388995.38203191</v>
      </c>
      <c r="L932" s="6">
        <f>IF(_original_lifestyles!L932=0,_original_lifestyles!$C932/3*2,_original_lifestyles!L932)</f>
        <v>17131328.710815601</v>
      </c>
      <c r="M932">
        <f>IF(_original_lifestyles!M932&lt;&gt;0,_original_lifestyles!M932,'_new names_lifestyles'!$C$2*INDEX('_hours per hh'!B$2:B$9,MATCH(_original_lifestyles!$B932,'_hours per hh'!$A$2:$A$9,1)))</f>
        <v>24530624791.208794</v>
      </c>
      <c r="N932">
        <f>IF(_original_lifestyles!N932&lt;&gt;0,_original_lifestyles!N932,'_new names_lifestyles'!$C$2*INDEX('_hours per hh'!C$2:C$9,MATCH(_original_lifestyles!$B932,'_hours per hh'!$A$2:$A$9,1)))</f>
        <v>95845945165.796814</v>
      </c>
      <c r="O932">
        <f>IF(_original_lifestyles!O932&lt;&gt;0,_original_lifestyles!O932,'_new names_lifestyles'!$C$2*INDEX('_hours per hh'!D$2:D$9,MATCH(_original_lifestyles!$B932,'_hours per hh'!$A$2:$A$9,1)))</f>
        <v>4358411030.7506304</v>
      </c>
      <c r="P932">
        <f>IF(_original_lifestyles!P932&lt;&gt;0,_original_lifestyles!P932,'_new names_lifestyles'!$C$2*INDEX('_hours per hh'!E$2:E$9,MATCH(_original_lifestyles!$B932,'_hours per hh'!$A$2:$A$9,1)))</f>
        <v>2168669469.3702769</v>
      </c>
      <c r="Q932">
        <f>IF(_original_lifestyles!Q932&lt;&gt;0,_original_lifestyles!Q932,'_new names_lifestyles'!$C$2*INDEX('_hours per hh'!F$2:F$9,MATCH(_original_lifestyles!$B932,'_hours per hh'!$A$2:$A$9,1)))</f>
        <v>3952480591.6120911</v>
      </c>
      <c r="R932">
        <f>IF(_original_lifestyles!R932&lt;&gt;0,_original_lifestyles!R932,'_new names_lifestyles'!$C$2*INDEX('_hours per hh'!G$2:G$9,MATCH(_original_lifestyles!$B932,'_hours per hh'!$A$2:$A$9,1)))</f>
        <v>101650122.84120461</v>
      </c>
      <c r="S932">
        <f>IF(_original_lifestyles!S932&lt;&gt;0,_original_lifestyles!S932,'_new names_lifestyles'!$C$2*INDEX('_hours per hh'!H$2:H$9,MATCH(_original_lifestyles!$B932,'_hours per hh'!$A$2:$A$9,1)))</f>
        <v>73900961060.288223</v>
      </c>
      <c r="T932">
        <f>IF(_original_lifestyles!T932&lt;&gt;0,_original_lifestyles!T932,'_new names_lifestyles'!$C$2*INDEX('_hours per hh'!I$2:I$9,MATCH(_original_lifestyles!$B932,'_hours per hh'!$A$2:$A$9,1)))</f>
        <v>24530624791.208794</v>
      </c>
      <c r="U932">
        <f>IF(_original_lifestyles!U932&lt;&gt;0,_original_lifestyles!U932,'_new names_lifestyles'!$C$2*INDEX('_hours per hh'!J$2:J$9,MATCH(_original_lifestyles!$B932,'_hours per hh'!$A$2:$A$9,1)))</f>
        <v>7537784632.7588644</v>
      </c>
      <c r="V932">
        <v>19</v>
      </c>
      <c r="W932">
        <v>11</v>
      </c>
      <c r="X932">
        <v>2154399.0618557371</v>
      </c>
      <c r="Y932">
        <f t="shared" ref="Y932:AG947" si="59">Y931</f>
        <v>15</v>
      </c>
      <c r="Z932">
        <f t="shared" si="59"/>
        <v>15</v>
      </c>
      <c r="AA932">
        <f t="shared" si="59"/>
        <v>15</v>
      </c>
      <c r="AB932">
        <f t="shared" si="59"/>
        <v>10</v>
      </c>
      <c r="AC932">
        <f t="shared" si="59"/>
        <v>10</v>
      </c>
      <c r="AD932">
        <f t="shared" si="59"/>
        <v>15</v>
      </c>
      <c r="AE932">
        <f t="shared" si="59"/>
        <v>5</v>
      </c>
      <c r="AF932">
        <f t="shared" si="59"/>
        <v>3</v>
      </c>
      <c r="AG932">
        <f t="shared" si="59"/>
        <v>3</v>
      </c>
    </row>
    <row r="933" spans="1:33" x14ac:dyDescent="0.25">
      <c r="A933" t="s">
        <v>64</v>
      </c>
      <c r="B933" t="s">
        <v>11</v>
      </c>
      <c r="C933">
        <v>24698605.59796438</v>
      </c>
      <c r="D933" s="6">
        <f>IF(_original_lifestyles!D933=0,_original_lifestyles!$C933,_original_lifestyles!D933)</f>
        <v>24698605.59796438</v>
      </c>
      <c r="E933" s="6">
        <f>IF(_original_lifestyles!E933=0,_original_lifestyles!$C933,_original_lifestyles!E933)</f>
        <v>11080214.34754198</v>
      </c>
      <c r="F933" s="6">
        <f>IF(_original_lifestyles!F933=0,_original_lifestyles!$C933,_original_lifestyles!F933)</f>
        <v>23710661.3740458</v>
      </c>
      <c r="G933" s="6">
        <f>IF(_original_lifestyles!G933=0,_original_lifestyles!$C933/3,_original_lifestyles!G933)</f>
        <v>14078205.190839689</v>
      </c>
      <c r="H933" s="6">
        <f>IF(_original_lifestyles!H933=0,_original_lifestyles!$C933*3*2,_original_lifestyles!H933)</f>
        <v>9879442.2391857505</v>
      </c>
      <c r="I933" s="6">
        <f>IF(_original_lifestyles!I933=0,_original_lifestyles!$C933/10,_original_lifestyles!I933)</f>
        <v>2469860.5597964381</v>
      </c>
      <c r="J933" s="6">
        <f>IF(_original_lifestyles!J933=0,_original_lifestyles!$C933*1.2,_original_lifestyles!J933)</f>
        <v>56955182.097750627</v>
      </c>
      <c r="K933" s="6">
        <f>IF(_original_lifestyles!K933=0,_original_lifestyles!$C933,_original_lifestyles!K933)</f>
        <v>24698605.59796438</v>
      </c>
      <c r="L933" s="6">
        <f>IF(_original_lifestyles!L933=0,_original_lifestyles!$C933/3*2,_original_lifestyles!L933)</f>
        <v>17811183.578632839</v>
      </c>
      <c r="M933">
        <f>IF(_original_lifestyles!M933&lt;&gt;0,_original_lifestyles!M933,'_new names_lifestyles'!$C$2*INDEX('_hours per hh'!B$2:B$9,MATCH(_original_lifestyles!$B933,'_hours per hh'!$A$2:$A$9,1)))</f>
        <v>24530624791.208794</v>
      </c>
      <c r="N933">
        <f>IF(_original_lifestyles!N933&lt;&gt;0,_original_lifestyles!N933,'_new names_lifestyles'!$C$2*INDEX('_hours per hh'!C$2:C$9,MATCH(_original_lifestyles!$B933,'_hours per hh'!$A$2:$A$9,1)))</f>
        <v>97062677684.467789</v>
      </c>
      <c r="O933">
        <f>IF(_original_lifestyles!O933&lt;&gt;0,_original_lifestyles!O933,'_new names_lifestyles'!$C$2*INDEX('_hours per hh'!D$2:D$9,MATCH(_original_lifestyles!$B933,'_hours per hh'!$A$2:$A$9,1)))</f>
        <v>4413739614.7786245</v>
      </c>
      <c r="P933">
        <f>IF(_original_lifestyles!P933&lt;&gt;0,_original_lifestyles!P933,'_new names_lifestyles'!$C$2*INDEX('_hours per hh'!E$2:E$9,MATCH(_original_lifestyles!$B933,'_hours per hh'!$A$2:$A$9,1)))</f>
        <v>2196200009.7709918</v>
      </c>
      <c r="Q933">
        <f>IF(_original_lifestyles!Q933&lt;&gt;0,_original_lifestyles!Q933,'_new names_lifestyles'!$C$2*INDEX('_hours per hh'!F$2:F$9,MATCH(_original_lifestyles!$B933,'_hours per hh'!$A$2:$A$9,1)))</f>
        <v>4002656023.2061071</v>
      </c>
      <c r="R933">
        <f>IF(_original_lifestyles!R933&lt;&gt;0,_original_lifestyles!R933,'_new names_lifestyles'!$C$2*INDEX('_hours per hh'!G$2:G$9,MATCH(_original_lifestyles!$B933,'_hours per hh'!$A$2:$A$9,1)))</f>
        <v>101650122.84120461</v>
      </c>
      <c r="S933">
        <f>IF(_original_lifestyles!S933&lt;&gt;0,_original_lifestyles!S933,'_new names_lifestyles'!$C$2*INDEX('_hours per hh'!H$2:H$9,MATCH(_original_lifestyles!$B933,'_hours per hh'!$A$2:$A$9,1)))</f>
        <v>74839109276.444336</v>
      </c>
      <c r="T933">
        <f>IF(_original_lifestyles!T933&lt;&gt;0,_original_lifestyles!T933,'_new names_lifestyles'!$C$2*INDEX('_hours per hh'!I$2:I$9,MATCH(_original_lifestyles!$B933,'_hours per hh'!$A$2:$A$9,1)))</f>
        <v>24530624791.208794</v>
      </c>
      <c r="U933">
        <f>IF(_original_lifestyles!U933&lt;&gt;0,_original_lifestyles!U933,'_new names_lifestyles'!$C$2*INDEX('_hours per hh'!J$2:J$9,MATCH(_original_lifestyles!$B933,'_hours per hh'!$A$2:$A$9,1)))</f>
        <v>7836920774.5984507</v>
      </c>
      <c r="V933">
        <v>19</v>
      </c>
      <c r="W933">
        <v>11</v>
      </c>
      <c r="X933">
        <v>2170355.7637790348</v>
      </c>
      <c r="Y933">
        <f t="shared" si="59"/>
        <v>15</v>
      </c>
      <c r="Z933">
        <f t="shared" si="59"/>
        <v>15</v>
      </c>
      <c r="AA933">
        <f t="shared" si="59"/>
        <v>15</v>
      </c>
      <c r="AB933">
        <f t="shared" si="59"/>
        <v>10</v>
      </c>
      <c r="AC933">
        <f t="shared" si="59"/>
        <v>10</v>
      </c>
      <c r="AD933">
        <f t="shared" si="59"/>
        <v>15</v>
      </c>
      <c r="AE933">
        <f t="shared" si="59"/>
        <v>5</v>
      </c>
      <c r="AF933">
        <f t="shared" si="59"/>
        <v>3</v>
      </c>
      <c r="AG933">
        <f t="shared" si="59"/>
        <v>3</v>
      </c>
    </row>
    <row r="934" spans="1:33" x14ac:dyDescent="0.25">
      <c r="A934" t="s">
        <v>64</v>
      </c>
      <c r="B934" t="s">
        <v>12</v>
      </c>
      <c r="C934">
        <v>25019107.11225364</v>
      </c>
      <c r="D934" s="6">
        <f>IF(_original_lifestyles!D934=0,_original_lifestyles!$C934,_original_lifestyles!D934)</f>
        <v>25019107.11225364</v>
      </c>
      <c r="E934" s="6">
        <f>IF(_original_lifestyles!E934=0,_original_lifestyles!$C934,_original_lifestyles!E934)</f>
        <v>11223996.77537789</v>
      </c>
      <c r="F934" s="6">
        <f>IF(_original_lifestyles!F934=0,_original_lifestyles!$C934,_original_lifestyles!F934)</f>
        <v>24018342.82776349</v>
      </c>
      <c r="G934" s="6">
        <f>IF(_original_lifestyles!G934=0,_original_lifestyles!$C934/3,_original_lifestyles!G934)</f>
        <v>14260891.053984569</v>
      </c>
      <c r="H934" s="6">
        <f>IF(_original_lifestyles!H934=0,_original_lifestyles!$C934*3*2,_original_lifestyles!H934)</f>
        <v>10007642.844901459</v>
      </c>
      <c r="I934" s="6">
        <f>IF(_original_lifestyles!I934=0,_original_lifestyles!$C934/10,_original_lifestyles!I934)</f>
        <v>2501910.7112253639</v>
      </c>
      <c r="J934" s="6">
        <f>IF(_original_lifestyles!J934=0,_original_lifestyles!$C934*1.2,_original_lifestyles!J934)</f>
        <v>57694261.153713793</v>
      </c>
      <c r="K934" s="6">
        <f>IF(_original_lifestyles!K934=0,_original_lifestyles!$C934,_original_lifestyles!K934)</f>
        <v>25019107.11225364</v>
      </c>
      <c r="L934" s="6">
        <f>IF(_original_lifestyles!L934=0,_original_lifestyles!$C934/3*2,_original_lifestyles!L934)</f>
        <v>18400569.533523761</v>
      </c>
      <c r="M934">
        <f>IF(_original_lifestyles!M934&lt;&gt;0,_original_lifestyles!M934,'_new names_lifestyles'!$C$2*INDEX('_hours per hh'!B$2:B$9,MATCH(_original_lifestyles!$B934,'_hours per hh'!$A$2:$A$9,1)))</f>
        <v>24530624791.208794</v>
      </c>
      <c r="N934">
        <f>IF(_original_lifestyles!N934&lt;&gt;0,_original_lifestyles!N934,'_new names_lifestyles'!$C$2*INDEX('_hours per hh'!C$2:C$9,MATCH(_original_lifestyles!$B934,'_hours per hh'!$A$2:$A$9,1)))</f>
        <v>98322211752.310318</v>
      </c>
      <c r="O934">
        <f>IF(_original_lifestyles!O934&lt;&gt;0,_original_lifestyles!O934,'_new names_lifestyles'!$C$2*INDEX('_hours per hh'!D$2:D$9,MATCH(_original_lifestyles!$B934,'_hours per hh'!$A$2:$A$9,1)))</f>
        <v>4471014517.388175</v>
      </c>
      <c r="P934">
        <f>IF(_original_lifestyles!P934&lt;&gt;0,_original_lifestyles!P934,'_new names_lifestyles'!$C$2*INDEX('_hours per hh'!E$2:E$9,MATCH(_original_lifestyles!$B934,'_hours per hh'!$A$2:$A$9,1)))</f>
        <v>2224699004.4215932</v>
      </c>
      <c r="Q934">
        <f>IF(_original_lifestyles!Q934&lt;&gt;0,_original_lifestyles!Q934,'_new names_lifestyles'!$C$2*INDEX('_hours per hh'!F$2:F$9,MATCH(_original_lifestyles!$B934,'_hours per hh'!$A$2:$A$9,1)))</f>
        <v>4054596498.611825</v>
      </c>
      <c r="R934">
        <f>IF(_original_lifestyles!R934&lt;&gt;0,_original_lifestyles!R934,'_new names_lifestyles'!$C$2*INDEX('_hours per hh'!G$2:G$9,MATCH(_original_lifestyles!$B934,'_hours per hh'!$A$2:$A$9,1)))</f>
        <v>101650122.84120461</v>
      </c>
      <c r="S934">
        <f>IF(_original_lifestyles!S934&lt;&gt;0,_original_lifestyles!S934,'_new names_lifestyles'!$C$2*INDEX('_hours per hh'!H$2:H$9,MATCH(_original_lifestyles!$B934,'_hours per hh'!$A$2:$A$9,1)))</f>
        <v>75810259155.979919</v>
      </c>
      <c r="T934">
        <f>IF(_original_lifestyles!T934&lt;&gt;0,_original_lifestyles!T934,'_new names_lifestyles'!$C$2*INDEX('_hours per hh'!I$2:I$9,MATCH(_original_lifestyles!$B934,'_hours per hh'!$A$2:$A$9,1)))</f>
        <v>24530624791.208794</v>
      </c>
      <c r="U934">
        <f>IF(_original_lifestyles!U934&lt;&gt;0,_original_lifestyles!U934,'_new names_lifestyles'!$C$2*INDEX('_hours per hh'!J$2:J$9,MATCH(_original_lifestyles!$B934,'_hours per hh'!$A$2:$A$9,1)))</f>
        <v>8096250594.7504568</v>
      </c>
      <c r="V934">
        <v>19</v>
      </c>
      <c r="W934">
        <v>11</v>
      </c>
      <c r="X934">
        <v>2186760.5098572308</v>
      </c>
      <c r="Y934">
        <f t="shared" si="59"/>
        <v>15</v>
      </c>
      <c r="Z934">
        <f t="shared" si="59"/>
        <v>15</v>
      </c>
      <c r="AA934">
        <f t="shared" si="59"/>
        <v>15</v>
      </c>
      <c r="AB934">
        <f t="shared" si="59"/>
        <v>10</v>
      </c>
      <c r="AC934">
        <f t="shared" si="59"/>
        <v>10</v>
      </c>
      <c r="AD934">
        <f t="shared" si="59"/>
        <v>15</v>
      </c>
      <c r="AE934">
        <f t="shared" si="59"/>
        <v>5</v>
      </c>
      <c r="AF934">
        <f t="shared" si="59"/>
        <v>3</v>
      </c>
      <c r="AG934">
        <f t="shared" si="59"/>
        <v>3</v>
      </c>
    </row>
    <row r="935" spans="1:33" x14ac:dyDescent="0.25">
      <c r="A935" t="s">
        <v>64</v>
      </c>
      <c r="B935" t="s">
        <v>13</v>
      </c>
      <c r="C935">
        <v>25359170.995671</v>
      </c>
      <c r="D935" s="6">
        <f>IF(_original_lifestyles!D935=0,_original_lifestyles!$C935,_original_lifestyles!D935)</f>
        <v>25359170.995671</v>
      </c>
      <c r="E935" s="6">
        <f>IF(_original_lifestyles!E935=0,_original_lifestyles!$C935,_original_lifestyles!E935)</f>
        <v>11376555.214564931</v>
      </c>
      <c r="F935" s="6">
        <f>IF(_original_lifestyles!F935=0,_original_lifestyles!$C935,_original_lifestyles!F935)</f>
        <v>24344804.155844159</v>
      </c>
      <c r="G935" s="6">
        <f>IF(_original_lifestyles!G935=0,_original_lifestyles!$C935/3,_original_lifestyles!G935)</f>
        <v>14454727.467532471</v>
      </c>
      <c r="H935" s="6">
        <f>IF(_original_lifestyles!H935=0,_original_lifestyles!$C935*3*2,_original_lifestyles!H935)</f>
        <v>10143668.3982684</v>
      </c>
      <c r="I935" s="6">
        <f>IF(_original_lifestyles!I935=0,_original_lifestyles!$C935/10,_original_lifestyles!I935)</f>
        <v>2535917.0995670999</v>
      </c>
      <c r="J935" s="6">
        <f>IF(_original_lifestyles!J935=0,_original_lifestyles!$C935*1.2,_original_lifestyles!J935)</f>
        <v>58478451.18938528</v>
      </c>
      <c r="K935" s="6">
        <f>IF(_original_lifestyles!K935=0,_original_lifestyles!$C935,_original_lifestyles!K935)</f>
        <v>25359170.995671</v>
      </c>
      <c r="L935" s="6">
        <f>IF(_original_lifestyles!L935=0,_original_lifestyles!$C935/3*2,_original_lifestyles!L935)</f>
        <v>18895942.481931821</v>
      </c>
      <c r="M935">
        <f>IF(_original_lifestyles!M935&lt;&gt;0,_original_lifestyles!M935,'_new names_lifestyles'!$C$2*INDEX('_hours per hh'!B$2:B$9,MATCH(_original_lifestyles!$B935,'_hours per hh'!$A$2:$A$9,1)))</f>
        <v>24530624791.208794</v>
      </c>
      <c r="N935">
        <f>IF(_original_lifestyles!N935&lt;&gt;0,_original_lifestyles!N935,'_new names_lifestyles'!$C$2*INDEX('_hours per hh'!C$2:C$9,MATCH(_original_lifestyles!$B935,'_hours per hh'!$A$2:$A$9,1)))</f>
        <v>99658623679.588821</v>
      </c>
      <c r="O935">
        <f>IF(_original_lifestyles!O935&lt;&gt;0,_original_lifestyles!O935,'_new names_lifestyles'!$C$2*INDEX('_hours per hh'!D$2:D$9,MATCH(_original_lifestyles!$B935,'_hours per hh'!$A$2:$A$9,1)))</f>
        <v>4531785293.6103897</v>
      </c>
      <c r="P935">
        <f>IF(_original_lifestyles!P935&lt;&gt;0,_original_lifestyles!P935,'_new names_lifestyles'!$C$2*INDEX('_hours per hh'!E$2:E$9,MATCH(_original_lifestyles!$B935,'_hours per hh'!$A$2:$A$9,1)))</f>
        <v>2254937484.9350648</v>
      </c>
      <c r="Q935">
        <f>IF(_original_lifestyles!Q935&lt;&gt;0,_original_lifestyles!Q935,'_new names_lifestyles'!$C$2*INDEX('_hours per hh'!F$2:F$9,MATCH(_original_lifestyles!$B935,'_hours per hh'!$A$2:$A$9,1)))</f>
        <v>4109707251.5584421</v>
      </c>
      <c r="R935">
        <f>IF(_original_lifestyles!R935&lt;&gt;0,_original_lifestyles!R935,'_new names_lifestyles'!$C$2*INDEX('_hours per hh'!G$2:G$9,MATCH(_original_lifestyles!$B935,'_hours per hh'!$A$2:$A$9,1)))</f>
        <v>101650122.84120461</v>
      </c>
      <c r="S935">
        <f>IF(_original_lifestyles!S935&lt;&gt;0,_original_lifestyles!S935,'_new names_lifestyles'!$C$2*INDEX('_hours per hh'!H$2:H$9,MATCH(_original_lifestyles!$B935,'_hours per hh'!$A$2:$A$9,1)))</f>
        <v>76840684862.852264</v>
      </c>
      <c r="T935">
        <f>IF(_original_lifestyles!T935&lt;&gt;0,_original_lifestyles!T935,'_new names_lifestyles'!$C$2*INDEX('_hours per hh'!I$2:I$9,MATCH(_original_lifestyles!$B935,'_hours per hh'!$A$2:$A$9,1)))</f>
        <v>24530624791.208794</v>
      </c>
      <c r="U935">
        <f>IF(_original_lifestyles!U935&lt;&gt;0,_original_lifestyles!U935,'_new names_lifestyles'!$C$2*INDEX('_hours per hh'!J$2:J$9,MATCH(_original_lifestyles!$B935,'_hours per hh'!$A$2:$A$9,1)))</f>
        <v>8314214692.0499992</v>
      </c>
      <c r="V935">
        <v>19</v>
      </c>
      <c r="W935">
        <v>11</v>
      </c>
      <c r="X935">
        <v>2204343.2835369562</v>
      </c>
      <c r="Y935">
        <f t="shared" si="59"/>
        <v>15</v>
      </c>
      <c r="Z935">
        <f t="shared" si="59"/>
        <v>15</v>
      </c>
      <c r="AA935">
        <f t="shared" si="59"/>
        <v>15</v>
      </c>
      <c r="AB935">
        <f t="shared" si="59"/>
        <v>10</v>
      </c>
      <c r="AC935">
        <f t="shared" si="59"/>
        <v>10</v>
      </c>
      <c r="AD935">
        <f t="shared" si="59"/>
        <v>15</v>
      </c>
      <c r="AE935">
        <f t="shared" si="59"/>
        <v>5</v>
      </c>
      <c r="AF935">
        <f t="shared" si="59"/>
        <v>3</v>
      </c>
      <c r="AG935">
        <f t="shared" si="59"/>
        <v>3</v>
      </c>
    </row>
    <row r="936" spans="1:33" x14ac:dyDescent="0.25">
      <c r="A936" t="s">
        <v>64</v>
      </c>
      <c r="B936" t="s">
        <v>14</v>
      </c>
      <c r="C936">
        <v>25356684.112149529</v>
      </c>
      <c r="D936" s="6">
        <f>IF(_original_lifestyles!D936=0,_original_lifestyles!$C936,_original_lifestyles!D936)</f>
        <v>25356684.112149529</v>
      </c>
      <c r="E936" s="6">
        <f>IF(_original_lifestyles!E936=0,_original_lifestyles!$C936,_original_lifestyles!E936)</f>
        <v>11375439.55634019</v>
      </c>
      <c r="F936" s="6">
        <f>IF(_original_lifestyles!F936=0,_original_lifestyles!$C936,_original_lifestyles!F936)</f>
        <v>24342416.74766355</v>
      </c>
      <c r="G936" s="6">
        <f>IF(_original_lifestyles!G936=0,_original_lifestyles!$C936/3,_original_lifestyles!G936)</f>
        <v>14453309.94392523</v>
      </c>
      <c r="H936" s="6">
        <f>IF(_original_lifestyles!H936=0,_original_lifestyles!$C936*3*2,_original_lifestyles!H936)</f>
        <v>10142673.644859809</v>
      </c>
      <c r="I936" s="6">
        <f>IF(_original_lifestyles!I936=0,_original_lifestyles!$C936/10,_original_lifestyles!I936)</f>
        <v>2535668.4112149528</v>
      </c>
      <c r="J936" s="6">
        <f>IF(_original_lifestyles!J936=0,_original_lifestyles!$C936*1.2,_original_lifestyles!J936)</f>
        <v>58472716.416089714</v>
      </c>
      <c r="K936" s="6">
        <f>IF(_original_lifestyles!K936=0,_original_lifestyles!$C936,_original_lifestyles!K936)</f>
        <v>25356684.112149529</v>
      </c>
      <c r="L936" s="6">
        <f>IF(_original_lifestyles!L936=0,_original_lifestyles!$C936/3*2,_original_lifestyles!L936)</f>
        <v>19017513.084112149</v>
      </c>
      <c r="M936">
        <f>IF(_original_lifestyles!M936&lt;&gt;0,_original_lifestyles!M936,'_new names_lifestyles'!$C$2*INDEX('_hours per hh'!B$2:B$9,MATCH(_original_lifestyles!$B936,'_hours per hh'!$A$2:$A$9,1)))</f>
        <v>24530624791.208794</v>
      </c>
      <c r="N936">
        <f>IF(_original_lifestyles!N936&lt;&gt;0,_original_lifestyles!N936,'_new names_lifestyles'!$C$2*INDEX('_hours per hh'!C$2:C$9,MATCH(_original_lifestyles!$B936,'_hours per hh'!$A$2:$A$9,1)))</f>
        <v>99648850513.540024</v>
      </c>
      <c r="O936">
        <f>IF(_original_lifestyles!O936&lt;&gt;0,_original_lifestyles!O936,'_new names_lifestyles'!$C$2*INDEX('_hours per hh'!D$2:D$9,MATCH(_original_lifestyles!$B936,'_hours per hh'!$A$2:$A$9,1)))</f>
        <v>4531340877.57757</v>
      </c>
      <c r="P936">
        <f>IF(_original_lifestyles!P936&lt;&gt;0,_original_lifestyles!P936,'_new names_lifestyles'!$C$2*INDEX('_hours per hh'!E$2:E$9,MATCH(_original_lifestyles!$B936,'_hours per hh'!$A$2:$A$9,1)))</f>
        <v>2254716351.252336</v>
      </c>
      <c r="Q936">
        <f>IF(_original_lifestyles!Q936&lt;&gt;0,_original_lifestyles!Q936,'_new names_lifestyles'!$C$2*INDEX('_hours per hh'!F$2:F$9,MATCH(_original_lifestyles!$B936,'_hours per hh'!$A$2:$A$9,1)))</f>
        <v>4109304227.2149529</v>
      </c>
      <c r="R936">
        <f>IF(_original_lifestyles!R936&lt;&gt;0,_original_lifestyles!R936,'_new names_lifestyles'!$C$2*INDEX('_hours per hh'!G$2:G$9,MATCH(_original_lifestyles!$B936,'_hours per hh'!$A$2:$A$9,1)))</f>
        <v>101650122.84120461</v>
      </c>
      <c r="S936">
        <f>IF(_original_lifestyles!S936&lt;&gt;0,_original_lifestyles!S936,'_new names_lifestyles'!$C$2*INDEX('_hours per hh'!H$2:H$9,MATCH(_original_lifestyles!$B936,'_hours per hh'!$A$2:$A$9,1)))</f>
        <v>76833149370.741882</v>
      </c>
      <c r="T936">
        <f>IF(_original_lifestyles!T936&lt;&gt;0,_original_lifestyles!T936,'_new names_lifestyles'!$C$2*INDEX('_hours per hh'!I$2:I$9,MATCH(_original_lifestyles!$B936,'_hours per hh'!$A$2:$A$9,1)))</f>
        <v>24530624791.208794</v>
      </c>
      <c r="U936">
        <f>IF(_original_lifestyles!U936&lt;&gt;0,_original_lifestyles!U936,'_new names_lifestyles'!$C$2*INDEX('_hours per hh'!J$2:J$9,MATCH(_original_lifestyles!$B936,'_hours per hh'!$A$2:$A$9,1)))</f>
        <v>8367705757.0093451</v>
      </c>
      <c r="V936">
        <v>19</v>
      </c>
      <c r="W936">
        <v>11</v>
      </c>
      <c r="X936">
        <v>2222767.446997588</v>
      </c>
      <c r="Y936">
        <f t="shared" si="59"/>
        <v>15</v>
      </c>
      <c r="Z936">
        <f t="shared" si="59"/>
        <v>15</v>
      </c>
      <c r="AA936">
        <f t="shared" si="59"/>
        <v>15</v>
      </c>
      <c r="AB936">
        <f t="shared" si="59"/>
        <v>10</v>
      </c>
      <c r="AC936">
        <f t="shared" si="59"/>
        <v>10</v>
      </c>
      <c r="AD936">
        <f t="shared" si="59"/>
        <v>15</v>
      </c>
      <c r="AE936">
        <f t="shared" si="59"/>
        <v>5</v>
      </c>
      <c r="AF936">
        <f t="shared" si="59"/>
        <v>3</v>
      </c>
      <c r="AG936">
        <f t="shared" si="59"/>
        <v>3</v>
      </c>
    </row>
    <row r="937" spans="1:33" x14ac:dyDescent="0.25">
      <c r="A937" t="s">
        <v>64</v>
      </c>
      <c r="B937" t="s">
        <v>15</v>
      </c>
      <c r="C937">
        <v>25358072.06303725</v>
      </c>
      <c r="D937" s="6">
        <f>IF(_original_lifestyles!D937=0,_original_lifestyles!$C937,_original_lifestyles!D937)</f>
        <v>25358072.06303725</v>
      </c>
      <c r="E937" s="6">
        <f>IF(_original_lifestyles!E937=0,_original_lifestyles!$C937,_original_lifestyles!E937)</f>
        <v>11376062.21470358</v>
      </c>
      <c r="F937" s="6">
        <f>IF(_original_lifestyles!F937=0,_original_lifestyles!$C937,_original_lifestyles!F937)</f>
        <v>24343749.180515759</v>
      </c>
      <c r="G937" s="6">
        <f>IF(_original_lifestyles!G937=0,_original_lifestyles!$C937/3,_original_lifestyles!G937)</f>
        <v>14454101.075931231</v>
      </c>
      <c r="H937" s="6">
        <f>IF(_original_lifestyles!H937=0,_original_lifestyles!$C937*3*2,_original_lifestyles!H937)</f>
        <v>10143228.8252149</v>
      </c>
      <c r="I937" s="6">
        <f>IF(_original_lifestyles!I937=0,_original_lifestyles!$C937/10,_original_lifestyles!I937)</f>
        <v>2535807.206303725</v>
      </c>
      <c r="J937" s="6">
        <f>IF(_original_lifestyles!J937=0,_original_lifestyles!$C937*1.2,_original_lifestyles!J937)</f>
        <v>58475917.041940399</v>
      </c>
      <c r="K937" s="6">
        <f>IF(_original_lifestyles!K937=0,_original_lifestyles!$C937,_original_lifestyles!K937)</f>
        <v>25358072.06303725</v>
      </c>
      <c r="L937" s="6">
        <f>IF(_original_lifestyles!L937=0,_original_lifestyles!$C937/3*2,_original_lifestyles!L937)</f>
        <v>20540038.37106017</v>
      </c>
      <c r="M937">
        <f>IF(_original_lifestyles!M937&lt;&gt;0,_original_lifestyles!M937,'_new names_lifestyles'!$C$2*INDEX('_hours per hh'!B$2:B$9,MATCH(_original_lifestyles!$B937,'_hours per hh'!$A$2:$A$9,1)))</f>
        <v>24530624791.208794</v>
      </c>
      <c r="N937">
        <f>IF(_original_lifestyles!N937&lt;&gt;0,_original_lifestyles!N937,'_new names_lifestyles'!$C$2*INDEX('_hours per hh'!C$2:C$9,MATCH(_original_lifestyles!$B937,'_hours per hh'!$A$2:$A$9,1)))</f>
        <v>99654305000.803375</v>
      </c>
      <c r="O937">
        <f>IF(_original_lifestyles!O937&lt;&gt;0,_original_lifestyles!O937,'_new names_lifestyles'!$C$2*INDEX('_hours per hh'!D$2:D$9,MATCH(_original_lifestyles!$B937,'_hours per hh'!$A$2:$A$9,1)))</f>
        <v>4531588909.9530087</v>
      </c>
      <c r="P937">
        <f>IF(_original_lifestyles!P937&lt;&gt;0,_original_lifestyles!P937,'_new names_lifestyles'!$C$2*INDEX('_hours per hh'!E$2:E$9,MATCH(_original_lifestyles!$B937,'_hours per hh'!$A$2:$A$9,1)))</f>
        <v>2254839767.8452721</v>
      </c>
      <c r="Q937">
        <f>IF(_original_lifestyles!Q937&lt;&gt;0,_original_lifestyles!Q937,'_new names_lifestyles'!$C$2*INDEX('_hours per hh'!F$2:F$9,MATCH(_original_lifestyles!$B937,'_hours per hh'!$A$2:$A$9,1)))</f>
        <v>4109529158.5358171</v>
      </c>
      <c r="R937">
        <f>IF(_original_lifestyles!R937&lt;&gt;0,_original_lifestyles!R937,'_new names_lifestyles'!$C$2*INDEX('_hours per hh'!G$2:G$9,MATCH(_original_lifestyles!$B937,'_hours per hh'!$A$2:$A$9,1)))</f>
        <v>101650122.84120461</v>
      </c>
      <c r="S937">
        <f>IF(_original_lifestyles!S937&lt;&gt;0,_original_lifestyles!S937,'_new names_lifestyles'!$C$2*INDEX('_hours per hh'!H$2:H$9,MATCH(_original_lifestyles!$B937,'_hours per hh'!$A$2:$A$9,1)))</f>
        <v>76837354993.10968</v>
      </c>
      <c r="T937">
        <f>IF(_original_lifestyles!T937&lt;&gt;0,_original_lifestyles!T937,'_new names_lifestyles'!$C$2*INDEX('_hours per hh'!I$2:I$9,MATCH(_original_lifestyles!$B937,'_hours per hh'!$A$2:$A$9,1)))</f>
        <v>24530624791.208794</v>
      </c>
      <c r="U937">
        <f>IF(_original_lifestyles!U937&lt;&gt;0,_original_lifestyles!U937,'_new names_lifestyles'!$C$2*INDEX('_hours per hh'!J$2:J$9,MATCH(_original_lifestyles!$B937,'_hours per hh'!$A$2:$A$9,1)))</f>
        <v>9037616883.2664757</v>
      </c>
      <c r="V937">
        <v>19</v>
      </c>
      <c r="W937">
        <v>11</v>
      </c>
      <c r="X937">
        <v>2241607.3184337579</v>
      </c>
      <c r="Y937">
        <f t="shared" si="59"/>
        <v>15</v>
      </c>
      <c r="Z937">
        <f t="shared" si="59"/>
        <v>15</v>
      </c>
      <c r="AA937">
        <f t="shared" si="59"/>
        <v>15</v>
      </c>
      <c r="AB937">
        <f t="shared" si="59"/>
        <v>10</v>
      </c>
      <c r="AC937">
        <f t="shared" si="59"/>
        <v>10</v>
      </c>
      <c r="AD937">
        <f t="shared" si="59"/>
        <v>15</v>
      </c>
      <c r="AE937">
        <f t="shared" si="59"/>
        <v>5</v>
      </c>
      <c r="AF937">
        <f t="shared" si="59"/>
        <v>3</v>
      </c>
      <c r="AG937">
        <f t="shared" si="59"/>
        <v>3</v>
      </c>
    </row>
    <row r="938" spans="1:33" x14ac:dyDescent="0.25">
      <c r="A938" t="s">
        <v>64</v>
      </c>
      <c r="B938" t="s">
        <v>16</v>
      </c>
      <c r="C938">
        <v>25370262.955032121</v>
      </c>
      <c r="D938" s="6">
        <f>IF(_original_lifestyles!D938=0,_original_lifestyles!$C938,_original_lifestyles!D938)</f>
        <v>25370262.955032121</v>
      </c>
      <c r="E938" s="6">
        <f>IF(_original_lifestyles!E938=0,_original_lifestyles!$C938,_original_lifestyles!E938)</f>
        <v>11381531.256097641</v>
      </c>
      <c r="F938" s="6">
        <f>IF(_original_lifestyles!F938=0,_original_lifestyles!$C938,_original_lifestyles!F938)</f>
        <v>24355452.436830841</v>
      </c>
      <c r="G938" s="6">
        <f>IF(_original_lifestyles!G938=0,_original_lifestyles!$C938/3,_original_lifestyles!G938)</f>
        <v>14461049.88436831</v>
      </c>
      <c r="H938" s="6">
        <f>IF(_original_lifestyles!H938=0,_original_lifestyles!$C938*3*2,_original_lifestyles!H938)</f>
        <v>10148105.18201285</v>
      </c>
      <c r="I938" s="6">
        <f>IF(_original_lifestyles!I938=0,_original_lifestyles!$C938/10,_original_lifestyles!I938)</f>
        <v>2537026.2955032121</v>
      </c>
      <c r="J938" s="6">
        <f>IF(_original_lifestyles!J938=0,_original_lifestyles!$C938*1.2,_original_lifestyles!J938)</f>
        <v>58504029.336407714</v>
      </c>
      <c r="K938" s="6">
        <f>IF(_original_lifestyles!K938=0,_original_lifestyles!$C938,_original_lifestyles!K938)</f>
        <v>25370262.955032121</v>
      </c>
      <c r="L938" s="6">
        <f>IF(_original_lifestyles!L938=0,_original_lifestyles!$C938/3*2,_original_lifestyles!L938)</f>
        <v>22325831.400428269</v>
      </c>
      <c r="M938">
        <f>IF(_original_lifestyles!M938&lt;&gt;0,_original_lifestyles!M938,'_new names_lifestyles'!$C$2*INDEX('_hours per hh'!B$2:B$9,MATCH(_original_lifestyles!$B938,'_hours per hh'!$A$2:$A$9,1)))</f>
        <v>24530624791.208794</v>
      </c>
      <c r="N938">
        <f>IF(_original_lifestyles!N938&lt;&gt;0,_original_lifestyles!N938,'_new names_lifestyles'!$C$2*INDEX('_hours per hh'!C$2:C$9,MATCH(_original_lifestyles!$B938,'_hours per hh'!$A$2:$A$9,1)))</f>
        <v>99702213803.415359</v>
      </c>
      <c r="O938">
        <f>IF(_original_lifestyles!O938&lt;&gt;0,_original_lifestyles!O938,'_new names_lifestyles'!$C$2*INDEX('_hours per hh'!D$2:D$9,MATCH(_original_lifestyles!$B938,'_hours per hh'!$A$2:$A$9,1)))</f>
        <v>4533767471.1160603</v>
      </c>
      <c r="P938">
        <f>IF(_original_lifestyles!P938&lt;&gt;0,_original_lifestyles!P938,'_new names_lifestyles'!$C$2*INDEX('_hours per hh'!E$2:E$9,MATCH(_original_lifestyles!$B938,'_hours per hh'!$A$2:$A$9,1)))</f>
        <v>2255923781.9614558</v>
      </c>
      <c r="Q938">
        <f>IF(_original_lifestyles!Q938&lt;&gt;0,_original_lifestyles!Q938,'_new names_lifestyles'!$C$2*INDEX('_hours per hh'!F$2:F$9,MATCH(_original_lifestyles!$B938,'_hours per hh'!$A$2:$A$9,1)))</f>
        <v>4111504814.492506</v>
      </c>
      <c r="R938">
        <f>IF(_original_lifestyles!R938&lt;&gt;0,_original_lifestyles!R938,'_new names_lifestyles'!$C$2*INDEX('_hours per hh'!G$2:G$9,MATCH(_original_lifestyles!$B938,'_hours per hh'!$A$2:$A$9,1)))</f>
        <v>101650122.84120461</v>
      </c>
      <c r="S938">
        <f>IF(_original_lifestyles!S938&lt;&gt;0,_original_lifestyles!S938,'_new names_lifestyles'!$C$2*INDEX('_hours per hh'!H$2:H$9,MATCH(_original_lifestyles!$B938,'_hours per hh'!$A$2:$A$9,1)))</f>
        <v>76874294548.039719</v>
      </c>
      <c r="T938">
        <f>IF(_original_lifestyles!T938&lt;&gt;0,_original_lifestyles!T938,'_new names_lifestyles'!$C$2*INDEX('_hours per hh'!I$2:I$9,MATCH(_original_lifestyles!$B938,'_hours per hh'!$A$2:$A$9,1)))</f>
        <v>24530624791.208794</v>
      </c>
      <c r="U938">
        <f>IF(_original_lifestyles!U938&lt;&gt;0,_original_lifestyles!U938,'_new names_lifestyles'!$C$2*INDEX('_hours per hh'!J$2:J$9,MATCH(_original_lifestyles!$B938,'_hours per hh'!$A$2:$A$9,1)))</f>
        <v>9823365816.1884365</v>
      </c>
      <c r="V938">
        <v>19</v>
      </c>
      <c r="W938">
        <v>11</v>
      </c>
      <c r="X938">
        <v>2261489.0581687111</v>
      </c>
      <c r="Y938">
        <f t="shared" si="59"/>
        <v>15</v>
      </c>
      <c r="Z938">
        <f t="shared" si="59"/>
        <v>15</v>
      </c>
      <c r="AA938">
        <f t="shared" si="59"/>
        <v>15</v>
      </c>
      <c r="AB938">
        <f t="shared" si="59"/>
        <v>10</v>
      </c>
      <c r="AC938">
        <f t="shared" si="59"/>
        <v>10</v>
      </c>
      <c r="AD938">
        <f t="shared" si="59"/>
        <v>15</v>
      </c>
      <c r="AE938">
        <f t="shared" si="59"/>
        <v>5</v>
      </c>
      <c r="AF938">
        <f t="shared" si="59"/>
        <v>3</v>
      </c>
      <c r="AG938">
        <f t="shared" si="59"/>
        <v>3</v>
      </c>
    </row>
    <row r="939" spans="1:33" x14ac:dyDescent="0.25">
      <c r="A939" t="s">
        <v>64</v>
      </c>
      <c r="B939" t="s">
        <v>17</v>
      </c>
      <c r="C939">
        <v>25391775.53342817</v>
      </c>
      <c r="D939" s="6">
        <f>IF(_original_lifestyles!D939=0,_original_lifestyles!$C939,_original_lifestyles!D939)</f>
        <v>25391775.53342817</v>
      </c>
      <c r="E939" s="6">
        <f>IF(_original_lifestyles!E939=0,_original_lifestyles!$C939,_original_lifestyles!E939)</f>
        <v>11391182.164479939</v>
      </c>
      <c r="F939" s="6">
        <f>IF(_original_lifestyles!F939=0,_original_lifestyles!$C939,_original_lifestyles!F939)</f>
        <v>24376104.512091041</v>
      </c>
      <c r="G939" s="6">
        <f>IF(_original_lifestyles!G939=0,_original_lifestyles!$C939/3,_original_lifestyles!G939)</f>
        <v>14473312.05405405</v>
      </c>
      <c r="H939" s="6">
        <f>IF(_original_lifestyles!H939=0,_original_lifestyles!$C939*3*2,_original_lifestyles!H939)</f>
        <v>10156710.213371269</v>
      </c>
      <c r="I939" s="6">
        <f>IF(_original_lifestyles!I939=0,_original_lifestyles!$C939/10,_original_lifestyles!I939)</f>
        <v>2539177.5533428169</v>
      </c>
      <c r="J939" s="6">
        <f>IF(_original_lifestyles!J939=0,_original_lifestyles!$C939*1.2,_original_lifestyles!J939)</f>
        <v>58553637.514289618</v>
      </c>
      <c r="K939" s="6">
        <f>IF(_original_lifestyles!K939=0,_original_lifestyles!$C939,_original_lifestyles!K939)</f>
        <v>25391775.53342817</v>
      </c>
      <c r="L939" s="6">
        <f>IF(_original_lifestyles!L939=0,_original_lifestyles!$C939/3*2,_original_lifestyles!L939)</f>
        <v>24122186.75675676</v>
      </c>
      <c r="M939">
        <f>IF(_original_lifestyles!M939&lt;&gt;0,_original_lifestyles!M939,'_new names_lifestyles'!$C$2*INDEX('_hours per hh'!B$2:B$9,MATCH(_original_lifestyles!$B939,'_hours per hh'!$A$2:$A$9,1)))</f>
        <v>24530624791.208794</v>
      </c>
      <c r="N939">
        <f>IF(_original_lifestyles!N939&lt;&gt;0,_original_lifestyles!N939,'_new names_lifestyles'!$C$2*INDEX('_hours per hh'!C$2:C$9,MATCH(_original_lifestyles!$B939,'_hours per hh'!$A$2:$A$9,1)))</f>
        <v>99786755760.844299</v>
      </c>
      <c r="O939">
        <f>IF(_original_lifestyles!O939&lt;&gt;0,_original_lifestyles!O939,'_new names_lifestyles'!$C$2*INDEX('_hours per hh'!D$2:D$9,MATCH(_original_lifestyles!$B939,'_hours per hh'!$A$2:$A$9,1)))</f>
        <v>4537611854.9257469</v>
      </c>
      <c r="P939">
        <f>IF(_original_lifestyles!P939&lt;&gt;0,_original_lifestyles!P939,'_new names_lifestyles'!$C$2*INDEX('_hours per hh'!E$2:E$9,MATCH(_original_lifestyles!$B939,'_hours per hh'!$A$2:$A$9,1)))</f>
        <v>2257836680.4324322</v>
      </c>
      <c r="Q939">
        <f>IF(_original_lifestyles!Q939&lt;&gt;0,_original_lifestyles!Q939,'_new names_lifestyles'!$C$2*INDEX('_hours per hh'!F$2:F$9,MATCH(_original_lifestyles!$B939,'_hours per hh'!$A$2:$A$9,1)))</f>
        <v>4114991142.9473691</v>
      </c>
      <c r="R939">
        <f>IF(_original_lifestyles!R939&lt;&gt;0,_original_lifestyles!R939,'_new names_lifestyles'!$C$2*INDEX('_hours per hh'!G$2:G$9,MATCH(_original_lifestyles!$B939,'_hours per hh'!$A$2:$A$9,1)))</f>
        <v>101650122.84120461</v>
      </c>
      <c r="S939">
        <f>IF(_original_lifestyles!S939&lt;&gt;0,_original_lifestyles!S939,'_new names_lifestyles'!$C$2*INDEX('_hours per hh'!H$2:H$9,MATCH(_original_lifestyles!$B939,'_hours per hh'!$A$2:$A$9,1)))</f>
        <v>76939479693.77655</v>
      </c>
      <c r="T939">
        <f>IF(_original_lifestyles!T939&lt;&gt;0,_original_lifestyles!T939,'_new names_lifestyles'!$C$2*INDEX('_hours per hh'!I$2:I$9,MATCH(_original_lifestyles!$B939,'_hours per hh'!$A$2:$A$9,1)))</f>
        <v>24530624791.208794</v>
      </c>
      <c r="U939">
        <f>IF(_original_lifestyles!U939&lt;&gt;0,_original_lifestyles!U939,'_new names_lifestyles'!$C$2*INDEX('_hours per hh'!J$2:J$9,MATCH(_original_lifestyles!$B939,'_hours per hh'!$A$2:$A$9,1)))</f>
        <v>10613762172.972969</v>
      </c>
      <c r="V939">
        <v>19</v>
      </c>
      <c r="W939">
        <v>11</v>
      </c>
      <c r="X939">
        <v>2282303.657532474</v>
      </c>
      <c r="Y939">
        <f t="shared" si="59"/>
        <v>15</v>
      </c>
      <c r="Z939">
        <f t="shared" si="59"/>
        <v>15</v>
      </c>
      <c r="AA939">
        <f t="shared" si="59"/>
        <v>15</v>
      </c>
      <c r="AB939">
        <f t="shared" si="59"/>
        <v>10</v>
      </c>
      <c r="AC939">
        <f t="shared" si="59"/>
        <v>10</v>
      </c>
      <c r="AD939">
        <f t="shared" si="59"/>
        <v>15</v>
      </c>
      <c r="AE939">
        <f t="shared" si="59"/>
        <v>5</v>
      </c>
      <c r="AF939">
        <f t="shared" si="59"/>
        <v>3</v>
      </c>
      <c r="AG939">
        <f t="shared" si="59"/>
        <v>3</v>
      </c>
    </row>
    <row r="940" spans="1:33" x14ac:dyDescent="0.25">
      <c r="A940" t="s">
        <v>64</v>
      </c>
      <c r="B940" t="s">
        <v>18</v>
      </c>
      <c r="C940">
        <v>25426120.05669738</v>
      </c>
      <c r="D940" s="6">
        <f>IF(_original_lifestyles!D940=0,_original_lifestyles!$C940,_original_lifestyles!D940)</f>
        <v>25426120.05669738</v>
      </c>
      <c r="E940" s="6">
        <f>IF(_original_lifestyles!E940=0,_original_lifestyles!$C940,_original_lifestyles!E940)</f>
        <v>11406589.70147541</v>
      </c>
      <c r="F940" s="6">
        <f>IF(_original_lifestyles!F940=0,_original_lifestyles!$C940,_original_lifestyles!F940)</f>
        <v>24409075.254429478</v>
      </c>
      <c r="G940" s="6">
        <f>IF(_original_lifestyles!G940=0,_original_lifestyles!$C940/3,_original_lifestyles!G940)</f>
        <v>14492888.432317499</v>
      </c>
      <c r="H940" s="6">
        <f>IF(_original_lifestyles!H940=0,_original_lifestyles!$C940*3*2,_original_lifestyles!H940)</f>
        <v>10170448.022678951</v>
      </c>
      <c r="I940" s="6">
        <f>IF(_original_lifestyles!I940=0,_original_lifestyles!$C940/10,_original_lifestyles!I940)</f>
        <v>2542612.0056697382</v>
      </c>
      <c r="J940" s="6">
        <f>IF(_original_lifestyles!J940=0,_original_lifestyles!$C940*1.2,_original_lifestyles!J940)</f>
        <v>58632836.259704597</v>
      </c>
      <c r="K940" s="6">
        <f>IF(_original_lifestyles!K940=0,_original_lifestyles!$C940,_original_lifestyles!K940)</f>
        <v>25426120.05669738</v>
      </c>
      <c r="L940" s="6">
        <f>IF(_original_lifestyles!L940=0,_original_lifestyles!$C940/3*2,_original_lifestyles!L940)</f>
        <v>33308217.274273571</v>
      </c>
      <c r="M940">
        <f>IF(_original_lifestyles!M940&lt;&gt;0,_original_lifestyles!M940,'_new names_lifestyles'!$C$2*INDEX('_hours per hh'!B$2:B$9,MATCH(_original_lifestyles!$B940,'_hours per hh'!$A$2:$A$9,1)))</f>
        <v>24530624791.208794</v>
      </c>
      <c r="N940">
        <f>IF(_original_lifestyles!N940&lt;&gt;0,_original_lifestyles!N940,'_new names_lifestyles'!$C$2*INDEX('_hours per hh'!C$2:C$9,MATCH(_original_lifestyles!$B940,'_hours per hh'!$A$2:$A$9,1)))</f>
        <v>99921725784.924576</v>
      </c>
      <c r="O940">
        <f>IF(_original_lifestyles!O940&lt;&gt;0,_original_lifestyles!O940,'_new names_lifestyles'!$C$2*INDEX('_hours per hh'!D$2:D$9,MATCH(_original_lifestyles!$B940,'_hours per hh'!$A$2:$A$9,1)))</f>
        <v>4543749358.6120481</v>
      </c>
      <c r="P940">
        <f>IF(_original_lifestyles!P940&lt;&gt;0,_original_lifestyles!P940,'_new names_lifestyles'!$C$2*INDEX('_hours per hh'!E$2:E$9,MATCH(_original_lifestyles!$B940,'_hours per hh'!$A$2:$A$9,1)))</f>
        <v>2260890595.4415312</v>
      </c>
      <c r="Q940">
        <f>IF(_original_lifestyles!Q940&lt;&gt;0,_original_lifestyles!Q940,'_new names_lifestyles'!$C$2*INDEX('_hours per hh'!F$2:F$9,MATCH(_original_lifestyles!$B940,'_hours per hh'!$A$2:$A$9,1)))</f>
        <v>4120557016.3883781</v>
      </c>
      <c r="R940">
        <f>IF(_original_lifestyles!R940&lt;&gt;0,_original_lifestyles!R940,'_new names_lifestyles'!$C$2*INDEX('_hours per hh'!G$2:G$9,MATCH(_original_lifestyles!$B940,'_hours per hh'!$A$2:$A$9,1)))</f>
        <v>101650122.84120461</v>
      </c>
      <c r="S940">
        <f>IF(_original_lifestyles!S940&lt;&gt;0,_original_lifestyles!S940,'_new names_lifestyles'!$C$2*INDEX('_hours per hh'!H$2:H$9,MATCH(_original_lifestyles!$B940,'_hours per hh'!$A$2:$A$9,1)))</f>
        <v>77043546845.251846</v>
      </c>
      <c r="T940">
        <f>IF(_original_lifestyles!T940&lt;&gt;0,_original_lifestyles!T940,'_new names_lifestyles'!$C$2*INDEX('_hours per hh'!I$2:I$9,MATCH(_original_lifestyles!$B940,'_hours per hh'!$A$2:$A$9,1)))</f>
        <v>24530624791.208794</v>
      </c>
      <c r="U940">
        <f>IF(_original_lifestyles!U940&lt;&gt;0,_original_lifestyles!U940,'_new names_lifestyles'!$C$2*INDEX('_hours per hh'!J$2:J$9,MATCH(_original_lifestyles!$B940,'_hours per hh'!$A$2:$A$9,1)))</f>
        <v>14655615600.68037</v>
      </c>
      <c r="V940">
        <v>19</v>
      </c>
      <c r="W940">
        <v>11</v>
      </c>
      <c r="X940">
        <v>2304390.261794012</v>
      </c>
      <c r="Y940">
        <f t="shared" si="59"/>
        <v>15</v>
      </c>
      <c r="Z940">
        <f t="shared" si="59"/>
        <v>15</v>
      </c>
      <c r="AA940">
        <f t="shared" si="59"/>
        <v>15</v>
      </c>
      <c r="AB940">
        <f t="shared" si="59"/>
        <v>10</v>
      </c>
      <c r="AC940">
        <f t="shared" si="59"/>
        <v>10</v>
      </c>
      <c r="AD940">
        <f t="shared" si="59"/>
        <v>15</v>
      </c>
      <c r="AE940">
        <f t="shared" si="59"/>
        <v>5</v>
      </c>
      <c r="AF940">
        <f t="shared" si="59"/>
        <v>3</v>
      </c>
      <c r="AG940">
        <f t="shared" si="59"/>
        <v>3</v>
      </c>
    </row>
    <row r="941" spans="1:33" x14ac:dyDescent="0.25">
      <c r="A941" t="s">
        <v>64</v>
      </c>
      <c r="B941" t="s">
        <v>19</v>
      </c>
      <c r="C941">
        <v>25500868.644067802</v>
      </c>
      <c r="D941" s="6">
        <f>IF(_original_lifestyles!D941=0,_original_lifestyles!$C941,_original_lifestyles!D941)</f>
        <v>25500868.644067802</v>
      </c>
      <c r="E941" s="6">
        <f>IF(_original_lifestyles!E941=0,_original_lifestyles!$C941,_original_lifestyles!E941)</f>
        <v>11440123.188495761</v>
      </c>
      <c r="F941" s="6">
        <f>IF(_original_lifestyles!F941=0,_original_lifestyles!$C941,_original_lifestyles!F941)</f>
        <v>24480833.898305081</v>
      </c>
      <c r="G941" s="6">
        <f>IF(_original_lifestyles!G941=0,_original_lifestyles!$C941/3,_original_lifestyles!G941)</f>
        <v>14535495.12711864</v>
      </c>
      <c r="H941" s="6">
        <f>IF(_original_lifestyles!H941=0,_original_lifestyles!$C941*3*2,_original_lifestyles!H941)</f>
        <v>10200347.457627119</v>
      </c>
      <c r="I941" s="6">
        <f>IF(_original_lifestyles!I941=0,_original_lifestyles!$C941/10,_original_lifestyles!I941)</f>
        <v>2550086.8644067803</v>
      </c>
      <c r="J941" s="6">
        <f>IF(_original_lifestyles!J941=0,_original_lifestyles!$C941*1.2,_original_lifestyles!J941)</f>
        <v>58805207.100169487</v>
      </c>
      <c r="K941" s="6">
        <f>IF(_original_lifestyles!K941=0,_original_lifestyles!$C941,_original_lifestyles!K941)</f>
        <v>25500868.644067802</v>
      </c>
      <c r="L941" s="6">
        <f>IF(_original_lifestyles!L941=0,_original_lifestyles!$C941/3*2,_original_lifestyles!L941)</f>
        <v>42076433.262711868</v>
      </c>
      <c r="M941">
        <f>IF(_original_lifestyles!M941&lt;&gt;0,_original_lifestyles!M941,'_new names_lifestyles'!$C$2*INDEX('_hours per hh'!B$2:B$9,MATCH(_original_lifestyles!$B941,'_hours per hh'!$A$2:$A$9,1)))</f>
        <v>24530624791.208794</v>
      </c>
      <c r="N941">
        <f>IF(_original_lifestyles!N941&lt;&gt;0,_original_lifestyles!N941,'_new names_lifestyles'!$C$2*INDEX('_hours per hh'!C$2:C$9,MATCH(_original_lifestyles!$B941,'_hours per hh'!$A$2:$A$9,1)))</f>
        <v>100215479131.2229</v>
      </c>
      <c r="O941">
        <f>IF(_original_lifestyles!O941&lt;&gt;0,_original_lifestyles!O941,'_new names_lifestyles'!$C$2*INDEX('_hours per hh'!D$2:D$9,MATCH(_original_lifestyles!$B941,'_hours per hh'!$A$2:$A$9,1)))</f>
        <v>4557107230.1694918</v>
      </c>
      <c r="P941">
        <f>IF(_original_lifestyles!P941&lt;&gt;0,_original_lifestyles!P941,'_new names_lifestyles'!$C$2*INDEX('_hours per hh'!E$2:E$9,MATCH(_original_lifestyles!$B941,'_hours per hh'!$A$2:$A$9,1)))</f>
        <v>2267537239.8305082</v>
      </c>
      <c r="Q941">
        <f>IF(_original_lifestyles!Q941&lt;&gt;0,_original_lifestyles!Q941,'_new names_lifestyles'!$C$2*INDEX('_hours per hh'!F$2:F$9,MATCH(_original_lifestyles!$B941,'_hours per hh'!$A$2:$A$9,1)))</f>
        <v>4132670772.4576268</v>
      </c>
      <c r="R941">
        <f>IF(_original_lifestyles!R941&lt;&gt;0,_original_lifestyles!R941,'_new names_lifestyles'!$C$2*INDEX('_hours per hh'!G$2:G$9,MATCH(_original_lifestyles!$B941,'_hours per hh'!$A$2:$A$9,1)))</f>
        <v>101650122.84120461</v>
      </c>
      <c r="S941">
        <f>IF(_original_lifestyles!S941&lt;&gt;0,_original_lifestyles!S941,'_new names_lifestyles'!$C$2*INDEX('_hours per hh'!H$2:H$9,MATCH(_original_lifestyles!$B941,'_hours per hh'!$A$2:$A$9,1)))</f>
        <v>77270042129.622711</v>
      </c>
      <c r="T941">
        <f>IF(_original_lifestyles!T941&lt;&gt;0,_original_lifestyles!T941,'_new names_lifestyles'!$C$2*INDEX('_hours per hh'!I$2:I$9,MATCH(_original_lifestyles!$B941,'_hours per hh'!$A$2:$A$9,1)))</f>
        <v>24530624791.208794</v>
      </c>
      <c r="U941">
        <f>IF(_original_lifestyles!U941&lt;&gt;0,_original_lifestyles!U941,'_new names_lifestyles'!$C$2*INDEX('_hours per hh'!J$2:J$9,MATCH(_original_lifestyles!$B941,'_hours per hh'!$A$2:$A$9,1)))</f>
        <v>18513630635.59322</v>
      </c>
      <c r="V941">
        <v>19</v>
      </c>
      <c r="W941">
        <v>11</v>
      </c>
      <c r="X941">
        <v>2330297.519783562</v>
      </c>
      <c r="Y941">
        <f t="shared" si="59"/>
        <v>15</v>
      </c>
      <c r="Z941">
        <f t="shared" si="59"/>
        <v>15</v>
      </c>
      <c r="AA941">
        <f t="shared" si="59"/>
        <v>15</v>
      </c>
      <c r="AB941">
        <f t="shared" si="59"/>
        <v>10</v>
      </c>
      <c r="AC941">
        <f t="shared" si="59"/>
        <v>10</v>
      </c>
      <c r="AD941">
        <f t="shared" si="59"/>
        <v>15</v>
      </c>
      <c r="AE941">
        <f t="shared" si="59"/>
        <v>5</v>
      </c>
      <c r="AF941">
        <f t="shared" si="59"/>
        <v>3</v>
      </c>
      <c r="AG941">
        <f t="shared" si="59"/>
        <v>3</v>
      </c>
    </row>
    <row r="942" spans="1:33" x14ac:dyDescent="0.25">
      <c r="A942" t="s">
        <v>64</v>
      </c>
      <c r="B942" t="s">
        <v>20</v>
      </c>
      <c r="C942">
        <v>25752064.99575191</v>
      </c>
      <c r="D942" s="6">
        <f>IF(_original_lifestyles!D942=0,_original_lifestyles!$C942,_original_lifestyles!D942)</f>
        <v>25752064.99575191</v>
      </c>
      <c r="E942" s="6">
        <f>IF(_original_lifestyles!E942=0,_original_lifestyles!$C942,_original_lifestyles!E942)</f>
        <v>11552814.142199241</v>
      </c>
      <c r="F942" s="6">
        <f>IF(_original_lifestyles!F942=0,_original_lifestyles!$C942,_original_lifestyles!F942)</f>
        <v>24721982.395921841</v>
      </c>
      <c r="G942" s="6">
        <f>IF(_original_lifestyles!G942=0,_original_lifestyles!$C942/3,_original_lifestyles!G942)</f>
        <v>14678677.04757859</v>
      </c>
      <c r="H942" s="6">
        <f>IF(_original_lifestyles!H942=0,_original_lifestyles!$C942*3*2,_original_lifestyles!H942)</f>
        <v>10300825.99830077</v>
      </c>
      <c r="I942" s="6">
        <f>IF(_original_lifestyles!I942=0,_original_lifestyles!$C942/10,_original_lifestyles!I942)</f>
        <v>2575206.4995751912</v>
      </c>
      <c r="J942" s="6">
        <f>IF(_original_lifestyles!J942=0,_original_lifestyles!$C942*1.2,_original_lifestyles!J942)</f>
        <v>59384467.896723866</v>
      </c>
      <c r="K942" s="6">
        <f>IF(_original_lifestyles!K942=0,_original_lifestyles!$C942,_original_lifestyles!K942)</f>
        <v>25752064.99575191</v>
      </c>
      <c r="L942" s="6">
        <f>IF(_original_lifestyles!L942=0,_original_lifestyles!$C942/3*2,_original_lifestyles!L942)</f>
        <v>45066113.742565848</v>
      </c>
      <c r="M942">
        <f>IF(_original_lifestyles!M942&lt;&gt;0,_original_lifestyles!M942,'_new names_lifestyles'!$C$2*INDEX('_hours per hh'!B$2:B$9,MATCH(_original_lifestyles!$B942,'_hours per hh'!$A$2:$A$9,1)))</f>
        <v>24530624791.208794</v>
      </c>
      <c r="N942">
        <f>IF(_original_lifestyles!N942&lt;&gt;0,_original_lifestyles!N942,'_new names_lifestyles'!$C$2*INDEX('_hours per hh'!C$2:C$9,MATCH(_original_lifestyles!$B942,'_hours per hh'!$A$2:$A$9,1)))</f>
        <v>101202651885.6653</v>
      </c>
      <c r="O942">
        <f>IF(_original_lifestyles!O942&lt;&gt;0,_original_lifestyles!O942,'_new names_lifestyles'!$C$2*INDEX('_hours per hh'!D$2:D$9,MATCH(_original_lifestyles!$B942,'_hours per hh'!$A$2:$A$9,1)))</f>
        <v>4601997023.0008497</v>
      </c>
      <c r="P942">
        <f>IF(_original_lifestyles!P942&lt;&gt;0,_original_lifestyles!P942,'_new names_lifestyles'!$C$2*INDEX('_hours per hh'!E$2:E$9,MATCH(_original_lifestyles!$B942,'_hours per hh'!$A$2:$A$9,1)))</f>
        <v>2289873619.4222598</v>
      </c>
      <c r="Q942">
        <f>IF(_original_lifestyles!Q942&lt;&gt;0,_original_lifestyles!Q942,'_new names_lifestyles'!$C$2*INDEX('_hours per hh'!F$2:F$9,MATCH(_original_lifestyles!$B942,'_hours per hh'!$A$2:$A$9,1)))</f>
        <v>4173379653.211555</v>
      </c>
      <c r="R942">
        <f>IF(_original_lifestyles!R942&lt;&gt;0,_original_lifestyles!R942,'_new names_lifestyles'!$C$2*INDEX('_hours per hh'!G$2:G$9,MATCH(_original_lifestyles!$B942,'_hours per hh'!$A$2:$A$9,1)))</f>
        <v>101650122.84120461</v>
      </c>
      <c r="S942">
        <f>IF(_original_lifestyles!S942&lt;&gt;0,_original_lifestyles!S942,'_new names_lifestyles'!$C$2*INDEX('_hours per hh'!H$2:H$9,MATCH(_original_lifestyles!$B942,'_hours per hh'!$A$2:$A$9,1)))</f>
        <v>78031190816.295166</v>
      </c>
      <c r="T942">
        <f>IF(_original_lifestyles!T942&lt;&gt;0,_original_lifestyles!T942,'_new names_lifestyles'!$C$2*INDEX('_hours per hh'!I$2:I$9,MATCH(_original_lifestyles!$B942,'_hours per hh'!$A$2:$A$9,1)))</f>
        <v>24530624791.208794</v>
      </c>
      <c r="U942">
        <f>IF(_original_lifestyles!U942&lt;&gt;0,_original_lifestyles!U942,'_new names_lifestyles'!$C$2*INDEX('_hours per hh'!J$2:J$9,MATCH(_original_lifestyles!$B942,'_hours per hh'!$A$2:$A$9,1)))</f>
        <v>19829090046.72897</v>
      </c>
      <c r="V942">
        <v>19</v>
      </c>
      <c r="W942">
        <v>11</v>
      </c>
      <c r="X942">
        <v>2358291.8938114769</v>
      </c>
      <c r="Y942">
        <f t="shared" si="59"/>
        <v>15</v>
      </c>
      <c r="Z942">
        <f t="shared" si="59"/>
        <v>15</v>
      </c>
      <c r="AA942">
        <f t="shared" si="59"/>
        <v>15</v>
      </c>
      <c r="AB942">
        <f t="shared" si="59"/>
        <v>10</v>
      </c>
      <c r="AC942">
        <f t="shared" si="59"/>
        <v>10</v>
      </c>
      <c r="AD942">
        <f t="shared" si="59"/>
        <v>15</v>
      </c>
      <c r="AE942">
        <f t="shared" si="59"/>
        <v>5</v>
      </c>
      <c r="AF942">
        <f t="shared" si="59"/>
        <v>3</v>
      </c>
      <c r="AG942">
        <f t="shared" si="59"/>
        <v>3</v>
      </c>
    </row>
    <row r="943" spans="1:33" x14ac:dyDescent="0.25">
      <c r="A943" t="s">
        <v>64</v>
      </c>
      <c r="B943" t="s">
        <v>21</v>
      </c>
      <c r="C943">
        <v>26010766.18398637</v>
      </c>
      <c r="D943" s="6">
        <f>IF(_original_lifestyles!D943=0,_original_lifestyles!$C943,_original_lifestyles!D943)</f>
        <v>26010766.18398637</v>
      </c>
      <c r="E943" s="6">
        <f>IF(_original_lifestyles!E943=0,_original_lifestyles!$C943,_original_lifestyles!E943)</f>
        <v>11668871.89316141</v>
      </c>
      <c r="F943" s="6">
        <f>IF(_original_lifestyles!F943=0,_original_lifestyles!$C943,_original_lifestyles!F943)</f>
        <v>24970335.53662692</v>
      </c>
      <c r="G943" s="6">
        <f>IF(_original_lifestyles!G943=0,_original_lifestyles!$C943/3,_original_lifestyles!G943)</f>
        <v>14826136.72487223</v>
      </c>
      <c r="H943" s="6">
        <f>IF(_original_lifestyles!H943=0,_original_lifestyles!$C943*3*2,_original_lifestyles!H943)</f>
        <v>10404306.47359455</v>
      </c>
      <c r="I943" s="6">
        <f>IF(_original_lifestyles!I943=0,_original_lifestyles!$C943/10,_original_lifestyles!I943)</f>
        <v>2601076.618398637</v>
      </c>
      <c r="J943" s="6">
        <f>IF(_original_lifestyles!J943=0,_original_lifestyles!$C943*1.2,_original_lifestyles!J943)</f>
        <v>59981034.906402037</v>
      </c>
      <c r="K943" s="6">
        <f>IF(_original_lifestyles!K943=0,_original_lifestyles!$C943,_original_lifestyles!K943)</f>
        <v>5868412.3532741023</v>
      </c>
      <c r="L943" s="6">
        <f>IF(_original_lifestyles!L943=0,_original_lifestyles!$C943/3*2,_original_lifestyles!L943)</f>
        <v>48119917.440374792</v>
      </c>
      <c r="M943">
        <f>IF(_original_lifestyles!M943&lt;&gt;0,_original_lifestyles!M943,'_new names_lifestyles'!$C$2*INDEX('_hours per hh'!B$2:B$9,MATCH(_original_lifestyles!$B943,'_hours per hh'!$A$2:$A$9,1)))</f>
        <v>24530624791.208794</v>
      </c>
      <c r="N943">
        <f>IF(_original_lifestyles!N943&lt;&gt;0,_original_lifestyles!N943,'_new names_lifestyles'!$C$2*INDEX('_hours per hh'!C$2:C$9,MATCH(_original_lifestyles!$B943,'_hours per hh'!$A$2:$A$9,1)))</f>
        <v>102219317784.09399</v>
      </c>
      <c r="O943">
        <f>IF(_original_lifestyles!O943&lt;&gt;0,_original_lifestyles!O943,'_new names_lifestyles'!$C$2*INDEX('_hours per hh'!D$2:D$9,MATCH(_original_lifestyles!$B943,'_hours per hh'!$A$2:$A$9,1)))</f>
        <v>4648227960.1431007</v>
      </c>
      <c r="P943">
        <f>IF(_original_lifestyles!P943&lt;&gt;0,_original_lifestyles!P943,'_new names_lifestyles'!$C$2*INDEX('_hours per hh'!E$2:E$9,MATCH(_original_lifestyles!$B943,'_hours per hh'!$A$2:$A$9,1)))</f>
        <v>2312877329.0800681</v>
      </c>
      <c r="Q943">
        <f>IF(_original_lifestyles!Q943&lt;&gt;0,_original_lifestyles!Q943,'_new names_lifestyles'!$C$2*INDEX('_hours per hh'!F$2:F$9,MATCH(_original_lifestyles!$B943,'_hours per hh'!$A$2:$A$9,1)))</f>
        <v>4215304767.7768321</v>
      </c>
      <c r="R943">
        <f>IF(_original_lifestyles!R943&lt;&gt;0,_original_lifestyles!R943,'_new names_lifestyles'!$C$2*INDEX('_hours per hh'!G$2:G$9,MATCH(_original_lifestyles!$B943,'_hours per hh'!$A$2:$A$9,1)))</f>
        <v>101650122.84120461</v>
      </c>
      <c r="S943">
        <f>IF(_original_lifestyles!S943&lt;&gt;0,_original_lifestyles!S943,'_new names_lifestyles'!$C$2*INDEX('_hours per hh'!H$2:H$9,MATCH(_original_lifestyles!$B943,'_hours per hh'!$A$2:$A$9,1)))</f>
        <v>78815079867.012283</v>
      </c>
      <c r="T943">
        <f>IF(_original_lifestyles!T943&lt;&gt;0,_original_lifestyles!T943,'_new names_lifestyles'!$C$2*INDEX('_hours per hh'!I$2:I$9,MATCH(_original_lifestyles!$B943,'_hours per hh'!$A$2:$A$9,1)))</f>
        <v>51407292214.681137</v>
      </c>
      <c r="U943">
        <f>IF(_original_lifestyles!U943&lt;&gt;0,_original_lifestyles!U943,'_new names_lifestyles'!$C$2*INDEX('_hours per hh'!J$2:J$9,MATCH(_original_lifestyles!$B943,'_hours per hh'!$A$2:$A$9,1)))</f>
        <v>21172763673.764912</v>
      </c>
      <c r="V943">
        <v>19</v>
      </c>
      <c r="W943">
        <v>11</v>
      </c>
      <c r="X943">
        <v>2387016.5710952398</v>
      </c>
      <c r="Y943">
        <f t="shared" si="59"/>
        <v>15</v>
      </c>
      <c r="Z943">
        <f t="shared" si="59"/>
        <v>15</v>
      </c>
      <c r="AA943">
        <f t="shared" si="59"/>
        <v>15</v>
      </c>
      <c r="AB943">
        <f t="shared" si="59"/>
        <v>10</v>
      </c>
      <c r="AC943">
        <f t="shared" si="59"/>
        <v>10</v>
      </c>
      <c r="AD943">
        <f t="shared" si="59"/>
        <v>15</v>
      </c>
      <c r="AE943">
        <f t="shared" si="59"/>
        <v>5</v>
      </c>
      <c r="AF943">
        <f t="shared" si="59"/>
        <v>3</v>
      </c>
      <c r="AG943">
        <f t="shared" si="59"/>
        <v>3</v>
      </c>
    </row>
    <row r="944" spans="1:33" x14ac:dyDescent="0.25">
      <c r="A944" t="s">
        <v>64</v>
      </c>
      <c r="B944" t="s">
        <v>22</v>
      </c>
      <c r="C944">
        <v>26290199.402220331</v>
      </c>
      <c r="D944" s="6">
        <f>IF(_original_lifestyles!D944=0,_original_lifestyles!$C944,_original_lifestyles!D944)</f>
        <v>26290199.402220331</v>
      </c>
      <c r="E944" s="6">
        <f>IF(_original_lifestyles!E944=0,_original_lifestyles!$C944,_original_lifestyles!E944)</f>
        <v>11794230.385225881</v>
      </c>
      <c r="F944" s="6">
        <f>IF(_original_lifestyles!F944=0,_original_lifestyles!$C944,_original_lifestyles!F944)</f>
        <v>25238591.426131509</v>
      </c>
      <c r="G944" s="6">
        <f>IF(_original_lifestyles!G944=0,_original_lifestyles!$C944/3,_original_lifestyles!G944)</f>
        <v>14985413.659265591</v>
      </c>
      <c r="H944" s="6">
        <f>IF(_original_lifestyles!H944=0,_original_lifestyles!$C944*3*2,_original_lifestyles!H944)</f>
        <v>10516079.760888129</v>
      </c>
      <c r="I944" s="6">
        <f>IF(_original_lifestyles!I944=0,_original_lifestyles!$C944/10,_original_lifestyles!I944)</f>
        <v>2629019.9402220333</v>
      </c>
      <c r="J944" s="6">
        <f>IF(_original_lifestyles!J944=0,_original_lifestyles!$C944*1.2,_original_lifestyles!J944)</f>
        <v>60625410.14311529</v>
      </c>
      <c r="K944" s="6">
        <f>IF(_original_lifestyles!K944=0,_original_lifestyles!$C944,_original_lifestyles!K944)</f>
        <v>7387743.1121313563</v>
      </c>
      <c r="L944" s="6">
        <f>IF(_original_lifestyles!L944=0,_original_lifestyles!$C944/3*2,_original_lifestyles!L944)</f>
        <v>51791692.822374053</v>
      </c>
      <c r="M944">
        <f>IF(_original_lifestyles!M944&lt;&gt;0,_original_lifestyles!M944,'_new names_lifestyles'!$C$2*INDEX('_hours per hh'!B$2:B$9,MATCH(_original_lifestyles!$B944,'_hours per hh'!$A$2:$A$9,1)))</f>
        <v>24530624791.208794</v>
      </c>
      <c r="N944">
        <f>IF(_original_lifestyles!N944&lt;&gt;0,_original_lifestyles!N944,'_new names_lifestyles'!$C$2*INDEX('_hours per hh'!C$2:C$9,MATCH(_original_lifestyles!$B944,'_hours per hh'!$A$2:$A$9,1)))</f>
        <v>103317458174.5787</v>
      </c>
      <c r="O944">
        <f>IF(_original_lifestyles!O944&lt;&gt;0,_original_lifestyles!O944,'_new names_lifestyles'!$C$2*INDEX('_hours per hh'!D$2:D$9,MATCH(_original_lifestyles!$B944,'_hours per hh'!$A$2:$A$9,1)))</f>
        <v>4698163793.9743814</v>
      </c>
      <c r="P944">
        <f>IF(_original_lifestyles!P944&lt;&gt;0,_original_lifestyles!P944,'_new names_lifestyles'!$C$2*INDEX('_hours per hh'!E$2:E$9,MATCH(_original_lifestyles!$B944,'_hours per hh'!$A$2:$A$9,1)))</f>
        <v>2337724530.8454309</v>
      </c>
      <c r="Q944">
        <f>IF(_original_lifestyles!Q944&lt;&gt;0,_original_lifestyles!Q944,'_new names_lifestyles'!$C$2*INDEX('_hours per hh'!F$2:F$9,MATCH(_original_lifestyles!$B944,'_hours per hh'!$A$2:$A$9,1)))</f>
        <v>4260589715.123826</v>
      </c>
      <c r="R944">
        <f>IF(_original_lifestyles!R944&lt;&gt;0,_original_lifestyles!R944,'_new names_lifestyles'!$C$2*INDEX('_hours per hh'!G$2:G$9,MATCH(_original_lifestyles!$B944,'_hours per hh'!$A$2:$A$9,1)))</f>
        <v>101650122.84120461</v>
      </c>
      <c r="S944">
        <f>IF(_original_lifestyles!S944&lt;&gt;0,_original_lifestyles!S944,'_new names_lifestyles'!$C$2*INDEX('_hours per hh'!H$2:H$9,MATCH(_original_lifestyles!$B944,'_hours per hh'!$A$2:$A$9,1)))</f>
        <v>79661788928.053497</v>
      </c>
      <c r="T944">
        <f>IF(_original_lifestyles!T944&lt;&gt;0,_original_lifestyles!T944,'_new names_lifestyles'!$C$2*INDEX('_hours per hh'!I$2:I$9,MATCH(_original_lifestyles!$B944,'_hours per hh'!$A$2:$A$9,1)))</f>
        <v>64716629662.270683</v>
      </c>
      <c r="U944">
        <f>IF(_original_lifestyles!U944&lt;&gt;0,_original_lifestyles!U944,'_new names_lifestyles'!$C$2*INDEX('_hours per hh'!J$2:J$9,MATCH(_original_lifestyles!$B944,'_hours per hh'!$A$2:$A$9,1)))</f>
        <v>22788344841.844582</v>
      </c>
      <c r="V944">
        <v>19</v>
      </c>
      <c r="W944">
        <v>11</v>
      </c>
      <c r="X944">
        <v>2417690.6100349999</v>
      </c>
      <c r="Y944">
        <f t="shared" si="59"/>
        <v>15</v>
      </c>
      <c r="Z944">
        <f t="shared" si="59"/>
        <v>15</v>
      </c>
      <c r="AA944">
        <f t="shared" si="59"/>
        <v>15</v>
      </c>
      <c r="AB944">
        <f t="shared" si="59"/>
        <v>10</v>
      </c>
      <c r="AC944">
        <f t="shared" si="59"/>
        <v>10</v>
      </c>
      <c r="AD944">
        <f t="shared" si="59"/>
        <v>15</v>
      </c>
      <c r="AE944">
        <f t="shared" si="59"/>
        <v>5</v>
      </c>
      <c r="AF944">
        <f t="shared" si="59"/>
        <v>3</v>
      </c>
      <c r="AG944">
        <f t="shared" si="59"/>
        <v>3</v>
      </c>
    </row>
    <row r="945" spans="1:33" x14ac:dyDescent="0.25">
      <c r="A945" t="s">
        <v>64</v>
      </c>
      <c r="B945" t="s">
        <v>23</v>
      </c>
      <c r="C945">
        <v>26559222.174657531</v>
      </c>
      <c r="D945" s="6">
        <f>IF(_original_lifestyles!D945=0,_original_lifestyles!$C945,_original_lifestyles!D945)</f>
        <v>26559222.174657531</v>
      </c>
      <c r="E945" s="6">
        <f>IF(_original_lifestyles!E945=0,_original_lifestyles!$C945,_original_lifestyles!E945)</f>
        <v>11914918.574328341</v>
      </c>
      <c r="F945" s="6">
        <f>IF(_original_lifestyles!F945=0,_original_lifestyles!$C945,_original_lifestyles!F945)</f>
        <v>25496853.287671231</v>
      </c>
      <c r="G945" s="6">
        <f>IF(_original_lifestyles!G945=0,_original_lifestyles!$C945/3,_original_lifestyles!G945)</f>
        <v>15138756.639554789</v>
      </c>
      <c r="H945" s="6">
        <f>IF(_original_lifestyles!H945=0,_original_lifestyles!$C945*3*2,_original_lifestyles!H945)</f>
        <v>10623688.869863009</v>
      </c>
      <c r="I945" s="6">
        <f>IF(_original_lifestyles!I945=0,_original_lifestyles!$C945/10,_original_lifestyles!I945)</f>
        <v>2655922.2174657532</v>
      </c>
      <c r="J945" s="6">
        <f>IF(_original_lifestyles!J945=0,_original_lifestyles!$C945*1.2,_original_lifestyles!J945)</f>
        <v>61245778.808537669</v>
      </c>
      <c r="K945" s="6">
        <f>IF(_original_lifestyles!K945=0,_original_lifestyles!$C945,_original_lifestyles!K945)</f>
        <v>9295672.9419692494</v>
      </c>
      <c r="L945" s="6">
        <f>IF(_original_lifestyles!L945=0,_original_lifestyles!$C945/3*2,_original_lifestyles!L945)</f>
        <v>51790483.24058219</v>
      </c>
      <c r="M945">
        <f>IF(_original_lifestyles!M945&lt;&gt;0,_original_lifestyles!M945,'_new names_lifestyles'!$C$2*INDEX('_hours per hh'!B$2:B$9,MATCH(_original_lifestyles!$B945,'_hours per hh'!$A$2:$A$9,1)))</f>
        <v>24530624791.208794</v>
      </c>
      <c r="N945">
        <f>IF(_original_lifestyles!N945&lt;&gt;0,_original_lifestyles!N945,'_new names_lifestyles'!$C$2*INDEX('_hours per hh'!C$2:C$9,MATCH(_original_lifestyles!$B945,'_hours per hh'!$A$2:$A$9,1)))</f>
        <v>104374686711.1162</v>
      </c>
      <c r="O945">
        <f>IF(_original_lifestyles!O945&lt;&gt;0,_original_lifestyles!O945,'_new names_lifestyles'!$C$2*INDEX('_hours per hh'!D$2:D$9,MATCH(_original_lifestyles!$B945,'_hours per hh'!$A$2:$A$9,1)))</f>
        <v>4746239239.5</v>
      </c>
      <c r="P945">
        <f>IF(_original_lifestyles!P945&lt;&gt;0,_original_lifestyles!P945,'_new names_lifestyles'!$C$2*INDEX('_hours per hh'!E$2:E$9,MATCH(_original_lifestyles!$B945,'_hours per hh'!$A$2:$A$9,1)))</f>
        <v>2361646035.7705479</v>
      </c>
      <c r="Q945">
        <f>IF(_original_lifestyles!Q945&lt;&gt;0,_original_lifestyles!Q945,'_new names_lifestyles'!$C$2*INDEX('_hours per hh'!F$2:F$9,MATCH(_original_lifestyles!$B945,'_hours per hh'!$A$2:$A$9,1)))</f>
        <v>4304187545.625</v>
      </c>
      <c r="R945">
        <f>IF(_original_lifestyles!R945&lt;&gt;0,_original_lifestyles!R945,'_new names_lifestyles'!$C$2*INDEX('_hours per hh'!G$2:G$9,MATCH(_original_lifestyles!$B945,'_hours per hh'!$A$2:$A$9,1)))</f>
        <v>101650122.84120461</v>
      </c>
      <c r="S945">
        <f>IF(_original_lifestyles!S945&lt;&gt;0,_original_lifestyles!S945,'_new names_lifestyles'!$C$2*INDEX('_hours per hh'!H$2:H$9,MATCH(_original_lifestyles!$B945,'_hours per hh'!$A$2:$A$9,1)))</f>
        <v>80476953354.418503</v>
      </c>
      <c r="T945">
        <f>IF(_original_lifestyles!T945&lt;&gt;0,_original_lifestyles!T945,'_new names_lifestyles'!$C$2*INDEX('_hours per hh'!I$2:I$9,MATCH(_original_lifestyles!$B945,'_hours per hh'!$A$2:$A$9,1)))</f>
        <v>81430094971.65062</v>
      </c>
      <c r="U945">
        <f>IF(_original_lifestyles!U945&lt;&gt;0,_original_lifestyles!U945,'_new names_lifestyles'!$C$2*INDEX('_hours per hh'!J$2:J$9,MATCH(_original_lifestyles!$B945,'_hours per hh'!$A$2:$A$9,1)))</f>
        <v>22787812625.856159</v>
      </c>
      <c r="V945">
        <v>19</v>
      </c>
      <c r="W945">
        <v>11</v>
      </c>
      <c r="X945">
        <v>2447454.277189686</v>
      </c>
      <c r="Y945">
        <f t="shared" si="59"/>
        <v>15</v>
      </c>
      <c r="Z945">
        <f t="shared" si="59"/>
        <v>15</v>
      </c>
      <c r="AA945">
        <f t="shared" si="59"/>
        <v>15</v>
      </c>
      <c r="AB945">
        <f t="shared" si="59"/>
        <v>10</v>
      </c>
      <c r="AC945">
        <f t="shared" si="59"/>
        <v>10</v>
      </c>
      <c r="AD945">
        <f t="shared" si="59"/>
        <v>15</v>
      </c>
      <c r="AE945">
        <f t="shared" si="59"/>
        <v>5</v>
      </c>
      <c r="AF945">
        <f t="shared" si="59"/>
        <v>3</v>
      </c>
      <c r="AG945">
        <f t="shared" si="59"/>
        <v>3</v>
      </c>
    </row>
    <row r="946" spans="1:33" x14ac:dyDescent="0.25">
      <c r="A946" t="s">
        <v>64</v>
      </c>
      <c r="B946" t="s">
        <v>24</v>
      </c>
      <c r="C946">
        <v>26828410.729613729</v>
      </c>
      <c r="D946" s="6">
        <f>IF(_original_lifestyles!D946=0,_original_lifestyles!$C946,_original_lifestyles!D946)</f>
        <v>26828410.729613729</v>
      </c>
      <c r="E946" s="6">
        <f>IF(_original_lifestyles!E946=0,_original_lifestyles!$C946,_original_lifestyles!E946)</f>
        <v>12035681.136287119</v>
      </c>
      <c r="F946" s="6">
        <f>IF(_original_lifestyles!F946=0,_original_lifestyles!$C946,_original_lifestyles!F946)</f>
        <v>25755274.30042918</v>
      </c>
      <c r="G946" s="6">
        <f>IF(_original_lifestyles!G946=0,_original_lifestyles!$C946/3,_original_lifestyles!G946)</f>
        <v>15292194.11587983</v>
      </c>
      <c r="H946" s="6">
        <f>IF(_original_lifestyles!H946=0,_original_lifestyles!$C946*3*2,_original_lifestyles!H946)</f>
        <v>10731364.291845489</v>
      </c>
      <c r="I946" s="6">
        <f>IF(_original_lifestyles!I946=0,_original_lifestyles!$C946/10,_original_lifestyles!I946)</f>
        <v>2682841.0729613728</v>
      </c>
      <c r="J946" s="6">
        <f>IF(_original_lifestyles!J946=0,_original_lifestyles!$C946*1.2,_original_lifestyles!J946)</f>
        <v>61866529.7697751</v>
      </c>
      <c r="K946" s="6">
        <f>IF(_original_lifestyles!K946=0,_original_lifestyles!$C946,_original_lifestyles!K946)</f>
        <v>11695132.38563405</v>
      </c>
      <c r="L946" s="6">
        <f>IF(_original_lifestyles!L946=0,_original_lifestyles!$C946/3*2,_original_lifestyles!L946)</f>
        <v>54193389.673819743</v>
      </c>
      <c r="M946">
        <f>IF(_original_lifestyles!M946&lt;&gt;0,_original_lifestyles!M946,'_new names_lifestyles'!$C$2*INDEX('_hours per hh'!B$2:B$9,MATCH(_original_lifestyles!$B946,'_hours per hh'!$A$2:$A$9,1)))</f>
        <v>24530624791.208794</v>
      </c>
      <c r="N946">
        <f>IF(_original_lifestyles!N946&lt;&gt;0,_original_lifestyles!N946,'_new names_lifestyles'!$C$2*INDEX('_hours per hh'!C$2:C$9,MATCH(_original_lifestyles!$B946,'_hours per hh'!$A$2:$A$9,1)))</f>
        <v>105432566753.8752</v>
      </c>
      <c r="O946">
        <f>IF(_original_lifestyles!O946&lt;&gt;0,_original_lifestyles!O946,'_new names_lifestyles'!$C$2*INDEX('_hours per hh'!D$2:D$9,MATCH(_original_lifestyles!$B946,'_hours per hh'!$A$2:$A$9,1)))</f>
        <v>4794344311.0248928</v>
      </c>
      <c r="P946">
        <f>IF(_original_lifestyles!P946&lt;&gt;0,_original_lifestyles!P946,'_new names_lifestyles'!$C$2*INDEX('_hours per hh'!E$2:E$9,MATCH(_original_lifestyles!$B946,'_hours per hh'!$A$2:$A$9,1)))</f>
        <v>2385582282.0772529</v>
      </c>
      <c r="Q946">
        <f>IF(_original_lifestyles!Q946&lt;&gt;0,_original_lifestyles!Q946,'_new names_lifestyles'!$C$2*INDEX('_hours per hh'!F$2:F$9,MATCH(_original_lifestyles!$B946,'_hours per hh'!$A$2:$A$9,1)))</f>
        <v>4347812242.8412008</v>
      </c>
      <c r="R946">
        <f>IF(_original_lifestyles!R946&lt;&gt;0,_original_lifestyles!R946,'_new names_lifestyles'!$C$2*INDEX('_hours per hh'!G$2:G$9,MATCH(_original_lifestyles!$B946,'_hours per hh'!$A$2:$A$9,1)))</f>
        <v>101650122.84120461</v>
      </c>
      <c r="S946">
        <f>IF(_original_lifestyles!S946&lt;&gt;0,_original_lifestyles!S946,'_new names_lifestyles'!$C$2*INDEX('_hours per hh'!H$2:H$9,MATCH(_original_lifestyles!$B946,'_hours per hh'!$A$2:$A$9,1)))</f>
        <v>81292620117.484482</v>
      </c>
      <c r="T946">
        <f>IF(_original_lifestyles!T946&lt;&gt;0,_original_lifestyles!T946,'_new names_lifestyles'!$C$2*INDEX('_hours per hh'!I$2:I$9,MATCH(_original_lifestyles!$B946,'_hours per hh'!$A$2:$A$9,1)))</f>
        <v>102449359698.1543</v>
      </c>
      <c r="U946">
        <f>IF(_original_lifestyles!U946&lt;&gt;0,_original_lifestyles!U946,'_new names_lifestyles'!$C$2*INDEX('_hours per hh'!J$2:J$9,MATCH(_original_lifestyles!$B946,'_hours per hh'!$A$2:$A$9,1)))</f>
        <v>23845091456.48069</v>
      </c>
      <c r="V946">
        <v>19</v>
      </c>
      <c r="W946">
        <v>11</v>
      </c>
      <c r="X946">
        <v>2477276.4895952139</v>
      </c>
      <c r="Y946">
        <f t="shared" si="59"/>
        <v>15</v>
      </c>
      <c r="Z946">
        <f t="shared" si="59"/>
        <v>15</v>
      </c>
      <c r="AA946">
        <f t="shared" si="59"/>
        <v>15</v>
      </c>
      <c r="AB946">
        <f t="shared" si="59"/>
        <v>10</v>
      </c>
      <c r="AC946">
        <f t="shared" si="59"/>
        <v>10</v>
      </c>
      <c r="AD946">
        <f t="shared" si="59"/>
        <v>15</v>
      </c>
      <c r="AE946">
        <f t="shared" si="59"/>
        <v>5</v>
      </c>
      <c r="AF946">
        <f t="shared" si="59"/>
        <v>3</v>
      </c>
      <c r="AG946">
        <f t="shared" si="59"/>
        <v>3</v>
      </c>
    </row>
    <row r="947" spans="1:33" x14ac:dyDescent="0.25">
      <c r="A947" t="s">
        <v>64</v>
      </c>
      <c r="B947" t="s">
        <v>25</v>
      </c>
      <c r="C947">
        <v>27048296.995708149</v>
      </c>
      <c r="D947" s="6">
        <f>IF(_original_lifestyles!D947=0,_original_lifestyles!$C947,_original_lifestyles!D947)</f>
        <v>27048296.995708149</v>
      </c>
      <c r="E947" s="6">
        <f>IF(_original_lifestyles!E947=0,_original_lifestyles!$C947,_original_lifestyles!E947)</f>
        <v>12189991.24854077</v>
      </c>
      <c r="F947" s="6">
        <f>IF(_original_lifestyles!F947=0,_original_lifestyles!$C947,_original_lifestyles!F947)</f>
        <v>26236848.08583691</v>
      </c>
      <c r="G947" s="6">
        <f>IF(_original_lifestyles!G947=0,_original_lifestyles!$C947/3,_original_lifestyles!G947)</f>
        <v>15147046.31759657</v>
      </c>
      <c r="H947" s="6">
        <f>IF(_original_lifestyles!H947=0,_original_lifestyles!$C947*3*2,_original_lifestyles!H947)</f>
        <v>11089801.76824034</v>
      </c>
      <c r="I947" s="6">
        <f>IF(_original_lifestyles!I947=0,_original_lifestyles!$C947/10,_original_lifestyles!I947)</f>
        <v>2704829.6995708151</v>
      </c>
      <c r="J947" s="6">
        <f>IF(_original_lifestyles!J947=0,_original_lifestyles!$C947*1.2,_original_lifestyles!J947)</f>
        <v>63138028.228171669</v>
      </c>
      <c r="K947" s="6">
        <f>IF(_original_lifestyles!K947=0,_original_lifestyles!$C947,_original_lifestyles!K947)</f>
        <v>14723523.439306671</v>
      </c>
      <c r="L947" s="6">
        <f>IF(_original_lifestyles!L947=0,_original_lifestyles!$C947/3*2,_original_lifestyles!L947)</f>
        <v>57342389.630901277</v>
      </c>
      <c r="M947">
        <f>IF(_original_lifestyles!M947&lt;&gt;0,_original_lifestyles!M947,'_new names_lifestyles'!$C$2*INDEX('_hours per hh'!B$2:B$9,MATCH(_original_lifestyles!$B947,'_hours per hh'!$A$2:$A$9,1)))</f>
        <v>24530624791.208794</v>
      </c>
      <c r="N947">
        <f>IF(_original_lifestyles!N947&lt;&gt;0,_original_lifestyles!N947,'_new names_lifestyles'!$C$2*INDEX('_hours per hh'!C$2:C$9,MATCH(_original_lifestyles!$B947,'_hours per hh'!$A$2:$A$9,1)))</f>
        <v>106784323337.21719</v>
      </c>
      <c r="O947">
        <f>IF(_original_lifestyles!O947&lt;&gt;0,_original_lifestyles!O947,'_new names_lifestyles'!$C$2*INDEX('_hours per hh'!D$2:D$9,MATCH(_original_lifestyles!$B947,'_hours per hh'!$A$2:$A$9,1)))</f>
        <v>4883989271.1785402</v>
      </c>
      <c r="P947">
        <f>IF(_original_lifestyles!P947&lt;&gt;0,_original_lifestyles!P947,'_new names_lifestyles'!$C$2*INDEX('_hours per hh'!E$2:E$9,MATCH(_original_lifestyles!$B947,'_hours per hh'!$A$2:$A$9,1)))</f>
        <v>2362939225.545064</v>
      </c>
      <c r="Q947">
        <f>IF(_original_lifestyles!Q947&lt;&gt;0,_original_lifestyles!Q947,'_new names_lifestyles'!$C$2*INDEX('_hours per hh'!F$2:F$9,MATCH(_original_lifestyles!$B947,'_hours per hh'!$A$2:$A$9,1)))</f>
        <v>4493033186.4025745</v>
      </c>
      <c r="R947">
        <f>IF(_original_lifestyles!R947&lt;&gt;0,_original_lifestyles!R947,'_new names_lifestyles'!$C$2*INDEX('_hours per hh'!G$2:G$9,MATCH(_original_lifestyles!$B947,'_hours per hh'!$A$2:$A$9,1)))</f>
        <v>101650122.84120461</v>
      </c>
      <c r="S947">
        <f>IF(_original_lifestyles!S947&lt;&gt;0,_original_lifestyles!S947,'_new names_lifestyles'!$C$2*INDEX('_hours per hh'!H$2:H$9,MATCH(_original_lifestyles!$B947,'_hours per hh'!$A$2:$A$9,1)))</f>
        <v>82963369091.817566</v>
      </c>
      <c r="T947">
        <f>IF(_original_lifestyles!T947&lt;&gt;0,_original_lifestyles!T947,'_new names_lifestyles'!$C$2*INDEX('_hours per hh'!I$2:I$9,MATCH(_original_lifestyles!$B947,'_hours per hh'!$A$2:$A$9,1)))</f>
        <v>128978065328.3264</v>
      </c>
      <c r="U947">
        <f>IF(_original_lifestyles!U947&lt;&gt;0,_original_lifestyles!U947,'_new names_lifestyles'!$C$2*INDEX('_hours per hh'!J$2:J$9,MATCH(_original_lifestyles!$B947,'_hours per hh'!$A$2:$A$9,1)))</f>
        <v>25230651437.596569</v>
      </c>
      <c r="V947">
        <v>19</v>
      </c>
      <c r="W947">
        <v>11</v>
      </c>
      <c r="X947">
        <v>2509039.7102302429</v>
      </c>
      <c r="Y947">
        <f t="shared" si="59"/>
        <v>15</v>
      </c>
      <c r="Z947">
        <f t="shared" si="59"/>
        <v>15</v>
      </c>
      <c r="AA947">
        <f t="shared" si="59"/>
        <v>15</v>
      </c>
      <c r="AB947">
        <f t="shared" si="59"/>
        <v>10</v>
      </c>
      <c r="AC947">
        <f t="shared" si="59"/>
        <v>10</v>
      </c>
      <c r="AD947">
        <f t="shared" si="59"/>
        <v>15</v>
      </c>
      <c r="AE947">
        <f t="shared" si="59"/>
        <v>5</v>
      </c>
      <c r="AF947">
        <f t="shared" si="59"/>
        <v>3</v>
      </c>
      <c r="AG947">
        <f t="shared" si="59"/>
        <v>3</v>
      </c>
    </row>
    <row r="948" spans="1:33" x14ac:dyDescent="0.25">
      <c r="A948" t="s">
        <v>64</v>
      </c>
      <c r="B948" t="s">
        <v>26</v>
      </c>
      <c r="C948">
        <v>27251203.00429184</v>
      </c>
      <c r="D948" s="6">
        <f>IF(_original_lifestyles!D948=0,_original_lifestyles!$C948,_original_lifestyles!D948)</f>
        <v>27251203.00429184</v>
      </c>
      <c r="E948" s="6">
        <f>IF(_original_lifestyles!E948=0,_original_lifestyles!$C948,_original_lifestyles!E948)</f>
        <v>12345149.226583259</v>
      </c>
      <c r="F948" s="6">
        <f>IF(_original_lifestyles!F948=0,_original_lifestyles!$C948,_original_lifestyles!F948)</f>
        <v>26433666.91416309</v>
      </c>
      <c r="G948" s="6">
        <f>IF(_original_lifestyles!G948=0,_original_lifestyles!$C948/3,_original_lifestyles!G948)</f>
        <v>15260673.68240343</v>
      </c>
      <c r="H948" s="6">
        <f>IF(_original_lifestyles!H948=0,_original_lifestyles!$C948*3*2,_original_lifestyles!H948)</f>
        <v>11445505.261802571</v>
      </c>
      <c r="I948" s="6">
        <f>IF(_original_lifestyles!I948=0,_original_lifestyles!$C948/10,_original_lifestyles!I948)</f>
        <v>2725120.300429184</v>
      </c>
      <c r="J948" s="6">
        <f>IF(_original_lifestyles!J948=0,_original_lifestyles!$C948*1.2,_original_lifestyles!J948)</f>
        <v>64308642.404866092</v>
      </c>
      <c r="K948" s="6">
        <f>IF(_original_lifestyles!K948=0,_original_lifestyles!$C948,_original_lifestyles!K948)</f>
        <v>18523333.011841681</v>
      </c>
      <c r="L948" s="6">
        <f>IF(_original_lifestyles!L948=0,_original_lifestyles!$C948/3*2,_original_lifestyles!L948)</f>
        <v>60497670.669527903</v>
      </c>
      <c r="M948">
        <f>IF(_original_lifestyles!M948&lt;&gt;0,_original_lifestyles!M948,'_new names_lifestyles'!$C$2*INDEX('_hours per hh'!B$2:B$9,MATCH(_original_lifestyles!$B948,'_hours per hh'!$A$2:$A$9,1)))</f>
        <v>24530624791.208794</v>
      </c>
      <c r="N948">
        <f>IF(_original_lifestyles!N948&lt;&gt;0,_original_lifestyles!N948,'_new names_lifestyles'!$C$2*INDEX('_hours per hh'!C$2:C$9,MATCH(_original_lifestyles!$B948,'_hours per hh'!$A$2:$A$9,1)))</f>
        <v>108143507224.8694</v>
      </c>
      <c r="O948">
        <f>IF(_original_lifestyles!O948&lt;&gt;0,_original_lifestyles!O948,'_new names_lifestyles'!$C$2*INDEX('_hours per hh'!D$2:D$9,MATCH(_original_lifestyles!$B948,'_hours per hh'!$A$2:$A$9,1)))</f>
        <v>4920627096.0714588</v>
      </c>
      <c r="P948">
        <f>IF(_original_lifestyles!P948&lt;&gt;0,_original_lifestyles!P948,'_new names_lifestyles'!$C$2*INDEX('_hours per hh'!E$2:E$9,MATCH(_original_lifestyles!$B948,'_hours per hh'!$A$2:$A$9,1)))</f>
        <v>2380665094.454936</v>
      </c>
      <c r="Q948">
        <f>IF(_original_lifestyles!Q948&lt;&gt;0,_original_lifestyles!Q948,'_new names_lifestyles'!$C$2*INDEX('_hours per hh'!F$2:F$9,MATCH(_original_lifestyles!$B948,'_hours per hh'!$A$2:$A$9,1)))</f>
        <v>4637146456.819313</v>
      </c>
      <c r="R948">
        <f>IF(_original_lifestyles!R948&lt;&gt;0,_original_lifestyles!R948,'_new names_lifestyles'!$C$2*INDEX('_hours per hh'!G$2:G$9,MATCH(_original_lifestyles!$B948,'_hours per hh'!$A$2:$A$9,1)))</f>
        <v>101650122.84120461</v>
      </c>
      <c r="S948">
        <f>IF(_original_lifestyles!S948&lt;&gt;0,_original_lifestyles!S948,'_new names_lifestyles'!$C$2*INDEX('_hours per hh'!H$2:H$9,MATCH(_original_lifestyles!$B948,'_hours per hh'!$A$2:$A$9,1)))</f>
        <v>84501556119.994049</v>
      </c>
      <c r="T948">
        <f>IF(_original_lifestyles!T948&lt;&gt;0,_original_lifestyles!T948,'_new names_lifestyles'!$C$2*INDEX('_hours per hh'!I$2:I$9,MATCH(_original_lifestyles!$B948,'_hours per hh'!$A$2:$A$9,1)))</f>
        <v>162264397183.73318</v>
      </c>
      <c r="U948">
        <f>IF(_original_lifestyles!U948&lt;&gt;0,_original_lifestyles!U948,'_new names_lifestyles'!$C$2*INDEX('_hours per hh'!J$2:J$9,MATCH(_original_lifestyles!$B948,'_hours per hh'!$A$2:$A$9,1)))</f>
        <v>26618975094.59227</v>
      </c>
      <c r="V948">
        <v>19</v>
      </c>
      <c r="W948">
        <v>11</v>
      </c>
      <c r="X948">
        <v>2539406.9393895431</v>
      </c>
      <c r="Y948">
        <f t="shared" ref="Y948:AG958" si="60">Y947</f>
        <v>15</v>
      </c>
      <c r="Z948">
        <f t="shared" si="60"/>
        <v>15</v>
      </c>
      <c r="AA948">
        <f t="shared" si="60"/>
        <v>15</v>
      </c>
      <c r="AB948">
        <f t="shared" si="60"/>
        <v>10</v>
      </c>
      <c r="AC948">
        <f t="shared" si="60"/>
        <v>10</v>
      </c>
      <c r="AD948">
        <f t="shared" si="60"/>
        <v>15</v>
      </c>
      <c r="AE948">
        <f t="shared" si="60"/>
        <v>5</v>
      </c>
      <c r="AF948">
        <f t="shared" si="60"/>
        <v>3</v>
      </c>
      <c r="AG948">
        <f t="shared" si="60"/>
        <v>3</v>
      </c>
    </row>
    <row r="949" spans="1:33" x14ac:dyDescent="0.25">
      <c r="A949" t="s">
        <v>64</v>
      </c>
      <c r="B949" t="s">
        <v>27</v>
      </c>
      <c r="C949">
        <v>27427166.094420601</v>
      </c>
      <c r="D949" s="6">
        <f>IF(_original_lifestyles!D949=0,_original_lifestyles!$C949,_original_lifestyles!D949)</f>
        <v>27427166.094420601</v>
      </c>
      <c r="E949" s="6">
        <f>IF(_original_lifestyles!E949=0,_original_lifestyles!$C949,_original_lifestyles!E949)</f>
        <v>12489837.750409439</v>
      </c>
      <c r="F949" s="6">
        <f>IF(_original_lifestyles!F949=0,_original_lifestyles!$C949,_original_lifestyles!F949)</f>
        <v>26604351.111587979</v>
      </c>
      <c r="G949" s="6">
        <f>IF(_original_lifestyles!G949=0,_original_lifestyles!$C949/3,_original_lifestyles!G949)</f>
        <v>15359213.01287554</v>
      </c>
      <c r="H949" s="6">
        <f>IF(_original_lifestyles!H949=0,_original_lifestyles!$C949*3*2,_original_lifestyles!H949)</f>
        <v>11519409.759656649</v>
      </c>
      <c r="I949" s="6">
        <f>IF(_original_lifestyles!I949=0,_original_lifestyles!$C949/10,_original_lifestyles!I949)</f>
        <v>2742716.6094420599</v>
      </c>
      <c r="J949" s="6">
        <f>IF(_original_lifestyles!J949=0,_original_lifestyles!$C949*1.2,_original_lifestyles!J949)</f>
        <v>65388311.297891423</v>
      </c>
      <c r="K949" s="6">
        <f>IF(_original_lifestyles!K949=0,_original_lifestyles!$C949,_original_lifestyles!K949)</f>
        <v>23279627.242534801</v>
      </c>
      <c r="L949" s="6">
        <f>IF(_original_lifestyles!L949=0,_original_lifestyles!$C949/3*2,_original_lifestyles!L949)</f>
        <v>60888308.729613744</v>
      </c>
      <c r="M949">
        <f>IF(_original_lifestyles!M949&lt;&gt;0,_original_lifestyles!M949,'_new names_lifestyles'!$C$2*INDEX('_hours per hh'!B$2:B$9,MATCH(_original_lifestyles!$B949,'_hours per hh'!$A$2:$A$9,1)))</f>
        <v>24530624791.208794</v>
      </c>
      <c r="N949">
        <f>IF(_original_lifestyles!N949&lt;&gt;0,_original_lifestyles!N949,'_new names_lifestyles'!$C$2*INDEX('_hours per hh'!C$2:C$9,MATCH(_original_lifestyles!$B949,'_hours per hh'!$A$2:$A$9,1)))</f>
        <v>109410978693.5867</v>
      </c>
      <c r="O949">
        <f>IF(_original_lifestyles!O949&lt;&gt;0,_original_lifestyles!O949,'_new names_lifestyles'!$C$2*INDEX('_hours per hh'!D$2:D$9,MATCH(_original_lifestyles!$B949,'_hours per hh'!$A$2:$A$9,1)))</f>
        <v>4952399959.4221029</v>
      </c>
      <c r="P949">
        <f>IF(_original_lifestyles!P949&lt;&gt;0,_original_lifestyles!P949,'_new names_lifestyles'!$C$2*INDEX('_hours per hh'!E$2:E$9,MATCH(_original_lifestyles!$B949,'_hours per hh'!$A$2:$A$9,1)))</f>
        <v>2396037230.008584</v>
      </c>
      <c r="Q949">
        <f>IF(_original_lifestyles!Q949&lt;&gt;0,_original_lifestyles!Q949,'_new names_lifestyles'!$C$2*INDEX('_hours per hh'!F$2:F$9,MATCH(_original_lifestyles!$B949,'_hours per hh'!$A$2:$A$9,1)))</f>
        <v>4667088864.1248922</v>
      </c>
      <c r="R949">
        <f>IF(_original_lifestyles!R949&lt;&gt;0,_original_lifestyles!R949,'_new names_lifestyles'!$C$2*INDEX('_hours per hh'!G$2:G$9,MATCH(_original_lifestyles!$B949,'_hours per hh'!$A$2:$A$9,1)))</f>
        <v>101650122.84120461</v>
      </c>
      <c r="S949">
        <f>IF(_original_lifestyles!S949&lt;&gt;0,_original_lifestyles!S949,'_new names_lifestyles'!$C$2*INDEX('_hours per hh'!H$2:H$9,MATCH(_original_lifestyles!$B949,'_hours per hh'!$A$2:$A$9,1)))</f>
        <v>85920241045.429321</v>
      </c>
      <c r="T949">
        <f>IF(_original_lifestyles!T949&lt;&gt;0,_original_lifestyles!T949,'_new names_lifestyles'!$C$2*INDEX('_hours per hh'!I$2:I$9,MATCH(_original_lifestyles!$B949,'_hours per hh'!$A$2:$A$9,1)))</f>
        <v>203929534644.6048</v>
      </c>
      <c r="U949">
        <f>IF(_original_lifestyles!U949&lt;&gt;0,_original_lifestyles!U949,'_new names_lifestyles'!$C$2*INDEX('_hours per hh'!J$2:J$9,MATCH(_original_lifestyles!$B949,'_hours per hh'!$A$2:$A$9,1)))</f>
        <v>26790855841.030041</v>
      </c>
      <c r="V949">
        <v>19</v>
      </c>
      <c r="W949">
        <v>11</v>
      </c>
      <c r="X949">
        <v>2567424.0025724801</v>
      </c>
      <c r="Y949">
        <f t="shared" si="60"/>
        <v>15</v>
      </c>
      <c r="Z949">
        <f t="shared" si="60"/>
        <v>15</v>
      </c>
      <c r="AA949">
        <f t="shared" si="60"/>
        <v>15</v>
      </c>
      <c r="AB949">
        <f t="shared" si="60"/>
        <v>10</v>
      </c>
      <c r="AC949">
        <f t="shared" si="60"/>
        <v>10</v>
      </c>
      <c r="AD949">
        <f t="shared" si="60"/>
        <v>15</v>
      </c>
      <c r="AE949">
        <f t="shared" si="60"/>
        <v>5</v>
      </c>
      <c r="AF949">
        <f t="shared" si="60"/>
        <v>3</v>
      </c>
      <c r="AG949">
        <f t="shared" si="60"/>
        <v>3</v>
      </c>
    </row>
    <row r="950" spans="1:33" x14ac:dyDescent="0.25">
      <c r="A950" t="s">
        <v>64</v>
      </c>
      <c r="B950" t="s">
        <v>28</v>
      </c>
      <c r="C950">
        <v>27618521.459227469</v>
      </c>
      <c r="D950" s="6">
        <f>IF(_original_lifestyles!D950=0,_original_lifestyles!$C950,_original_lifestyles!D950)</f>
        <v>27618521.459227469</v>
      </c>
      <c r="E950" s="6">
        <f>IF(_original_lifestyles!E950=0,_original_lifestyles!$C950,_original_lifestyles!E950)</f>
        <v>12632269.8191073</v>
      </c>
      <c r="F950" s="6">
        <f>IF(_original_lifestyles!F950=0,_original_lifestyles!$C950,_original_lifestyles!F950)</f>
        <v>26789965.815450639</v>
      </c>
      <c r="G950" s="6">
        <f>IF(_original_lifestyles!G950=0,_original_lifestyles!$C950/3,_original_lifestyles!G950)</f>
        <v>15466372.01716738</v>
      </c>
      <c r="H950" s="6">
        <f>IF(_original_lifestyles!H950=0,_original_lifestyles!$C950*3*2,_original_lifestyles!H950)</f>
        <v>12152149.442060091</v>
      </c>
      <c r="I950" s="6">
        <f>IF(_original_lifestyles!I950=0,_original_lifestyles!$C950/10,_original_lifestyles!I950)</f>
        <v>2761852.145922747</v>
      </c>
      <c r="J950" s="6">
        <f>IF(_original_lifestyles!J950=0,_original_lifestyles!$C950*1.2,_original_lifestyles!J950)</f>
        <v>66393710.373038627</v>
      </c>
      <c r="K950" s="6">
        <f>IF(_original_lifestyles!K950=0,_original_lifestyles!$C950,_original_lifestyles!K950)</f>
        <v>29272319.76067647</v>
      </c>
      <c r="L950" s="6">
        <f>IF(_original_lifestyles!L950=0,_original_lifestyles!$C950/3*2,_original_lifestyles!L950)</f>
        <v>61313117.639484987</v>
      </c>
      <c r="M950">
        <f>IF(_original_lifestyles!M950&lt;&gt;0,_original_lifestyles!M950,'_new names_lifestyles'!$C$2*INDEX('_hours per hh'!B$2:B$9,MATCH(_original_lifestyles!$B950,'_hours per hh'!$A$2:$A$9,1)))</f>
        <v>24530624791.208794</v>
      </c>
      <c r="N950">
        <f>IF(_original_lifestyles!N950&lt;&gt;0,_original_lifestyles!N950,'_new names_lifestyles'!$C$2*INDEX('_hours per hh'!C$2:C$9,MATCH(_original_lifestyles!$B950,'_hours per hh'!$A$2:$A$9,1)))</f>
        <v>110658683615.3799</v>
      </c>
      <c r="O950">
        <f>IF(_original_lifestyles!O950&lt;&gt;0,_original_lifestyles!O950,'_new names_lifestyles'!$C$2*INDEX('_hours per hh'!D$2:D$9,MATCH(_original_lifestyles!$B950,'_hours per hh'!$A$2:$A$9,1)))</f>
        <v>4986952136.5461369</v>
      </c>
      <c r="P950">
        <f>IF(_original_lifestyles!P950&lt;&gt;0,_original_lifestyles!P950,'_new names_lifestyles'!$C$2*INDEX('_hours per hh'!E$2:E$9,MATCH(_original_lifestyles!$B950,'_hours per hh'!$A$2:$A$9,1)))</f>
        <v>2412754034.678112</v>
      </c>
      <c r="Q950">
        <f>IF(_original_lifestyles!Q950&lt;&gt;0,_original_lifestyles!Q950,'_new names_lifestyles'!$C$2*INDEX('_hours per hh'!F$2:F$9,MATCH(_original_lifestyles!$B950,'_hours per hh'!$A$2:$A$9,1)))</f>
        <v>4923443346.4506435</v>
      </c>
      <c r="R950">
        <f>IF(_original_lifestyles!R950&lt;&gt;0,_original_lifestyles!R950,'_new names_lifestyles'!$C$2*INDEX('_hours per hh'!G$2:G$9,MATCH(_original_lifestyles!$B950,'_hours per hh'!$A$2:$A$9,1)))</f>
        <v>101650122.84120461</v>
      </c>
      <c r="S950">
        <f>IF(_original_lifestyles!S950&lt;&gt;0,_original_lifestyles!S950,'_new names_lifestyles'!$C$2*INDEX('_hours per hh'!H$2:H$9,MATCH(_original_lifestyles!$B950,'_hours per hh'!$A$2:$A$9,1)))</f>
        <v>87241335430.17276</v>
      </c>
      <c r="T950">
        <f>IF(_original_lifestyles!T950&lt;&gt;0,_original_lifestyles!T950,'_new names_lifestyles'!$C$2*INDEX('_hours per hh'!I$2:I$9,MATCH(_original_lifestyles!$B950,'_hours per hh'!$A$2:$A$9,1)))</f>
        <v>256425521103.52579</v>
      </c>
      <c r="U950">
        <f>IF(_original_lifestyles!U950&lt;&gt;0,_original_lifestyles!U950,'_new names_lifestyles'!$C$2*INDEX('_hours per hh'!J$2:J$9,MATCH(_original_lifestyles!$B950,'_hours per hh'!$A$2:$A$9,1)))</f>
        <v>26977771761.37339</v>
      </c>
      <c r="V950">
        <v>19</v>
      </c>
      <c r="W950">
        <v>11</v>
      </c>
      <c r="X950">
        <v>2597037.5378873311</v>
      </c>
      <c r="Y950">
        <f t="shared" si="60"/>
        <v>15</v>
      </c>
      <c r="Z950">
        <f t="shared" si="60"/>
        <v>15</v>
      </c>
      <c r="AA950">
        <f t="shared" si="60"/>
        <v>15</v>
      </c>
      <c r="AB950">
        <f t="shared" si="60"/>
        <v>10</v>
      </c>
      <c r="AC950">
        <f t="shared" si="60"/>
        <v>10</v>
      </c>
      <c r="AD950">
        <f t="shared" si="60"/>
        <v>15</v>
      </c>
      <c r="AE950">
        <f t="shared" si="60"/>
        <v>5</v>
      </c>
      <c r="AF950">
        <f t="shared" si="60"/>
        <v>3</v>
      </c>
      <c r="AG950">
        <f t="shared" si="60"/>
        <v>3</v>
      </c>
    </row>
    <row r="951" spans="1:33" x14ac:dyDescent="0.25">
      <c r="A951" t="s">
        <v>64</v>
      </c>
      <c r="B951" t="s">
        <v>29</v>
      </c>
      <c r="C951">
        <v>27843418.454935621</v>
      </c>
      <c r="D951" s="6">
        <f>IF(_original_lifestyles!D951=0,_original_lifestyles!$C951,_original_lifestyles!D951)</f>
        <v>27843418.454935621</v>
      </c>
      <c r="E951" s="6">
        <f>IF(_original_lifestyles!E951=0,_original_lifestyles!$C951,_original_lifestyles!E951)</f>
        <v>12756991.1900794</v>
      </c>
      <c r="F951" s="6">
        <f>IF(_original_lifestyles!F951=0,_original_lifestyles!$C951,_original_lifestyles!F951)</f>
        <v>27008115.901287548</v>
      </c>
      <c r="G951" s="6">
        <f>IF(_original_lifestyles!G951=0,_original_lifestyles!$C951/3,_original_lifestyles!G951)</f>
        <v>15592314.33476395</v>
      </c>
      <c r="H951" s="6">
        <f>IF(_original_lifestyles!H951=0,_original_lifestyles!$C951*3*2,_original_lifestyles!H951)</f>
        <v>12529538.304721029</v>
      </c>
      <c r="I951" s="6">
        <f>IF(_original_lifestyles!I951=0,_original_lifestyles!$C951/10,_original_lifestyles!I951)</f>
        <v>2784341.8454935621</v>
      </c>
      <c r="J951" s="6">
        <f>IF(_original_lifestyles!J951=0,_original_lifestyles!$C951*1.2,_original_lifestyles!J951)</f>
        <v>67467359.414736047</v>
      </c>
      <c r="K951" s="6">
        <f>IF(_original_lifestyles!K951=0,_original_lifestyles!$C951,_original_lifestyles!K951)</f>
        <v>36850289.131473862</v>
      </c>
      <c r="L951" s="6">
        <f>IF(_original_lifestyles!L951=0,_original_lifestyles!$C951/3*2,_original_lifestyles!L951)</f>
        <v>61812388.969957083</v>
      </c>
      <c r="M951">
        <f>IF(_original_lifestyles!M951&lt;&gt;0,_original_lifestyles!M951,'_new names_lifestyles'!$C$2*INDEX('_hours per hh'!B$2:B$9,MATCH(_original_lifestyles!$B951,'_hours per hh'!$A$2:$A$9,1)))</f>
        <v>24530624791.208794</v>
      </c>
      <c r="N951">
        <f>IF(_original_lifestyles!N951&lt;&gt;0,_original_lifestyles!N951,'_new names_lifestyles'!$C$2*INDEX('_hours per hh'!C$2:C$9,MATCH(_original_lifestyles!$B951,'_hours per hh'!$A$2:$A$9,1)))</f>
        <v>111751242825.0955</v>
      </c>
      <c r="O951">
        <f>IF(_original_lifestyles!O951&lt;&gt;0,_original_lifestyles!O951,'_new names_lifestyles'!$C$2*INDEX('_hours per hh'!D$2:D$9,MATCH(_original_lifestyles!$B951,'_hours per hh'!$A$2:$A$9,1)))</f>
        <v>5027560775.0246782</v>
      </c>
      <c r="P951">
        <f>IF(_original_lifestyles!P951&lt;&gt;0,_original_lifestyles!P951,'_new names_lifestyles'!$C$2*INDEX('_hours per hh'!E$2:E$9,MATCH(_original_lifestyles!$B951,'_hours per hh'!$A$2:$A$9,1)))</f>
        <v>2432401036.223176</v>
      </c>
      <c r="Q951">
        <f>IF(_original_lifestyles!Q951&lt;&gt;0,_original_lifestyles!Q951,'_new names_lifestyles'!$C$2*INDEX('_hours per hh'!F$2:F$9,MATCH(_original_lifestyles!$B951,'_hours per hh'!$A$2:$A$9,1)))</f>
        <v>5076342444.1577244</v>
      </c>
      <c r="R951">
        <f>IF(_original_lifestyles!R951&lt;&gt;0,_original_lifestyles!R951,'_new names_lifestyles'!$C$2*INDEX('_hours per hh'!G$2:G$9,MATCH(_original_lifestyles!$B951,'_hours per hh'!$A$2:$A$9,1)))</f>
        <v>101650122.84120461</v>
      </c>
      <c r="S951">
        <f>IF(_original_lifestyles!S951&lt;&gt;0,_original_lifestyles!S951,'_new names_lifestyles'!$C$2*INDEX('_hours per hh'!H$2:H$9,MATCH(_original_lifestyles!$B951,'_hours per hh'!$A$2:$A$9,1)))</f>
        <v>88652110270.963165</v>
      </c>
      <c r="T951">
        <f>IF(_original_lifestyles!T951&lt;&gt;0,_original_lifestyles!T951,'_new names_lifestyles'!$C$2*INDEX('_hours per hh'!I$2:I$9,MATCH(_original_lifestyles!$B951,'_hours per hh'!$A$2:$A$9,1)))</f>
        <v>322808532791.711</v>
      </c>
      <c r="U951">
        <f>IF(_original_lifestyles!U951&lt;&gt;0,_original_lifestyles!U951,'_new names_lifestyles'!$C$2*INDEX('_hours per hh'!J$2:J$9,MATCH(_original_lifestyles!$B951,'_hours per hh'!$A$2:$A$9,1)))</f>
        <v>27197451146.78112</v>
      </c>
      <c r="V951">
        <v>19</v>
      </c>
      <c r="W951">
        <v>11</v>
      </c>
      <c r="X951">
        <v>2629981.42668832</v>
      </c>
      <c r="Y951">
        <f t="shared" si="60"/>
        <v>15</v>
      </c>
      <c r="Z951">
        <f t="shared" si="60"/>
        <v>15</v>
      </c>
      <c r="AA951">
        <f t="shared" si="60"/>
        <v>15</v>
      </c>
      <c r="AB951">
        <f t="shared" si="60"/>
        <v>10</v>
      </c>
      <c r="AC951">
        <f t="shared" si="60"/>
        <v>10</v>
      </c>
      <c r="AD951">
        <f t="shared" si="60"/>
        <v>15</v>
      </c>
      <c r="AE951">
        <f t="shared" si="60"/>
        <v>5</v>
      </c>
      <c r="AF951">
        <f t="shared" si="60"/>
        <v>3</v>
      </c>
      <c r="AG951">
        <f t="shared" si="60"/>
        <v>3</v>
      </c>
    </row>
    <row r="952" spans="1:33" x14ac:dyDescent="0.25">
      <c r="A952" t="s">
        <v>64</v>
      </c>
      <c r="B952" t="s">
        <v>30</v>
      </c>
      <c r="C952">
        <v>27928381.545064371</v>
      </c>
      <c r="D952" s="6">
        <f>IF(_original_lifestyles!D952=0,_original_lifestyles!$C952,_original_lifestyles!D952)</f>
        <v>27928381.545064371</v>
      </c>
      <c r="E952" s="6">
        <f>IF(_original_lifestyles!E952=0,_original_lifestyles!$C952,_original_lifestyles!E952)</f>
        <v>15786936.594070811</v>
      </c>
      <c r="F952" s="6">
        <f>IF(_original_lifestyles!F952=0,_original_lifestyles!$C952,_original_lifestyles!F952)</f>
        <v>17924630.774293128</v>
      </c>
      <c r="G952" s="6">
        <f>IF(_original_lifestyles!G952=0,_original_lifestyles!$C952/3,_original_lifestyles!G952)</f>
        <v>10493195.657348501</v>
      </c>
      <c r="H952" s="6">
        <f>IF(_original_lifestyles!H952=0,_original_lifestyles!$C952*3*2,_original_lifestyles!H952)</f>
        <v>21360910.9112163</v>
      </c>
      <c r="I952" s="6">
        <f>IF(_original_lifestyles!I952=0,_original_lifestyles!$C952/10,_original_lifestyles!I952)</f>
        <v>2792838.154506437</v>
      </c>
      <c r="J952" s="6">
        <f>IF(_original_lifestyles!J952=0,_original_lifestyles!$C952*1.2,_original_lifestyles!J952)</f>
        <v>47104957.878878087</v>
      </c>
      <c r="K952" s="6">
        <f>IF(_original_lifestyles!K952=0,_original_lifestyles!$C952,_original_lifestyles!K952)</f>
        <v>37201811.032756507</v>
      </c>
      <c r="L952" s="6">
        <f>IF(_original_lifestyles!L952=0,_original_lifestyles!$C952/3*2,_original_lifestyles!L952)</f>
        <v>61163155.583690979</v>
      </c>
      <c r="M952">
        <f>IF(_original_lifestyles!M952&lt;&gt;0,_original_lifestyles!M952,'_new names_lifestyles'!$C$2*INDEX('_hours per hh'!B$2:B$9,MATCH(_original_lifestyles!$B952,'_hours per hh'!$A$2:$A$9,1)))</f>
        <v>24530624791.208794</v>
      </c>
      <c r="N952">
        <f>IF(_original_lifestyles!N952&lt;&gt;0,_original_lifestyles!N952,'_new names_lifestyles'!$C$2*INDEX('_hours per hh'!C$2:C$9,MATCH(_original_lifestyles!$B952,'_hours per hh'!$A$2:$A$9,1)))</f>
        <v>138293564564.0603</v>
      </c>
      <c r="O952">
        <f>IF(_original_lifestyles!O952&lt;&gt;0,_original_lifestyles!O952,'_new names_lifestyles'!$C$2*INDEX('_hours per hh'!D$2:D$9,MATCH(_original_lifestyles!$B952,'_hours per hh'!$A$2:$A$9,1)))</f>
        <v>2551571190.7206278</v>
      </c>
      <c r="P952">
        <f>IF(_original_lifestyles!P952&lt;&gt;0,_original_lifestyles!P952,'_new names_lifestyles'!$C$2*INDEX('_hours per hh'!E$2:E$9,MATCH(_original_lifestyles!$B952,'_hours per hh'!$A$2:$A$9,1)))</f>
        <v>1636938522.546365</v>
      </c>
      <c r="Q952">
        <f>IF(_original_lifestyles!Q952&lt;&gt;0,_original_lifestyles!Q952,'_new names_lifestyles'!$C$2*INDEX('_hours per hh'!F$2:F$9,MATCH(_original_lifestyles!$B952,'_hours per hh'!$A$2:$A$9,1)))</f>
        <v>6783157259.8567343</v>
      </c>
      <c r="R952">
        <f>IF(_original_lifestyles!R952&lt;&gt;0,_original_lifestyles!R952,'_new names_lifestyles'!$C$2*INDEX('_hours per hh'!G$2:G$9,MATCH(_original_lifestyles!$B952,'_hours per hh'!$A$2:$A$9,1)))</f>
        <v>101650122.84120461</v>
      </c>
      <c r="S952">
        <f>IF(_original_lifestyles!S952&lt;&gt;0,_original_lifestyles!S952,'_new names_lifestyles'!$C$2*INDEX('_hours per hh'!H$2:H$9,MATCH(_original_lifestyles!$B952,'_hours per hh'!$A$2:$A$9,1)))</f>
        <v>35819395053.730217</v>
      </c>
      <c r="T952">
        <f>IF(_original_lifestyles!T952&lt;&gt;0,_original_lifestyles!T952,'_new names_lifestyles'!$C$2*INDEX('_hours per hh'!I$2:I$9,MATCH(_original_lifestyles!$B952,'_hours per hh'!$A$2:$A$9,1)))</f>
        <v>325887864646.94708</v>
      </c>
      <c r="U952">
        <f>IF(_original_lifestyles!U952&lt;&gt;0,_original_lifestyles!U952,'_new names_lifestyles'!$C$2*INDEX('_hours per hh'!J$2:J$9,MATCH(_original_lifestyles!$B952,'_hours per hh'!$A$2:$A$9,1)))</f>
        <v>26911788456.82402</v>
      </c>
      <c r="V952">
        <v>19</v>
      </c>
      <c r="W952">
        <v>11</v>
      </c>
      <c r="X952">
        <v>2685929.9313616022</v>
      </c>
      <c r="Y952">
        <f t="shared" si="60"/>
        <v>15</v>
      </c>
      <c r="Z952">
        <f t="shared" si="60"/>
        <v>15</v>
      </c>
      <c r="AA952">
        <f t="shared" si="60"/>
        <v>15</v>
      </c>
      <c r="AB952">
        <f t="shared" si="60"/>
        <v>10</v>
      </c>
      <c r="AC952">
        <f t="shared" si="60"/>
        <v>10</v>
      </c>
      <c r="AD952">
        <f t="shared" si="60"/>
        <v>15</v>
      </c>
      <c r="AE952">
        <f t="shared" si="60"/>
        <v>5</v>
      </c>
      <c r="AF952">
        <f t="shared" si="60"/>
        <v>3</v>
      </c>
      <c r="AG952">
        <f t="shared" si="60"/>
        <v>3</v>
      </c>
    </row>
    <row r="953" spans="1:33" x14ac:dyDescent="0.25">
      <c r="A953" t="s">
        <v>64</v>
      </c>
      <c r="B953" t="s">
        <v>31</v>
      </c>
      <c r="C953">
        <v>28395690.987124462</v>
      </c>
      <c r="D953" s="6">
        <f>IF(_original_lifestyles!D953=0,_original_lifestyles!$C953,_original_lifestyles!D953)</f>
        <v>28395690.987124462</v>
      </c>
      <c r="E953" s="6">
        <f>IF(_original_lifestyles!E953=0,_original_lifestyles!$C953,_original_lifestyles!E953)</f>
        <v>15516053.923642339</v>
      </c>
      <c r="F953" s="6">
        <f>IF(_original_lifestyles!F953=0,_original_lifestyles!$C953,_original_lifestyles!F953)</f>
        <v>17617068.13719428</v>
      </c>
      <c r="G953" s="6">
        <f>IF(_original_lifestyles!G953=0,_original_lifestyles!$C953/3,_original_lifestyles!G953)</f>
        <v>10313146.485423749</v>
      </c>
      <c r="H953" s="6">
        <f>IF(_original_lifestyles!H953=0,_original_lifestyles!$C953*3*2,_original_lifestyles!H953)</f>
        <v>20994386.313113589</v>
      </c>
      <c r="I953" s="6">
        <f>IF(_original_lifestyles!I953=0,_original_lifestyles!$C953/10,_original_lifestyles!I953)</f>
        <v>2839569.0987124462</v>
      </c>
      <c r="J953" s="6">
        <f>IF(_original_lifestyles!J953=0,_original_lifestyles!$C953*1.2,_original_lifestyles!J953)</f>
        <v>46296699.943298407</v>
      </c>
      <c r="K953" s="6">
        <f>IF(_original_lifestyles!K953=0,_original_lifestyles!$C953,_original_lifestyles!K953)</f>
        <v>36563477.822429113</v>
      </c>
      <c r="L953" s="6">
        <f>IF(_original_lifestyles!L953=0,_original_lifestyles!$C953/3*2,_original_lifestyles!L953)</f>
        <v>60113677.819742493</v>
      </c>
      <c r="M953">
        <f>IF(_original_lifestyles!M953&lt;&gt;0,_original_lifestyles!M953,'_new names_lifestyles'!$C$2*INDEX('_hours per hh'!B$2:B$9,MATCH(_original_lifestyles!$B953,'_hours per hh'!$A$2:$A$9,1)))</f>
        <v>24530624791.208794</v>
      </c>
      <c r="N953">
        <f>IF(_original_lifestyles!N953&lt;&gt;0,_original_lifestyles!N953,'_new names_lifestyles'!$C$2*INDEX('_hours per hh'!C$2:C$9,MATCH(_original_lifestyles!$B953,'_hours per hh'!$A$2:$A$9,1)))</f>
        <v>135920632371.1069</v>
      </c>
      <c r="O953">
        <f>IF(_original_lifestyles!O953&lt;&gt;0,_original_lifestyles!O953,'_new names_lifestyles'!$C$2*INDEX('_hours per hh'!D$2:D$9,MATCH(_original_lifestyles!$B953,'_hours per hh'!$A$2:$A$9,1)))</f>
        <v>2424196661.0186181</v>
      </c>
      <c r="P953">
        <f>IF(_original_lifestyles!P953&lt;&gt;0,_original_lifestyles!P953,'_new names_lifestyles'!$C$2*INDEX('_hours per hh'!E$2:E$9,MATCH(_original_lifestyles!$B953,'_hours per hh'!$A$2:$A$9,1)))</f>
        <v>1555222490.0019021</v>
      </c>
      <c r="Q953">
        <f>IF(_original_lifestyles!Q953&lt;&gt;0,_original_lifestyles!Q953,'_new names_lifestyles'!$C$2*INDEX('_hours per hh'!F$2:F$9,MATCH(_original_lifestyles!$B953,'_hours per hh'!$A$2:$A$9,1)))</f>
        <v>6444541794.6049118</v>
      </c>
      <c r="R953">
        <f>IF(_original_lifestyles!R953&lt;&gt;0,_original_lifestyles!R953,'_new names_lifestyles'!$C$2*INDEX('_hours per hh'!G$2:G$9,MATCH(_original_lifestyles!$B953,'_hours per hh'!$A$2:$A$9,1)))</f>
        <v>105038460.26924476</v>
      </c>
      <c r="S953">
        <f>IF(_original_lifestyles!S953&lt;&gt;0,_original_lifestyles!S953,'_new names_lifestyles'!$C$2*INDEX('_hours per hh'!H$2:H$9,MATCH(_original_lifestyles!$B953,'_hours per hh'!$A$2:$A$9,1)))</f>
        <v>34031289506.931511</v>
      </c>
      <c r="T953">
        <f>IF(_original_lifestyles!T953&lt;&gt;0,_original_lifestyles!T953,'_new names_lifestyles'!$C$2*INDEX('_hours per hh'!I$2:I$9,MATCH(_original_lifestyles!$B953,'_hours per hh'!$A$2:$A$9,1)))</f>
        <v>304281262438.25513</v>
      </c>
      <c r="U953">
        <f>IF(_original_lifestyles!U953&lt;&gt;0,_original_lifestyles!U953,'_new names_lifestyles'!$C$2*INDEX('_hours per hh'!J$2:J$9,MATCH(_original_lifestyles!$B953,'_hours per hh'!$A$2:$A$9,1)))</f>
        <v>25568350965.997139</v>
      </c>
      <c r="V953">
        <v>18.524999999999999</v>
      </c>
      <c r="W953">
        <v>10.63333333333334</v>
      </c>
      <c r="X953">
        <v>2730381.8579490632</v>
      </c>
      <c r="Y953">
        <f t="shared" si="60"/>
        <v>15</v>
      </c>
      <c r="Z953">
        <f t="shared" si="60"/>
        <v>15</v>
      </c>
      <c r="AA953">
        <f t="shared" si="60"/>
        <v>15</v>
      </c>
      <c r="AB953">
        <f t="shared" si="60"/>
        <v>10</v>
      </c>
      <c r="AC953">
        <f t="shared" si="60"/>
        <v>10</v>
      </c>
      <c r="AD953">
        <f t="shared" si="60"/>
        <v>15</v>
      </c>
      <c r="AE953">
        <f t="shared" si="60"/>
        <v>5</v>
      </c>
      <c r="AF953">
        <f t="shared" si="60"/>
        <v>3</v>
      </c>
      <c r="AG953">
        <f t="shared" si="60"/>
        <v>3</v>
      </c>
    </row>
    <row r="954" spans="1:33" x14ac:dyDescent="0.25">
      <c r="A954" t="s">
        <v>64</v>
      </c>
      <c r="B954" t="s">
        <v>32</v>
      </c>
      <c r="C954">
        <v>28682554.077253219</v>
      </c>
      <c r="D954" s="6">
        <f>IF(_original_lifestyles!D954=0,_original_lifestyles!$C954,_original_lifestyles!D954)</f>
        <v>28682554.077253219</v>
      </c>
      <c r="E954" s="6">
        <f>IF(_original_lifestyles!E954=0,_original_lifestyles!$C954,_original_lifestyles!E954)</f>
        <v>15132361.00177997</v>
      </c>
      <c r="F954" s="6">
        <f>IF(_original_lifestyles!F954=0,_original_lifestyles!$C954,_original_lifestyles!F954)</f>
        <v>17181419.71901568</v>
      </c>
      <c r="G954" s="6">
        <f>IF(_original_lifestyles!G954=0,_original_lifestyles!$C954/3,_original_lifestyles!G954)</f>
        <v>10058115.06261093</v>
      </c>
      <c r="H954" s="6">
        <f>IF(_original_lifestyles!H954=0,_original_lifestyles!$C954*3*2,_original_lifestyles!H954)</f>
        <v>20475220.97205276</v>
      </c>
      <c r="I954" s="6">
        <f>IF(_original_lifestyles!I954=0,_original_lifestyles!$C954/10,_original_lifestyles!I954)</f>
        <v>2868255.4077253221</v>
      </c>
      <c r="J954" s="6">
        <f>IF(_original_lifestyles!J954=0,_original_lifestyles!$C954*1.2,_original_lifestyles!J954)</f>
        <v>45151839.519298308</v>
      </c>
      <c r="K954" s="6">
        <f>IF(_original_lifestyles!K954=0,_original_lifestyles!$C954,_original_lifestyles!K954)</f>
        <v>35659308.005272113</v>
      </c>
      <c r="L954" s="6">
        <f>IF(_original_lifestyles!L954=0,_original_lifestyles!$C954/3*2,_original_lifestyles!L954)</f>
        <v>58627140.533905573</v>
      </c>
      <c r="M954">
        <f>IF(_original_lifestyles!M954&lt;&gt;0,_original_lifestyles!M954,'_new names_lifestyles'!$C$2*INDEX('_hours per hh'!B$2:B$9,MATCH(_original_lifestyles!$B954,'_hours per hh'!$A$2:$A$9,1)))</f>
        <v>24530624791.208794</v>
      </c>
      <c r="N954">
        <f>IF(_original_lifestyles!N954&lt;&gt;0,_original_lifestyles!N954,'_new names_lifestyles'!$C$2*INDEX('_hours per hh'!C$2:C$9,MATCH(_original_lifestyles!$B954,'_hours per hh'!$A$2:$A$9,1)))</f>
        <v>132559482375.5925</v>
      </c>
      <c r="O954">
        <f>IF(_original_lifestyles!O954&lt;&gt;0,_original_lifestyles!O954,'_new names_lifestyles'!$C$2*INDEX('_hours per hh'!D$2:D$9,MATCH(_original_lifestyles!$B954,'_hours per hh'!$A$2:$A$9,1)))</f>
        <v>2282723423.868423</v>
      </c>
      <c r="P954">
        <f>IF(_original_lifestyles!P954&lt;&gt;0,_original_lifestyles!P954,'_new names_lifestyles'!$C$2*INDEX('_hours per hh'!E$2:E$9,MATCH(_original_lifestyles!$B954,'_hours per hh'!$A$2:$A$9,1)))</f>
        <v>1464461553.1161511</v>
      </c>
      <c r="Q954">
        <f>IF(_original_lifestyles!Q954&lt;&gt;0,_original_lifestyles!Q954,'_new names_lifestyles'!$C$2*INDEX('_hours per hh'!F$2:F$9,MATCH(_original_lifestyles!$B954,'_hours per hh'!$A$2:$A$9,1)))</f>
        <v>6068445991.6969948</v>
      </c>
      <c r="R954">
        <f>IF(_original_lifestyles!R954&lt;&gt;0,_original_lifestyles!R954,'_new names_lifestyles'!$C$2*INDEX('_hours per hh'!G$2:G$9,MATCH(_original_lifestyles!$B954,'_hours per hh'!$A$2:$A$9,1)))</f>
        <v>108426797.69728494</v>
      </c>
      <c r="S954">
        <f>IF(_original_lifestyles!S954&lt;&gt;0,_original_lifestyles!S954,'_new names_lifestyles'!$C$2*INDEX('_hours per hh'!H$2:H$9,MATCH(_original_lifestyles!$B954,'_hours per hh'!$A$2:$A$9,1)))</f>
        <v>32045263881.057541</v>
      </c>
      <c r="T954">
        <f>IF(_original_lifestyles!T954&lt;&gt;0,_original_lifestyles!T954,'_new names_lifestyles'!$C$2*INDEX('_hours per hh'!I$2:I$9,MATCH(_original_lifestyles!$B954,'_hours per hh'!$A$2:$A$9,1)))</f>
        <v>281137984313.56531</v>
      </c>
      <c r="U954">
        <f>IF(_original_lifestyles!U954&lt;&gt;0,_original_lifestyles!U954,'_new names_lifestyles'!$C$2*INDEX('_hours per hh'!J$2:J$9,MATCH(_original_lifestyles!$B954,'_hours per hh'!$A$2:$A$9,1)))</f>
        <v>24076212379.257221</v>
      </c>
      <c r="V954">
        <v>18.05</v>
      </c>
      <c r="W954">
        <v>10.266666666666669</v>
      </c>
      <c r="X954">
        <v>2766790.7589281611</v>
      </c>
      <c r="Y954">
        <f t="shared" si="60"/>
        <v>15</v>
      </c>
      <c r="Z954">
        <f t="shared" si="60"/>
        <v>15</v>
      </c>
      <c r="AA954">
        <f t="shared" si="60"/>
        <v>15</v>
      </c>
      <c r="AB954">
        <f t="shared" si="60"/>
        <v>10</v>
      </c>
      <c r="AC954">
        <f t="shared" si="60"/>
        <v>10</v>
      </c>
      <c r="AD954">
        <f t="shared" si="60"/>
        <v>15</v>
      </c>
      <c r="AE954">
        <f t="shared" si="60"/>
        <v>5</v>
      </c>
      <c r="AF954">
        <f t="shared" si="60"/>
        <v>3</v>
      </c>
      <c r="AG954">
        <f t="shared" si="60"/>
        <v>3</v>
      </c>
    </row>
    <row r="955" spans="1:33" x14ac:dyDescent="0.25">
      <c r="A955" t="s">
        <v>64</v>
      </c>
      <c r="B955" t="s">
        <v>33</v>
      </c>
      <c r="C955">
        <v>28864526.18025751</v>
      </c>
      <c r="D955" s="6">
        <f>IF(_original_lifestyles!D955=0,_original_lifestyles!$C955,_original_lifestyles!D955)</f>
        <v>28864526.18025751</v>
      </c>
      <c r="E955" s="6">
        <f>IF(_original_lifestyles!E955=0,_original_lifestyles!$C955,_original_lifestyles!E955)</f>
        <v>14684495.752154941</v>
      </c>
      <c r="F955" s="6">
        <f>IF(_original_lifestyles!F955=0,_original_lifestyles!$C955,_original_lifestyles!F955)</f>
        <v>16672909.458755281</v>
      </c>
      <c r="G955" s="6">
        <f>IF(_original_lifestyles!G955=0,_original_lifestyles!$C955/3,_original_lifestyles!G955)</f>
        <v>9760429.8426545933</v>
      </c>
      <c r="H955" s="6">
        <f>IF(_original_lifestyles!H955=0,_original_lifestyles!$C955*3*2,_original_lifestyles!H955)</f>
        <v>19869225.65177872</v>
      </c>
      <c r="I955" s="6">
        <f>IF(_original_lifestyles!I955=0,_original_lifestyles!$C955/10,_original_lifestyles!I955)</f>
        <v>2886452.6180257509</v>
      </c>
      <c r="J955" s="6">
        <f>IF(_original_lifestyles!J955=0,_original_lifestyles!$C955*1.2,_original_lifestyles!J955)</f>
        <v>43815502.124561213</v>
      </c>
      <c r="K955" s="6">
        <f>IF(_original_lifestyles!K955=0,_original_lifestyles!$C955,_original_lifestyles!K955)</f>
        <v>34603916.524764962</v>
      </c>
      <c r="L955" s="6">
        <f>IF(_original_lifestyles!L955=0,_original_lifestyles!$C955/3*2,_original_lifestyles!L955)</f>
        <v>56891981.101287559</v>
      </c>
      <c r="M955">
        <f>IF(_original_lifestyles!M955&lt;&gt;0,_original_lifestyles!M955,'_new names_lifestyles'!$C$2*INDEX('_hours per hh'!B$2:B$9,MATCH(_original_lifestyles!$B955,'_hours per hh'!$A$2:$A$9,1)))</f>
        <v>24530624791.208794</v>
      </c>
      <c r="N955">
        <f>IF(_original_lifestyles!N955&lt;&gt;0,_original_lifestyles!N955,'_new names_lifestyles'!$C$2*INDEX('_hours per hh'!C$2:C$9,MATCH(_original_lifestyles!$B955,'_hours per hh'!$A$2:$A$9,1)))</f>
        <v>128636182788.8772</v>
      </c>
      <c r="O955">
        <f>IF(_original_lifestyles!O955&lt;&gt;0,_original_lifestyles!O955,'_new names_lifestyles'!$C$2*INDEX('_hours per hh'!D$2:D$9,MATCH(_original_lifestyles!$B955,'_hours per hh'!$A$2:$A$9,1)))</f>
        <v>2136049795.3084331</v>
      </c>
      <c r="P955">
        <f>IF(_original_lifestyles!P955&lt;&gt;0,_original_lifestyles!P955,'_new names_lifestyles'!$C$2*INDEX('_hours per hh'!E$2:E$9,MATCH(_original_lifestyles!$B955,'_hours per hh'!$A$2:$A$9,1)))</f>
        <v>1370364349.908705</v>
      </c>
      <c r="Q955">
        <f>IF(_original_lifestyles!Q955&lt;&gt;0,_original_lifestyles!Q955,'_new names_lifestyles'!$C$2*INDEX('_hours per hh'!F$2:F$9,MATCH(_original_lifestyles!$B955,'_hours per hh'!$A$2:$A$9,1)))</f>
        <v>5678525345.1500978</v>
      </c>
      <c r="R955">
        <f>IF(_original_lifestyles!R955&lt;&gt;0,_original_lifestyles!R955,'_new names_lifestyles'!$C$2*INDEX('_hours per hh'!G$2:G$9,MATCH(_original_lifestyles!$B955,'_hours per hh'!$A$2:$A$9,1)))</f>
        <v>111815135.12532508</v>
      </c>
      <c r="S955">
        <f>IF(_original_lifestyles!S955&lt;&gt;0,_original_lifestyles!S955,'_new names_lifestyles'!$C$2*INDEX('_hours per hh'!H$2:H$9,MATCH(_original_lifestyles!$B955,'_hours per hh'!$A$2:$A$9,1)))</f>
        <v>29986234266.496571</v>
      </c>
      <c r="T955">
        <f>IF(_original_lifestyles!T955&lt;&gt;0,_original_lifestyles!T955,'_new names_lifestyles'!$C$2*INDEX('_hours per hh'!I$2:I$9,MATCH(_original_lifestyles!$B955,'_hours per hh'!$A$2:$A$9,1)))</f>
        <v>257660762443.39981</v>
      </c>
      <c r="U955">
        <f>IF(_original_lifestyles!U955&lt;&gt;0,_original_lifestyles!U955,'_new names_lifestyles'!$C$2*INDEX('_hours per hh'!J$2:J$9,MATCH(_original_lifestyles!$B955,'_hours per hh'!$A$2:$A$9,1)))</f>
        <v>22529224516.109871</v>
      </c>
      <c r="V955">
        <v>17.574999999999999</v>
      </c>
      <c r="W955">
        <v>9.9</v>
      </c>
      <c r="X955">
        <v>2803155.187182629</v>
      </c>
      <c r="Y955">
        <f t="shared" si="60"/>
        <v>15</v>
      </c>
      <c r="Z955">
        <f t="shared" si="60"/>
        <v>15</v>
      </c>
      <c r="AA955">
        <f t="shared" si="60"/>
        <v>15</v>
      </c>
      <c r="AB955">
        <f t="shared" si="60"/>
        <v>10</v>
      </c>
      <c r="AC955">
        <f t="shared" si="60"/>
        <v>10</v>
      </c>
      <c r="AD955">
        <f t="shared" si="60"/>
        <v>15</v>
      </c>
      <c r="AE955">
        <f t="shared" si="60"/>
        <v>5</v>
      </c>
      <c r="AF955">
        <f t="shared" si="60"/>
        <v>3</v>
      </c>
      <c r="AG955">
        <f t="shared" si="60"/>
        <v>3</v>
      </c>
    </row>
    <row r="956" spans="1:33" x14ac:dyDescent="0.25">
      <c r="A956" t="s">
        <v>64</v>
      </c>
      <c r="B956" t="s">
        <v>34</v>
      </c>
      <c r="C956">
        <v>28973250.214592271</v>
      </c>
      <c r="D956" s="6">
        <f>IF(_original_lifestyles!D956=0,_original_lifestyles!$C956,_original_lifestyles!D956)</f>
        <v>28973250.214592271</v>
      </c>
      <c r="E956" s="6">
        <f>IF(_original_lifestyles!E956=0,_original_lifestyles!$C956,_original_lifestyles!E956)</f>
        <v>14193889.044877959</v>
      </c>
      <c r="F956" s="6">
        <f>IF(_original_lifestyles!F956=0,_original_lifestyles!$C956,_original_lifestyles!F956)</f>
        <v>16115870.16041325</v>
      </c>
      <c r="G956" s="6">
        <f>IF(_original_lifestyles!G956=0,_original_lifestyles!$C956/3,_original_lifestyles!G956)</f>
        <v>9434335.4075760245</v>
      </c>
      <c r="H956" s="6">
        <f>IF(_original_lifestyles!H956=0,_original_lifestyles!$C956*3*2,_original_lifestyles!H956)</f>
        <v>19205397.92914604</v>
      </c>
      <c r="I956" s="6">
        <f>IF(_original_lifestyles!I956=0,_original_lifestyles!$C956/10,_original_lifestyles!I956)</f>
        <v>2897325.021459227</v>
      </c>
      <c r="J956" s="6">
        <f>IF(_original_lifestyles!J956=0,_original_lifestyles!$C956*1.2,_original_lifestyles!J956)</f>
        <v>42351633.048780143</v>
      </c>
      <c r="K956" s="6">
        <f>IF(_original_lifestyles!K956=0,_original_lifestyles!$C956,_original_lifestyles!K956)</f>
        <v>33447805.083715942</v>
      </c>
      <c r="L956" s="6">
        <f>IF(_original_lifestyles!L956=0,_original_lifestyles!$C956/3*2,_original_lifestyles!L956)</f>
        <v>54991228.907296129</v>
      </c>
      <c r="M956">
        <f>IF(_original_lifestyles!M956&lt;&gt;0,_original_lifestyles!M956,'_new names_lifestyles'!$C$2*INDEX('_hours per hh'!B$2:B$9,MATCH(_original_lifestyles!$B956,'_hours per hh'!$A$2:$A$9,1)))</f>
        <v>24530624791.208794</v>
      </c>
      <c r="N956">
        <f>IF(_original_lifestyles!N956&lt;&gt;0,_original_lifestyles!N956,'_new names_lifestyles'!$C$2*INDEX('_hours per hh'!C$2:C$9,MATCH(_original_lifestyles!$B956,'_hours per hh'!$A$2:$A$9,1)))</f>
        <v>124338468033.131</v>
      </c>
      <c r="O956">
        <f>IF(_original_lifestyles!O956&lt;&gt;0,_original_lifestyles!O956,'_new names_lifestyles'!$C$2*INDEX('_hours per hh'!D$2:D$9,MATCH(_original_lifestyles!$B956,'_hours per hh'!$A$2:$A$9,1)))</f>
        <v>1988214901.690182</v>
      </c>
      <c r="P956">
        <f>IF(_original_lifestyles!P956&lt;&gt;0,_original_lifestyles!P956,'_new names_lifestyles'!$C$2*INDEX('_hours per hh'!E$2:E$9,MATCH(_original_lifestyles!$B956,'_hours per hh'!$A$2:$A$9,1)))</f>
        <v>1275522147.1042781</v>
      </c>
      <c r="Q956">
        <f>IF(_original_lifestyles!Q956&lt;&gt;0,_original_lifestyles!Q956,'_new names_lifestyles'!$C$2*INDEX('_hours per hh'!F$2:F$9,MATCH(_original_lifestyles!$B956,'_hours per hh'!$A$2:$A$9,1)))</f>
        <v>5285517564.0802794</v>
      </c>
      <c r="R956">
        <f>IF(_original_lifestyles!R956&lt;&gt;0,_original_lifestyles!R956,'_new names_lifestyles'!$C$2*INDEX('_hours per hh'!G$2:G$9,MATCH(_original_lifestyles!$B956,'_hours per hh'!$A$2:$A$9,1)))</f>
        <v>115203472.55336523</v>
      </c>
      <c r="S956">
        <f>IF(_original_lifestyles!S956&lt;&gt;0,_original_lifestyles!S956,'_new names_lifestyles'!$C$2*INDEX('_hours per hh'!H$2:H$9,MATCH(_original_lifestyles!$B956,'_hours per hh'!$A$2:$A$9,1)))</f>
        <v>27910902613.397461</v>
      </c>
      <c r="T956">
        <f>IF(_original_lifestyles!T956&lt;&gt;0,_original_lifestyles!T956,'_new names_lifestyles'!$C$2*INDEX('_hours per hh'!I$2:I$9,MATCH(_original_lifestyles!$B956,'_hours per hh'!$A$2:$A$9,1)))</f>
        <v>234402218026.6813</v>
      </c>
      <c r="U956">
        <f>IF(_original_lifestyles!U956&lt;&gt;0,_original_lifestyles!U956,'_new names_lifestyles'!$C$2*INDEX('_hours per hh'!J$2:J$9,MATCH(_original_lifestyles!$B956,'_hours per hh'!$A$2:$A$9,1)))</f>
        <v>20969988623.31559</v>
      </c>
      <c r="V956">
        <v>17.100000000000001</v>
      </c>
      <c r="W956">
        <v>9.5333333333333314</v>
      </c>
      <c r="X956">
        <v>2833679.2594057</v>
      </c>
      <c r="Y956">
        <f t="shared" si="60"/>
        <v>15</v>
      </c>
      <c r="Z956">
        <f t="shared" si="60"/>
        <v>15</v>
      </c>
      <c r="AA956">
        <f t="shared" si="60"/>
        <v>15</v>
      </c>
      <c r="AB956">
        <f t="shared" si="60"/>
        <v>10</v>
      </c>
      <c r="AC956">
        <f t="shared" si="60"/>
        <v>10</v>
      </c>
      <c r="AD956">
        <f t="shared" si="60"/>
        <v>15</v>
      </c>
      <c r="AE956">
        <f t="shared" si="60"/>
        <v>5</v>
      </c>
      <c r="AF956">
        <f t="shared" si="60"/>
        <v>3</v>
      </c>
      <c r="AG956">
        <f t="shared" si="60"/>
        <v>3</v>
      </c>
    </row>
    <row r="957" spans="1:33" x14ac:dyDescent="0.25">
      <c r="A957" t="s">
        <v>64</v>
      </c>
      <c r="B957" t="s">
        <v>35</v>
      </c>
      <c r="C957">
        <v>29006899.14163091</v>
      </c>
      <c r="D957" s="6">
        <f>IF(_original_lifestyles!D957=0,_original_lifestyles!$C957,_original_lifestyles!D957)</f>
        <v>29006899.14163091</v>
      </c>
      <c r="E957" s="6">
        <f>IF(_original_lifestyles!E957=0,_original_lifestyles!$C957,_original_lifestyles!E957)</f>
        <v>13663820.702744991</v>
      </c>
      <c r="F957" s="6">
        <f>IF(_original_lifestyles!F957=0,_original_lifestyles!$C957,_original_lifestyles!F957)</f>
        <v>15514025.764493929</v>
      </c>
      <c r="G957" s="6">
        <f>IF(_original_lifestyles!G957=0,_original_lifestyles!$C957/3,_original_lifestyles!G957)</f>
        <v>9082011.7764127348</v>
      </c>
      <c r="H957" s="6">
        <f>IF(_original_lifestyles!H957=0,_original_lifestyles!$C957*3*2,_original_lifestyles!H957)</f>
        <v>18488175.650733199</v>
      </c>
      <c r="I957" s="6">
        <f>IF(_original_lifestyles!I957=0,_original_lifestyles!$C957/10,_original_lifestyles!I957)</f>
        <v>2900689.9141630912</v>
      </c>
      <c r="J957" s="6">
        <f>IF(_original_lifestyles!J957=0,_original_lifestyles!$C957*1.2,_original_lifestyles!J957)</f>
        <v>40770018.605704568</v>
      </c>
      <c r="K957" s="6">
        <f>IF(_original_lifestyles!K957=0,_original_lifestyles!$C957,_original_lifestyles!K957)</f>
        <v>32198702.562718712</v>
      </c>
      <c r="L957" s="6">
        <f>IF(_original_lifestyles!L957=0,_original_lifestyles!$C957/3*2,_original_lifestyles!L957)</f>
        <v>52937590.933476403</v>
      </c>
      <c r="M957">
        <f>IF(_original_lifestyles!M957&lt;&gt;0,_original_lifestyles!M957,'_new names_lifestyles'!$C$2*INDEX('_hours per hh'!B$2:B$9,MATCH(_original_lifestyles!$B957,'_hours per hh'!$A$2:$A$9,1)))</f>
        <v>24530624791.208794</v>
      </c>
      <c r="N957">
        <f>IF(_original_lifestyles!N957&lt;&gt;0,_original_lifestyles!N957,'_new names_lifestyles'!$C$2*INDEX('_hours per hh'!C$2:C$9,MATCH(_original_lifestyles!$B957,'_hours per hh'!$A$2:$A$9,1)))</f>
        <v>119695069356.0461</v>
      </c>
      <c r="O957">
        <f>IF(_original_lifestyles!O957&lt;&gt;0,_original_lifestyles!O957,'_new names_lifestyles'!$C$2*INDEX('_hours per hh'!D$2:D$9,MATCH(_original_lifestyles!$B957,'_hours per hh'!$A$2:$A$9,1)))</f>
        <v>1840351306.313092</v>
      </c>
      <c r="P957">
        <f>IF(_original_lifestyles!P957&lt;&gt;0,_original_lifestyles!P957,'_new names_lifestyles'!$C$2*INDEX('_hours per hh'!E$2:E$9,MATCH(_original_lifestyles!$B957,'_hours per hh'!$A$2:$A$9,1)))</f>
        <v>1180661530.933656</v>
      </c>
      <c r="Q957">
        <f>IF(_original_lifestyles!Q957&lt;&gt;0,_original_lifestyles!Q957,'_new names_lifestyles'!$C$2*INDEX('_hours per hh'!F$2:F$9,MATCH(_original_lifestyles!$B957,'_hours per hh'!$A$2:$A$9,1)))</f>
        <v>4892433481.5752697</v>
      </c>
      <c r="R957">
        <f>IF(_original_lifestyles!R957&lt;&gt;0,_original_lifestyles!R957,'_new names_lifestyles'!$C$2*INDEX('_hours per hh'!G$2:G$9,MATCH(_original_lifestyles!$B957,'_hours per hh'!$A$2:$A$9,1)))</f>
        <v>118591809.98140538</v>
      </c>
      <c r="S957">
        <f>IF(_original_lifestyles!S957&lt;&gt;0,_original_lifestyles!S957,'_new names_lifestyles'!$C$2*INDEX('_hours per hh'!H$2:H$9,MATCH(_original_lifestyles!$B957,'_hours per hh'!$A$2:$A$9,1)))</f>
        <v>25835168040.073212</v>
      </c>
      <c r="T957">
        <f>IF(_original_lifestyles!T957&lt;&gt;0,_original_lifestyles!T957,'_new names_lifestyles'!$C$2*INDEX('_hours per hh'!I$2:I$9,MATCH(_original_lifestyles!$B957,'_hours per hh'!$A$2:$A$9,1)))</f>
        <v>211545475837.06189</v>
      </c>
      <c r="U957">
        <f>IF(_original_lifestyles!U957&lt;&gt;0,_original_lifestyles!U957,'_new names_lifestyles'!$C$2*INDEX('_hours per hh'!J$2:J$9,MATCH(_original_lifestyles!$B957,'_hours per hh'!$A$2:$A$9,1)))</f>
        <v>19410450008.941341</v>
      </c>
      <c r="V957">
        <v>16.625</v>
      </c>
      <c r="W957">
        <v>9.1666666666666679</v>
      </c>
      <c r="X957">
        <v>2853360.8382609752</v>
      </c>
      <c r="Y957">
        <f t="shared" si="60"/>
        <v>15</v>
      </c>
      <c r="Z957">
        <f t="shared" si="60"/>
        <v>15</v>
      </c>
      <c r="AA957">
        <f t="shared" si="60"/>
        <v>15</v>
      </c>
      <c r="AB957">
        <f t="shared" si="60"/>
        <v>10</v>
      </c>
      <c r="AC957">
        <f t="shared" si="60"/>
        <v>10</v>
      </c>
      <c r="AD957">
        <f t="shared" si="60"/>
        <v>15</v>
      </c>
      <c r="AE957">
        <f t="shared" si="60"/>
        <v>5</v>
      </c>
      <c r="AF957">
        <f t="shared" si="60"/>
        <v>3</v>
      </c>
      <c r="AG957">
        <f t="shared" si="60"/>
        <v>3</v>
      </c>
    </row>
    <row r="958" spans="1:33" x14ac:dyDescent="0.25">
      <c r="A958" t="s">
        <v>64</v>
      </c>
      <c r="B958" t="s">
        <v>36</v>
      </c>
      <c r="C958">
        <v>28930386.695278969</v>
      </c>
      <c r="D958" s="6">
        <f>IF(_original_lifestyles!D958=0,_original_lifestyles!$C958,_original_lifestyles!D958)</f>
        <v>28930386.695278969</v>
      </c>
      <c r="E958" s="6">
        <f>IF(_original_lifestyles!E958=0,_original_lifestyles!$C958,_original_lifestyles!E958)</f>
        <v>13082668.028245499</v>
      </c>
      <c r="F958" s="6">
        <f>IF(_original_lifestyles!F958=0,_original_lifestyles!$C958,_original_lifestyles!F958)</f>
        <v>14854179.754989531</v>
      </c>
      <c r="G958" s="6">
        <f>IF(_original_lifestyles!G958=0,_original_lifestyles!$C958/3,_original_lifestyles!G958)</f>
        <v>8695733.6227014624</v>
      </c>
      <c r="H958" s="6">
        <f>IF(_original_lifestyles!H958=0,_original_lifestyles!$C958*3*2,_original_lifestyles!H958)</f>
        <v>17701832.433869869</v>
      </c>
      <c r="I958" s="6">
        <f>IF(_original_lifestyles!I958=0,_original_lifestyles!$C958/10,_original_lifestyles!I958)</f>
        <v>2893038.6695278967</v>
      </c>
      <c r="J958" s="6">
        <f>IF(_original_lifestyles!J958=0,_original_lifestyles!$C958*1.2,_original_lifestyles!J958)</f>
        <v>39035979.066724129</v>
      </c>
      <c r="K958" s="6">
        <f>IF(_original_lifestyles!K958=0,_original_lifestyles!$C958,_original_lifestyles!K958)</f>
        <v>30829220.152430739</v>
      </c>
      <c r="L958" s="6">
        <f>IF(_original_lifestyles!L958=0,_original_lifestyles!$C958/3*2,_original_lifestyles!L958)</f>
        <v>50686037.490128748</v>
      </c>
      <c r="M958">
        <f>IF(_original_lifestyles!M958&lt;&gt;0,_original_lifestyles!M958,'_new names_lifestyles'!$C$2*INDEX('_hours per hh'!B$2:B$9,MATCH(_original_lifestyles!$B958,'_hours per hh'!$A$2:$A$9,1)))</f>
        <v>24530624791.208794</v>
      </c>
      <c r="N958">
        <f>IF(_original_lifestyles!N958&lt;&gt;0,_original_lifestyles!N958,'_new names_lifestyles'!$C$2*INDEX('_hours per hh'!C$2:C$9,MATCH(_original_lifestyles!$B958,'_hours per hh'!$A$2:$A$9,1)))</f>
        <v>114604171927.4305</v>
      </c>
      <c r="O958">
        <f>IF(_original_lifestyles!O958&lt;&gt;0,_original_lifestyles!O958,'_new names_lifestyles'!$C$2*INDEX('_hours per hh'!D$2:D$9,MATCH(_original_lifestyles!$B958,'_hours per hh'!$A$2:$A$9,1)))</f>
        <v>1691593990.498208</v>
      </c>
      <c r="P958">
        <f>IF(_original_lifestyles!P958&lt;&gt;0,_original_lifestyles!P958,'_new names_lifestyles'!$C$2*INDEX('_hours per hh'!E$2:E$9,MATCH(_original_lifestyles!$B958,'_hours per hh'!$A$2:$A$9,1)))</f>
        <v>1085227556.113142</v>
      </c>
      <c r="Q958">
        <f>IF(_original_lifestyles!Q958&lt;&gt;0,_original_lifestyles!Q958,'_new names_lifestyles'!$C$2*INDEX('_hours per hh'!F$2:F$9,MATCH(_original_lifestyles!$B958,'_hours per hh'!$A$2:$A$9,1)))</f>
        <v>4496973511.5003014</v>
      </c>
      <c r="R958">
        <f>IF(_original_lifestyles!R958&lt;&gt;0,_original_lifestyles!R958,'_new names_lifestyles'!$C$2*INDEX('_hours per hh'!G$2:G$9,MATCH(_original_lifestyles!$B958,'_hours per hh'!$A$2:$A$9,1)))</f>
        <v>121980147.40944552</v>
      </c>
      <c r="S958">
        <f>IF(_original_lifestyles!S958&lt;&gt;0,_original_lifestyles!S958,'_new names_lifestyles'!$C$2*INDEX('_hours per hh'!H$2:H$9,MATCH(_original_lifestyles!$B958,'_hours per hh'!$A$2:$A$9,1)))</f>
        <v>23746887265.590519</v>
      </c>
      <c r="T958">
        <f>IF(_original_lifestyles!T958&lt;&gt;0,_original_lifestyles!T958,'_new names_lifestyles'!$C$2*INDEX('_hours per hh'!I$2:I$9,MATCH(_original_lifestyles!$B958,'_hours per hh'!$A$2:$A$9,1)))</f>
        <v>189044777974.70529</v>
      </c>
      <c r="U958">
        <f>IF(_original_lifestyles!U958&lt;&gt;0,_original_lifestyles!U958,'_new names_lifestyles'!$C$2*INDEX('_hours per hh'!J$2:J$9,MATCH(_original_lifestyles!$B958,'_hours per hh'!$A$2:$A$9,1)))</f>
        <v>17841485196.525318</v>
      </c>
      <c r="V958">
        <v>16.149999999999999</v>
      </c>
      <c r="W958">
        <v>8.8000000000000007</v>
      </c>
      <c r="X958">
        <v>2857596.4533655941</v>
      </c>
      <c r="Y958">
        <f t="shared" si="60"/>
        <v>15</v>
      </c>
      <c r="Z958">
        <f t="shared" si="60"/>
        <v>15</v>
      </c>
      <c r="AA958">
        <f t="shared" si="60"/>
        <v>15</v>
      </c>
      <c r="AB958">
        <f t="shared" si="60"/>
        <v>10</v>
      </c>
      <c r="AC958">
        <f t="shared" si="60"/>
        <v>10</v>
      </c>
      <c r="AD958">
        <f t="shared" si="60"/>
        <v>15</v>
      </c>
      <c r="AE958">
        <f t="shared" si="60"/>
        <v>5</v>
      </c>
      <c r="AF958">
        <f t="shared" si="60"/>
        <v>3</v>
      </c>
      <c r="AG958">
        <f t="shared" si="60"/>
        <v>3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electricity</vt:lpstr>
      <vt:lpstr>CHP-AUTexample</vt:lpstr>
      <vt:lpstr>_original_lifestyles</vt:lpstr>
      <vt:lpstr>_hours per hh</vt:lpstr>
      <vt:lpstr>_new names_lifestyles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Judit Kockat</cp:lastModifiedBy>
  <dcterms:created xsi:type="dcterms:W3CDTF">2018-11-14T17:55:26Z</dcterms:created>
  <dcterms:modified xsi:type="dcterms:W3CDTF">2019-02-05T23:46:43Z</dcterms:modified>
</cp:coreProperties>
</file>